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ca\Desktop\"/>
    </mc:Choice>
  </mc:AlternateContent>
  <xr:revisionPtr revIDLastSave="0" documentId="8_{E49C7CA2-76B2-4ABF-B569-8B2F2A651B05}" xr6:coauthVersionLast="47" xr6:coauthVersionMax="47" xr10:uidLastSave="{00000000-0000-0000-0000-000000000000}"/>
  <bookViews>
    <workbookView xWindow="-120" yWindow="-120" windowWidth="20730" windowHeight="11040" xr2:uid="{B1F4C254-5F81-4042-86EB-81ADD0256691}"/>
  </bookViews>
  <sheets>
    <sheet name="DATOS1" sheetId="1" r:id="rId1"/>
    <sheet name="RUGOSIDAD_GRAL" sheetId="2" r:id="rId2"/>
    <sheet name="OASIS_AD" sheetId="4" r:id="rId3"/>
    <sheet name="OASIS_CN" sheetId="6" r:id="rId4"/>
    <sheet name="ADNI_AD" sheetId="5" r:id="rId5"/>
    <sheet name="ADNI_CN" sheetId="7" r:id="rId6"/>
    <sheet name="AD-TOTAL" sheetId="9" r:id="rId7"/>
    <sheet name="CN-TOTAL" sheetId="10" r:id="rId8"/>
    <sheet name="ADNI_DCL" sheetId="8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46" i="10" l="1"/>
  <c r="AZ145" i="10"/>
  <c r="AW146" i="10"/>
  <c r="AW145" i="10"/>
  <c r="AT146" i="10"/>
  <c r="AT145" i="10"/>
  <c r="AQ146" i="10"/>
  <c r="AQ145" i="10"/>
  <c r="AN146" i="10"/>
  <c r="AN145" i="10"/>
  <c r="AK146" i="10"/>
  <c r="AK145" i="10"/>
  <c r="AH146" i="10"/>
  <c r="AH145" i="10"/>
  <c r="AE146" i="10"/>
  <c r="AE145" i="10"/>
  <c r="AB146" i="10"/>
  <c r="AB145" i="10"/>
  <c r="Y146" i="10"/>
  <c r="Y145" i="10"/>
  <c r="V146" i="10"/>
  <c r="V145" i="10"/>
  <c r="S146" i="10"/>
  <c r="S145" i="10"/>
  <c r="P146" i="10"/>
  <c r="P145" i="10"/>
  <c r="M146" i="10"/>
  <c r="M145" i="10"/>
  <c r="J146" i="10"/>
  <c r="J145" i="10"/>
  <c r="G146" i="10"/>
  <c r="G145" i="10"/>
  <c r="AZ65" i="9"/>
  <c r="AZ64" i="9"/>
  <c r="AW65" i="9"/>
  <c r="AW64" i="9"/>
  <c r="AT65" i="9"/>
  <c r="AT64" i="9"/>
  <c r="AQ65" i="9"/>
  <c r="AQ64" i="9"/>
  <c r="AN65" i="9"/>
  <c r="AN64" i="9"/>
  <c r="AK65" i="9"/>
  <c r="AK64" i="9"/>
  <c r="AH65" i="9"/>
  <c r="AH64" i="9"/>
  <c r="AE65" i="9"/>
  <c r="AE64" i="9"/>
  <c r="AB65" i="9"/>
  <c r="AB64" i="9"/>
  <c r="Y65" i="9"/>
  <c r="Y64" i="9"/>
  <c r="V65" i="9"/>
  <c r="V64" i="9"/>
  <c r="S65" i="9"/>
  <c r="S64" i="9"/>
  <c r="P65" i="9"/>
  <c r="P64" i="9"/>
  <c r="M65" i="9"/>
  <c r="M64" i="9"/>
  <c r="J65" i="9"/>
  <c r="J64" i="9"/>
  <c r="G65" i="9"/>
  <c r="G64" i="9"/>
  <c r="AZ144" i="10"/>
  <c r="AW144" i="10"/>
  <c r="AT144" i="10"/>
  <c r="AQ144" i="10"/>
  <c r="AN144" i="10"/>
  <c r="AK144" i="10"/>
  <c r="AH144" i="10"/>
  <c r="AE144" i="10"/>
  <c r="AB144" i="10"/>
  <c r="Y144" i="10"/>
  <c r="V144" i="10"/>
  <c r="S144" i="10"/>
  <c r="P144" i="10"/>
  <c r="M144" i="10"/>
  <c r="J144" i="10"/>
  <c r="G144" i="10"/>
  <c r="AZ143" i="10"/>
  <c r="AW143" i="10"/>
  <c r="AT143" i="10"/>
  <c r="AQ143" i="10"/>
  <c r="AN143" i="10"/>
  <c r="AK143" i="10"/>
  <c r="AH143" i="10"/>
  <c r="AE143" i="10"/>
  <c r="AB143" i="10"/>
  <c r="Y143" i="10"/>
  <c r="V143" i="10"/>
  <c r="S143" i="10"/>
  <c r="P143" i="10"/>
  <c r="M143" i="10"/>
  <c r="J143" i="10"/>
  <c r="G143" i="10"/>
  <c r="AZ142" i="10"/>
  <c r="AW142" i="10"/>
  <c r="AT142" i="10"/>
  <c r="AQ142" i="10"/>
  <c r="AN142" i="10"/>
  <c r="AK142" i="10"/>
  <c r="AH142" i="10"/>
  <c r="AE142" i="10"/>
  <c r="AB142" i="10"/>
  <c r="Y142" i="10"/>
  <c r="V142" i="10"/>
  <c r="S142" i="10"/>
  <c r="P142" i="10"/>
  <c r="M142" i="10"/>
  <c r="J142" i="10"/>
  <c r="G142" i="10"/>
  <c r="AZ141" i="10"/>
  <c r="AW141" i="10"/>
  <c r="AT141" i="10"/>
  <c r="AQ141" i="10"/>
  <c r="AN141" i="10"/>
  <c r="AK141" i="10"/>
  <c r="AH141" i="10"/>
  <c r="AE141" i="10"/>
  <c r="AB141" i="10"/>
  <c r="Y141" i="10"/>
  <c r="V141" i="10"/>
  <c r="S141" i="10"/>
  <c r="P141" i="10"/>
  <c r="M141" i="10"/>
  <c r="J141" i="10"/>
  <c r="G141" i="10"/>
  <c r="AZ140" i="10"/>
  <c r="AW140" i="10"/>
  <c r="AT140" i="10"/>
  <c r="AQ140" i="10"/>
  <c r="AN140" i="10"/>
  <c r="AK140" i="10"/>
  <c r="AH140" i="10"/>
  <c r="AE140" i="10"/>
  <c r="AB140" i="10"/>
  <c r="Y140" i="10"/>
  <c r="V140" i="10"/>
  <c r="S140" i="10"/>
  <c r="P140" i="10"/>
  <c r="M140" i="10"/>
  <c r="J140" i="10"/>
  <c r="G140" i="10"/>
  <c r="AZ139" i="10"/>
  <c r="AW139" i="10"/>
  <c r="AT139" i="10"/>
  <c r="AQ139" i="10"/>
  <c r="AN139" i="10"/>
  <c r="AK139" i="10"/>
  <c r="AH139" i="10"/>
  <c r="AE139" i="10"/>
  <c r="AB139" i="10"/>
  <c r="Y139" i="10"/>
  <c r="V139" i="10"/>
  <c r="S139" i="10"/>
  <c r="P139" i="10"/>
  <c r="M139" i="10"/>
  <c r="J139" i="10"/>
  <c r="G139" i="10"/>
  <c r="AZ138" i="10"/>
  <c r="AW138" i="10"/>
  <c r="AT138" i="10"/>
  <c r="AQ138" i="10"/>
  <c r="AN138" i="10"/>
  <c r="AK138" i="10"/>
  <c r="AH138" i="10"/>
  <c r="AE138" i="10"/>
  <c r="AB138" i="10"/>
  <c r="Y138" i="10"/>
  <c r="V138" i="10"/>
  <c r="S138" i="10"/>
  <c r="P138" i="10"/>
  <c r="M138" i="10"/>
  <c r="J138" i="10"/>
  <c r="G138" i="10"/>
  <c r="AZ137" i="10"/>
  <c r="AW137" i="10"/>
  <c r="AT137" i="10"/>
  <c r="AQ137" i="10"/>
  <c r="AN137" i="10"/>
  <c r="AK137" i="10"/>
  <c r="AH137" i="10"/>
  <c r="AE137" i="10"/>
  <c r="AB137" i="10"/>
  <c r="Y137" i="10"/>
  <c r="V137" i="10"/>
  <c r="S137" i="10"/>
  <c r="P137" i="10"/>
  <c r="M137" i="10"/>
  <c r="J137" i="10"/>
  <c r="G137" i="10"/>
  <c r="AZ136" i="10"/>
  <c r="AW136" i="10"/>
  <c r="AT136" i="10"/>
  <c r="AQ136" i="10"/>
  <c r="AN136" i="10"/>
  <c r="AK136" i="10"/>
  <c r="AH136" i="10"/>
  <c r="AE136" i="10"/>
  <c r="AB136" i="10"/>
  <c r="Y136" i="10"/>
  <c r="V136" i="10"/>
  <c r="S136" i="10"/>
  <c r="P136" i="10"/>
  <c r="M136" i="10"/>
  <c r="J136" i="10"/>
  <c r="G136" i="10"/>
  <c r="AZ135" i="10"/>
  <c r="AW135" i="10"/>
  <c r="AT135" i="10"/>
  <c r="AQ135" i="10"/>
  <c r="AN135" i="10"/>
  <c r="AK135" i="10"/>
  <c r="AH135" i="10"/>
  <c r="AE135" i="10"/>
  <c r="AB135" i="10"/>
  <c r="Y135" i="10"/>
  <c r="V135" i="10"/>
  <c r="S135" i="10"/>
  <c r="P135" i="10"/>
  <c r="M135" i="10"/>
  <c r="J135" i="10"/>
  <c r="G135" i="10"/>
  <c r="AZ134" i="10"/>
  <c r="AW134" i="10"/>
  <c r="AT134" i="10"/>
  <c r="AQ134" i="10"/>
  <c r="AN134" i="10"/>
  <c r="AK134" i="10"/>
  <c r="AH134" i="10"/>
  <c r="AE134" i="10"/>
  <c r="AB134" i="10"/>
  <c r="Y134" i="10"/>
  <c r="V134" i="10"/>
  <c r="S134" i="10"/>
  <c r="P134" i="10"/>
  <c r="M134" i="10"/>
  <c r="J134" i="10"/>
  <c r="G134" i="10"/>
  <c r="AZ133" i="10"/>
  <c r="AW133" i="10"/>
  <c r="AT133" i="10"/>
  <c r="AQ133" i="10"/>
  <c r="AN133" i="10"/>
  <c r="AK133" i="10"/>
  <c r="AH133" i="10"/>
  <c r="AE133" i="10"/>
  <c r="AB133" i="10"/>
  <c r="Y133" i="10"/>
  <c r="V133" i="10"/>
  <c r="S133" i="10"/>
  <c r="P133" i="10"/>
  <c r="M133" i="10"/>
  <c r="J133" i="10"/>
  <c r="G133" i="10"/>
  <c r="AZ132" i="10"/>
  <c r="AW132" i="10"/>
  <c r="AT132" i="10"/>
  <c r="AQ132" i="10"/>
  <c r="AN132" i="10"/>
  <c r="AK132" i="10"/>
  <c r="AH132" i="10"/>
  <c r="AE132" i="10"/>
  <c r="AB132" i="10"/>
  <c r="Y132" i="10"/>
  <c r="V132" i="10"/>
  <c r="S132" i="10"/>
  <c r="P132" i="10"/>
  <c r="M132" i="10"/>
  <c r="J132" i="10"/>
  <c r="G132" i="10"/>
  <c r="AZ131" i="10"/>
  <c r="AW131" i="10"/>
  <c r="AT131" i="10"/>
  <c r="AQ131" i="10"/>
  <c r="AN131" i="10"/>
  <c r="AK131" i="10"/>
  <c r="AH131" i="10"/>
  <c r="AE131" i="10"/>
  <c r="AB131" i="10"/>
  <c r="Y131" i="10"/>
  <c r="V131" i="10"/>
  <c r="S131" i="10"/>
  <c r="P131" i="10"/>
  <c r="M131" i="10"/>
  <c r="J131" i="10"/>
  <c r="G131" i="10"/>
  <c r="AZ130" i="10"/>
  <c r="AW130" i="10"/>
  <c r="AT130" i="10"/>
  <c r="AQ130" i="10"/>
  <c r="AN130" i="10"/>
  <c r="AK130" i="10"/>
  <c r="AH130" i="10"/>
  <c r="AE130" i="10"/>
  <c r="AB130" i="10"/>
  <c r="Y130" i="10"/>
  <c r="V130" i="10"/>
  <c r="S130" i="10"/>
  <c r="P130" i="10"/>
  <c r="M130" i="10"/>
  <c r="J130" i="10"/>
  <c r="G130" i="10"/>
  <c r="AZ129" i="10"/>
  <c r="AW129" i="10"/>
  <c r="AT129" i="10"/>
  <c r="AQ129" i="10"/>
  <c r="AN129" i="10"/>
  <c r="AK129" i="10"/>
  <c r="AH129" i="10"/>
  <c r="AE129" i="10"/>
  <c r="AB129" i="10"/>
  <c r="Y129" i="10"/>
  <c r="V129" i="10"/>
  <c r="S129" i="10"/>
  <c r="P129" i="10"/>
  <c r="M129" i="10"/>
  <c r="J129" i="10"/>
  <c r="G129" i="10"/>
  <c r="AZ128" i="10"/>
  <c r="AW128" i="10"/>
  <c r="AT128" i="10"/>
  <c r="AQ128" i="10"/>
  <c r="AN128" i="10"/>
  <c r="AK128" i="10"/>
  <c r="AH128" i="10"/>
  <c r="AE128" i="10"/>
  <c r="AB128" i="10"/>
  <c r="Y128" i="10"/>
  <c r="V128" i="10"/>
  <c r="S128" i="10"/>
  <c r="P128" i="10"/>
  <c r="M128" i="10"/>
  <c r="J128" i="10"/>
  <c r="G128" i="10"/>
  <c r="AZ127" i="10"/>
  <c r="AW127" i="10"/>
  <c r="AT127" i="10"/>
  <c r="AQ127" i="10"/>
  <c r="AN127" i="10"/>
  <c r="AK127" i="10"/>
  <c r="AH127" i="10"/>
  <c r="AE127" i="10"/>
  <c r="AB127" i="10"/>
  <c r="Y127" i="10"/>
  <c r="V127" i="10"/>
  <c r="S127" i="10"/>
  <c r="P127" i="10"/>
  <c r="M127" i="10"/>
  <c r="J127" i="10"/>
  <c r="G127" i="10"/>
  <c r="AZ126" i="10"/>
  <c r="AW126" i="10"/>
  <c r="AT126" i="10"/>
  <c r="AQ126" i="10"/>
  <c r="AN126" i="10"/>
  <c r="AK126" i="10"/>
  <c r="AH126" i="10"/>
  <c r="AE126" i="10"/>
  <c r="AB126" i="10"/>
  <c r="Y126" i="10"/>
  <c r="V126" i="10"/>
  <c r="S126" i="10"/>
  <c r="P126" i="10"/>
  <c r="M126" i="10"/>
  <c r="J126" i="10"/>
  <c r="G126" i="10"/>
  <c r="AZ125" i="10"/>
  <c r="AW125" i="10"/>
  <c r="AT125" i="10"/>
  <c r="AQ125" i="10"/>
  <c r="AN125" i="10"/>
  <c r="AK125" i="10"/>
  <c r="AH125" i="10"/>
  <c r="AE125" i="10"/>
  <c r="AB125" i="10"/>
  <c r="Y125" i="10"/>
  <c r="V125" i="10"/>
  <c r="S125" i="10"/>
  <c r="P125" i="10"/>
  <c r="M125" i="10"/>
  <c r="J125" i="10"/>
  <c r="G125" i="10"/>
  <c r="AZ124" i="10"/>
  <c r="AW124" i="10"/>
  <c r="AT124" i="10"/>
  <c r="AQ124" i="10"/>
  <c r="AN124" i="10"/>
  <c r="AK124" i="10"/>
  <c r="AH124" i="10"/>
  <c r="AE124" i="10"/>
  <c r="AB124" i="10"/>
  <c r="Y124" i="10"/>
  <c r="V124" i="10"/>
  <c r="S124" i="10"/>
  <c r="P124" i="10"/>
  <c r="M124" i="10"/>
  <c r="J124" i="10"/>
  <c r="G124" i="10"/>
  <c r="AZ123" i="10"/>
  <c r="AW123" i="10"/>
  <c r="AT123" i="10"/>
  <c r="AQ123" i="10"/>
  <c r="AN123" i="10"/>
  <c r="AK123" i="10"/>
  <c r="AH123" i="10"/>
  <c r="AE123" i="10"/>
  <c r="AB123" i="10"/>
  <c r="Y123" i="10"/>
  <c r="V123" i="10"/>
  <c r="S123" i="10"/>
  <c r="P123" i="10"/>
  <c r="M123" i="10"/>
  <c r="J123" i="10"/>
  <c r="G123" i="10"/>
  <c r="AZ122" i="10"/>
  <c r="AW122" i="10"/>
  <c r="AT122" i="10"/>
  <c r="AQ122" i="10"/>
  <c r="AN122" i="10"/>
  <c r="AK122" i="10"/>
  <c r="AH122" i="10"/>
  <c r="AE122" i="10"/>
  <c r="AB122" i="10"/>
  <c r="Y122" i="10"/>
  <c r="V122" i="10"/>
  <c r="S122" i="10"/>
  <c r="P122" i="10"/>
  <c r="M122" i="10"/>
  <c r="J122" i="10"/>
  <c r="G122" i="10"/>
  <c r="AZ121" i="10"/>
  <c r="AW121" i="10"/>
  <c r="AT121" i="10"/>
  <c r="AQ121" i="10"/>
  <c r="AN121" i="10"/>
  <c r="AK121" i="10"/>
  <c r="AH121" i="10"/>
  <c r="AE121" i="10"/>
  <c r="AB121" i="10"/>
  <c r="Y121" i="10"/>
  <c r="V121" i="10"/>
  <c r="S121" i="10"/>
  <c r="P121" i="10"/>
  <c r="M121" i="10"/>
  <c r="J121" i="10"/>
  <c r="G121" i="10"/>
  <c r="AZ120" i="10"/>
  <c r="AW120" i="10"/>
  <c r="AT120" i="10"/>
  <c r="AQ120" i="10"/>
  <c r="AN120" i="10"/>
  <c r="AK120" i="10"/>
  <c r="AH120" i="10"/>
  <c r="AE120" i="10"/>
  <c r="AB120" i="10"/>
  <c r="Y120" i="10"/>
  <c r="V120" i="10"/>
  <c r="S120" i="10"/>
  <c r="P120" i="10"/>
  <c r="M120" i="10"/>
  <c r="J120" i="10"/>
  <c r="G120" i="10"/>
  <c r="AZ119" i="10"/>
  <c r="AW119" i="10"/>
  <c r="AT119" i="10"/>
  <c r="AQ119" i="10"/>
  <c r="AN119" i="10"/>
  <c r="AK119" i="10"/>
  <c r="AH119" i="10"/>
  <c r="AE119" i="10"/>
  <c r="AB119" i="10"/>
  <c r="Y119" i="10"/>
  <c r="V119" i="10"/>
  <c r="S119" i="10"/>
  <c r="P119" i="10"/>
  <c r="M119" i="10"/>
  <c r="J119" i="10"/>
  <c r="G119" i="10"/>
  <c r="AZ118" i="10"/>
  <c r="AW118" i="10"/>
  <c r="AT118" i="10"/>
  <c r="AQ118" i="10"/>
  <c r="AN118" i="10"/>
  <c r="AK118" i="10"/>
  <c r="AH118" i="10"/>
  <c r="AE118" i="10"/>
  <c r="AB118" i="10"/>
  <c r="Y118" i="10"/>
  <c r="V118" i="10"/>
  <c r="S118" i="10"/>
  <c r="P118" i="10"/>
  <c r="M118" i="10"/>
  <c r="J118" i="10"/>
  <c r="G118" i="10"/>
  <c r="AZ117" i="10"/>
  <c r="AW117" i="10"/>
  <c r="AT117" i="10"/>
  <c r="AQ117" i="10"/>
  <c r="AN117" i="10"/>
  <c r="AK117" i="10"/>
  <c r="AH117" i="10"/>
  <c r="AE117" i="10"/>
  <c r="AB117" i="10"/>
  <c r="Y117" i="10"/>
  <c r="V117" i="10"/>
  <c r="S117" i="10"/>
  <c r="P117" i="10"/>
  <c r="M117" i="10"/>
  <c r="J117" i="10"/>
  <c r="G117" i="10"/>
  <c r="AZ116" i="10"/>
  <c r="AW116" i="10"/>
  <c r="AT116" i="10"/>
  <c r="AQ116" i="10"/>
  <c r="AN116" i="10"/>
  <c r="AK116" i="10"/>
  <c r="AH116" i="10"/>
  <c r="AE116" i="10"/>
  <c r="AB116" i="10"/>
  <c r="Y116" i="10"/>
  <c r="V116" i="10"/>
  <c r="S116" i="10"/>
  <c r="P116" i="10"/>
  <c r="M116" i="10"/>
  <c r="J116" i="10"/>
  <c r="G116" i="10"/>
  <c r="AZ115" i="10"/>
  <c r="AW115" i="10"/>
  <c r="AT115" i="10"/>
  <c r="AQ115" i="10"/>
  <c r="AN115" i="10"/>
  <c r="AK115" i="10"/>
  <c r="AH115" i="10"/>
  <c r="AE115" i="10"/>
  <c r="AB115" i="10"/>
  <c r="Y115" i="10"/>
  <c r="V115" i="10"/>
  <c r="S115" i="10"/>
  <c r="P115" i="10"/>
  <c r="M115" i="10"/>
  <c r="J115" i="10"/>
  <c r="G115" i="10"/>
  <c r="AZ114" i="10"/>
  <c r="AW114" i="10"/>
  <c r="AT114" i="10"/>
  <c r="AQ114" i="10"/>
  <c r="AN114" i="10"/>
  <c r="AK114" i="10"/>
  <c r="AH114" i="10"/>
  <c r="AE114" i="10"/>
  <c r="AB114" i="10"/>
  <c r="Y114" i="10"/>
  <c r="V114" i="10"/>
  <c r="S114" i="10"/>
  <c r="P114" i="10"/>
  <c r="M114" i="10"/>
  <c r="J114" i="10"/>
  <c r="G114" i="10"/>
  <c r="AZ113" i="10"/>
  <c r="AW113" i="10"/>
  <c r="AT113" i="10"/>
  <c r="AQ113" i="10"/>
  <c r="AN113" i="10"/>
  <c r="AK113" i="10"/>
  <c r="AH113" i="10"/>
  <c r="AE113" i="10"/>
  <c r="AB113" i="10"/>
  <c r="Y113" i="10"/>
  <c r="V113" i="10"/>
  <c r="S113" i="10"/>
  <c r="P113" i="10"/>
  <c r="M113" i="10"/>
  <c r="J113" i="10"/>
  <c r="G113" i="10"/>
  <c r="AZ112" i="10"/>
  <c r="AW112" i="10"/>
  <c r="AT112" i="10"/>
  <c r="AQ112" i="10"/>
  <c r="AN112" i="10"/>
  <c r="AK112" i="10"/>
  <c r="AH112" i="10"/>
  <c r="AE112" i="10"/>
  <c r="AB112" i="10"/>
  <c r="Y112" i="10"/>
  <c r="V112" i="10"/>
  <c r="S112" i="10"/>
  <c r="P112" i="10"/>
  <c r="M112" i="10"/>
  <c r="J112" i="10"/>
  <c r="G112" i="10"/>
  <c r="AZ111" i="10"/>
  <c r="AW111" i="10"/>
  <c r="AT111" i="10"/>
  <c r="AQ111" i="10"/>
  <c r="AN111" i="10"/>
  <c r="AK111" i="10"/>
  <c r="AH111" i="10"/>
  <c r="AE111" i="10"/>
  <c r="AB111" i="10"/>
  <c r="Y111" i="10"/>
  <c r="V111" i="10"/>
  <c r="S111" i="10"/>
  <c r="P111" i="10"/>
  <c r="M111" i="10"/>
  <c r="J111" i="10"/>
  <c r="G111" i="10"/>
  <c r="AZ110" i="10"/>
  <c r="AW110" i="10"/>
  <c r="AT110" i="10"/>
  <c r="AQ110" i="10"/>
  <c r="AN110" i="10"/>
  <c r="AK110" i="10"/>
  <c r="AH110" i="10"/>
  <c r="AE110" i="10"/>
  <c r="AB110" i="10"/>
  <c r="Y110" i="10"/>
  <c r="V110" i="10"/>
  <c r="S110" i="10"/>
  <c r="P110" i="10"/>
  <c r="M110" i="10"/>
  <c r="J110" i="10"/>
  <c r="G110" i="10"/>
  <c r="AZ109" i="10"/>
  <c r="AW109" i="10"/>
  <c r="AT109" i="10"/>
  <c r="AQ109" i="10"/>
  <c r="AN109" i="10"/>
  <c r="AK109" i="10"/>
  <c r="AH109" i="10"/>
  <c r="AE109" i="10"/>
  <c r="AB109" i="10"/>
  <c r="Y109" i="10"/>
  <c r="V109" i="10"/>
  <c r="S109" i="10"/>
  <c r="P109" i="10"/>
  <c r="M109" i="10"/>
  <c r="J109" i="10"/>
  <c r="G109" i="10"/>
  <c r="AZ108" i="10"/>
  <c r="AW108" i="10"/>
  <c r="AT108" i="10"/>
  <c r="AQ108" i="10"/>
  <c r="AN108" i="10"/>
  <c r="AK108" i="10"/>
  <c r="AH108" i="10"/>
  <c r="AE108" i="10"/>
  <c r="AB108" i="10"/>
  <c r="Y108" i="10"/>
  <c r="V108" i="10"/>
  <c r="S108" i="10"/>
  <c r="P108" i="10"/>
  <c r="M108" i="10"/>
  <c r="J108" i="10"/>
  <c r="G108" i="10"/>
  <c r="AZ107" i="10"/>
  <c r="AW107" i="10"/>
  <c r="AT107" i="10"/>
  <c r="AQ107" i="10"/>
  <c r="AN107" i="10"/>
  <c r="AK107" i="10"/>
  <c r="AH107" i="10"/>
  <c r="AE107" i="10"/>
  <c r="AB107" i="10"/>
  <c r="Y107" i="10"/>
  <c r="V107" i="10"/>
  <c r="S107" i="10"/>
  <c r="P107" i="10"/>
  <c r="M107" i="10"/>
  <c r="J107" i="10"/>
  <c r="G107" i="10"/>
  <c r="AZ106" i="10"/>
  <c r="AW106" i="10"/>
  <c r="AT106" i="10"/>
  <c r="AQ106" i="10"/>
  <c r="AN106" i="10"/>
  <c r="AK106" i="10"/>
  <c r="AH106" i="10"/>
  <c r="AE106" i="10"/>
  <c r="AB106" i="10"/>
  <c r="Y106" i="10"/>
  <c r="V106" i="10"/>
  <c r="S106" i="10"/>
  <c r="P106" i="10"/>
  <c r="M106" i="10"/>
  <c r="J106" i="10"/>
  <c r="G106" i="10"/>
  <c r="AZ105" i="10"/>
  <c r="AW105" i="10"/>
  <c r="AT105" i="10"/>
  <c r="AQ105" i="10"/>
  <c r="AN105" i="10"/>
  <c r="AK105" i="10"/>
  <c r="AH105" i="10"/>
  <c r="AE105" i="10"/>
  <c r="AB105" i="10"/>
  <c r="Y105" i="10"/>
  <c r="V105" i="10"/>
  <c r="S105" i="10"/>
  <c r="P105" i="10"/>
  <c r="M105" i="10"/>
  <c r="J105" i="10"/>
  <c r="G105" i="10"/>
  <c r="AZ104" i="10"/>
  <c r="AW104" i="10"/>
  <c r="AT104" i="10"/>
  <c r="AQ104" i="10"/>
  <c r="AN104" i="10"/>
  <c r="AK104" i="10"/>
  <c r="AH104" i="10"/>
  <c r="AE104" i="10"/>
  <c r="AB104" i="10"/>
  <c r="Y104" i="10"/>
  <c r="V104" i="10"/>
  <c r="S104" i="10"/>
  <c r="P104" i="10"/>
  <c r="M104" i="10"/>
  <c r="J104" i="10"/>
  <c r="G104" i="10"/>
  <c r="AZ103" i="10"/>
  <c r="AW103" i="10"/>
  <c r="AT103" i="10"/>
  <c r="AQ103" i="10"/>
  <c r="AN103" i="10"/>
  <c r="AK103" i="10"/>
  <c r="AH103" i="10"/>
  <c r="AE103" i="10"/>
  <c r="AB103" i="10"/>
  <c r="Y103" i="10"/>
  <c r="V103" i="10"/>
  <c r="S103" i="10"/>
  <c r="P103" i="10"/>
  <c r="M103" i="10"/>
  <c r="J103" i="10"/>
  <c r="G103" i="10"/>
  <c r="AZ102" i="10"/>
  <c r="AW102" i="10"/>
  <c r="AT102" i="10"/>
  <c r="AQ102" i="10"/>
  <c r="AN102" i="10"/>
  <c r="AK102" i="10"/>
  <c r="AH102" i="10"/>
  <c r="AE102" i="10"/>
  <c r="AB102" i="10"/>
  <c r="Y102" i="10"/>
  <c r="V102" i="10"/>
  <c r="S102" i="10"/>
  <c r="P102" i="10"/>
  <c r="M102" i="10"/>
  <c r="J102" i="10"/>
  <c r="G102" i="10"/>
  <c r="AZ101" i="10"/>
  <c r="AW101" i="10"/>
  <c r="AT101" i="10"/>
  <c r="AQ101" i="10"/>
  <c r="AN101" i="10"/>
  <c r="AK101" i="10"/>
  <c r="AH101" i="10"/>
  <c r="AE101" i="10"/>
  <c r="AB101" i="10"/>
  <c r="Y101" i="10"/>
  <c r="V101" i="10"/>
  <c r="S101" i="10"/>
  <c r="P101" i="10"/>
  <c r="M101" i="10"/>
  <c r="J101" i="10"/>
  <c r="G101" i="10"/>
  <c r="AZ100" i="10"/>
  <c r="AW100" i="10"/>
  <c r="AT100" i="10"/>
  <c r="AQ100" i="10"/>
  <c r="AN100" i="10"/>
  <c r="AK100" i="10"/>
  <c r="AH100" i="10"/>
  <c r="AE100" i="10"/>
  <c r="AB100" i="10"/>
  <c r="Y100" i="10"/>
  <c r="V100" i="10"/>
  <c r="S100" i="10"/>
  <c r="P100" i="10"/>
  <c r="M100" i="10"/>
  <c r="J100" i="10"/>
  <c r="G100" i="10"/>
  <c r="AZ99" i="10"/>
  <c r="AW99" i="10"/>
  <c r="AT99" i="10"/>
  <c r="AQ99" i="10"/>
  <c r="AN99" i="10"/>
  <c r="AK99" i="10"/>
  <c r="AH99" i="10"/>
  <c r="AE99" i="10"/>
  <c r="AB99" i="10"/>
  <c r="Y99" i="10"/>
  <c r="V99" i="10"/>
  <c r="S99" i="10"/>
  <c r="P99" i="10"/>
  <c r="M99" i="10"/>
  <c r="J99" i="10"/>
  <c r="G99" i="10"/>
  <c r="AZ98" i="10"/>
  <c r="AW98" i="10"/>
  <c r="AT98" i="10"/>
  <c r="AQ98" i="10"/>
  <c r="AN98" i="10"/>
  <c r="AK98" i="10"/>
  <c r="AH98" i="10"/>
  <c r="AE98" i="10"/>
  <c r="AB98" i="10"/>
  <c r="Y98" i="10"/>
  <c r="V98" i="10"/>
  <c r="S98" i="10"/>
  <c r="P98" i="10"/>
  <c r="M98" i="10"/>
  <c r="J98" i="10"/>
  <c r="G98" i="10"/>
  <c r="AZ97" i="10"/>
  <c r="AW97" i="10"/>
  <c r="AT97" i="10"/>
  <c r="AQ97" i="10"/>
  <c r="AN97" i="10"/>
  <c r="AK97" i="10"/>
  <c r="AH97" i="10"/>
  <c r="AE97" i="10"/>
  <c r="AB97" i="10"/>
  <c r="Y97" i="10"/>
  <c r="V97" i="10"/>
  <c r="S97" i="10"/>
  <c r="P97" i="10"/>
  <c r="M97" i="10"/>
  <c r="J97" i="10"/>
  <c r="G97" i="10"/>
  <c r="AZ96" i="10"/>
  <c r="AW96" i="10"/>
  <c r="AT96" i="10"/>
  <c r="AQ96" i="10"/>
  <c r="AN96" i="10"/>
  <c r="AK96" i="10"/>
  <c r="AH96" i="10"/>
  <c r="AE96" i="10"/>
  <c r="AB96" i="10"/>
  <c r="Y96" i="10"/>
  <c r="V96" i="10"/>
  <c r="S96" i="10"/>
  <c r="P96" i="10"/>
  <c r="M96" i="10"/>
  <c r="J96" i="10"/>
  <c r="G96" i="10"/>
  <c r="AZ95" i="10"/>
  <c r="AW95" i="10"/>
  <c r="AT95" i="10"/>
  <c r="AQ95" i="10"/>
  <c r="AN95" i="10"/>
  <c r="AK95" i="10"/>
  <c r="AH95" i="10"/>
  <c r="AE95" i="10"/>
  <c r="AB95" i="10"/>
  <c r="Y95" i="10"/>
  <c r="V95" i="10"/>
  <c r="S95" i="10"/>
  <c r="P95" i="10"/>
  <c r="M95" i="10"/>
  <c r="J95" i="10"/>
  <c r="G95" i="10"/>
  <c r="AZ94" i="10"/>
  <c r="AW94" i="10"/>
  <c r="AT94" i="10"/>
  <c r="AQ94" i="10"/>
  <c r="AN94" i="10"/>
  <c r="AK94" i="10"/>
  <c r="AH94" i="10"/>
  <c r="AE94" i="10"/>
  <c r="AB94" i="10"/>
  <c r="Y94" i="10"/>
  <c r="V94" i="10"/>
  <c r="S94" i="10"/>
  <c r="P94" i="10"/>
  <c r="M94" i="10"/>
  <c r="J94" i="10"/>
  <c r="G94" i="10"/>
  <c r="AZ93" i="10"/>
  <c r="AW93" i="10"/>
  <c r="AT93" i="10"/>
  <c r="AQ93" i="10"/>
  <c r="AN93" i="10"/>
  <c r="AK93" i="10"/>
  <c r="AH93" i="10"/>
  <c r="AE93" i="10"/>
  <c r="AB93" i="10"/>
  <c r="Y93" i="10"/>
  <c r="V93" i="10"/>
  <c r="S93" i="10"/>
  <c r="P93" i="10"/>
  <c r="M93" i="10"/>
  <c r="J93" i="10"/>
  <c r="G93" i="10"/>
  <c r="AZ92" i="10"/>
  <c r="AW92" i="10"/>
  <c r="AT92" i="10"/>
  <c r="AQ92" i="10"/>
  <c r="AN92" i="10"/>
  <c r="AK92" i="10"/>
  <c r="AH92" i="10"/>
  <c r="AE92" i="10"/>
  <c r="AB92" i="10"/>
  <c r="Y92" i="10"/>
  <c r="V92" i="10"/>
  <c r="S92" i="10"/>
  <c r="P92" i="10"/>
  <c r="M92" i="10"/>
  <c r="J92" i="10"/>
  <c r="G92" i="10"/>
  <c r="AZ91" i="10"/>
  <c r="AW91" i="10"/>
  <c r="AT91" i="10"/>
  <c r="AQ91" i="10"/>
  <c r="AN91" i="10"/>
  <c r="AK91" i="10"/>
  <c r="AH91" i="10"/>
  <c r="AE91" i="10"/>
  <c r="AB91" i="10"/>
  <c r="Y91" i="10"/>
  <c r="V91" i="10"/>
  <c r="S91" i="10"/>
  <c r="P91" i="10"/>
  <c r="M91" i="10"/>
  <c r="J91" i="10"/>
  <c r="G91" i="10"/>
  <c r="AZ90" i="10"/>
  <c r="AW90" i="10"/>
  <c r="AT90" i="10"/>
  <c r="AQ90" i="10"/>
  <c r="AN90" i="10"/>
  <c r="AK90" i="10"/>
  <c r="AH90" i="10"/>
  <c r="AE90" i="10"/>
  <c r="AB90" i="10"/>
  <c r="Y90" i="10"/>
  <c r="V90" i="10"/>
  <c r="S90" i="10"/>
  <c r="P90" i="10"/>
  <c r="M90" i="10"/>
  <c r="J90" i="10"/>
  <c r="G90" i="10"/>
  <c r="AZ89" i="10"/>
  <c r="AW89" i="10"/>
  <c r="AT89" i="10"/>
  <c r="AQ89" i="10"/>
  <c r="AN89" i="10"/>
  <c r="AK89" i="10"/>
  <c r="AH89" i="10"/>
  <c r="AE89" i="10"/>
  <c r="AB89" i="10"/>
  <c r="Y89" i="10"/>
  <c r="V89" i="10"/>
  <c r="S89" i="10"/>
  <c r="P89" i="10"/>
  <c r="M89" i="10"/>
  <c r="J89" i="10"/>
  <c r="G89" i="10"/>
  <c r="AZ88" i="10"/>
  <c r="AW88" i="10"/>
  <c r="AT88" i="10"/>
  <c r="AQ88" i="10"/>
  <c r="AN88" i="10"/>
  <c r="AK88" i="10"/>
  <c r="AH88" i="10"/>
  <c r="AE88" i="10"/>
  <c r="AB88" i="10"/>
  <c r="Y88" i="10"/>
  <c r="V88" i="10"/>
  <c r="S88" i="10"/>
  <c r="P88" i="10"/>
  <c r="M88" i="10"/>
  <c r="J88" i="10"/>
  <c r="G88" i="10"/>
  <c r="AZ87" i="10"/>
  <c r="AW87" i="10"/>
  <c r="AT87" i="10"/>
  <c r="AQ87" i="10"/>
  <c r="AN87" i="10"/>
  <c r="AK87" i="10"/>
  <c r="AH87" i="10"/>
  <c r="AE87" i="10"/>
  <c r="AB87" i="10"/>
  <c r="Y87" i="10"/>
  <c r="V87" i="10"/>
  <c r="S87" i="10"/>
  <c r="P87" i="10"/>
  <c r="M87" i="10"/>
  <c r="J87" i="10"/>
  <c r="G87" i="10"/>
  <c r="AZ86" i="10"/>
  <c r="AW86" i="10"/>
  <c r="AT86" i="10"/>
  <c r="AQ86" i="10"/>
  <c r="AN86" i="10"/>
  <c r="AK86" i="10"/>
  <c r="AH86" i="10"/>
  <c r="AE86" i="10"/>
  <c r="AB86" i="10"/>
  <c r="Y86" i="10"/>
  <c r="V86" i="10"/>
  <c r="S86" i="10"/>
  <c r="P86" i="10"/>
  <c r="M86" i="10"/>
  <c r="J86" i="10"/>
  <c r="G86" i="10"/>
  <c r="AZ85" i="10"/>
  <c r="AW85" i="10"/>
  <c r="AT85" i="10"/>
  <c r="AQ85" i="10"/>
  <c r="AN85" i="10"/>
  <c r="AK85" i="10"/>
  <c r="AH85" i="10"/>
  <c r="AE85" i="10"/>
  <c r="AB85" i="10"/>
  <c r="Y85" i="10"/>
  <c r="V85" i="10"/>
  <c r="S85" i="10"/>
  <c r="P85" i="10"/>
  <c r="M85" i="10"/>
  <c r="J85" i="10"/>
  <c r="G85" i="10"/>
  <c r="AZ84" i="10"/>
  <c r="AW84" i="10"/>
  <c r="AT84" i="10"/>
  <c r="AQ84" i="10"/>
  <c r="AN84" i="10"/>
  <c r="AK84" i="10"/>
  <c r="AH84" i="10"/>
  <c r="AE84" i="10"/>
  <c r="AB84" i="10"/>
  <c r="Y84" i="10"/>
  <c r="V84" i="10"/>
  <c r="S84" i="10"/>
  <c r="P84" i="10"/>
  <c r="M84" i="10"/>
  <c r="J84" i="10"/>
  <c r="G84" i="10"/>
  <c r="AZ83" i="10"/>
  <c r="AW83" i="10"/>
  <c r="AT83" i="10"/>
  <c r="AQ83" i="10"/>
  <c r="AN83" i="10"/>
  <c r="AK83" i="10"/>
  <c r="AH83" i="10"/>
  <c r="AE83" i="10"/>
  <c r="AB83" i="10"/>
  <c r="Y83" i="10"/>
  <c r="V83" i="10"/>
  <c r="S83" i="10"/>
  <c r="P83" i="10"/>
  <c r="M83" i="10"/>
  <c r="J83" i="10"/>
  <c r="G83" i="10"/>
  <c r="AZ82" i="10"/>
  <c r="AW82" i="10"/>
  <c r="AT82" i="10"/>
  <c r="AQ82" i="10"/>
  <c r="AN82" i="10"/>
  <c r="AK82" i="10"/>
  <c r="AH82" i="10"/>
  <c r="AE82" i="10"/>
  <c r="AB82" i="10"/>
  <c r="Y82" i="10"/>
  <c r="V82" i="10"/>
  <c r="S82" i="10"/>
  <c r="P82" i="10"/>
  <c r="M82" i="10"/>
  <c r="J82" i="10"/>
  <c r="G82" i="10"/>
  <c r="AZ81" i="10"/>
  <c r="AW81" i="10"/>
  <c r="AT81" i="10"/>
  <c r="AQ81" i="10"/>
  <c r="AN81" i="10"/>
  <c r="AK81" i="10"/>
  <c r="AH81" i="10"/>
  <c r="AE81" i="10"/>
  <c r="AB81" i="10"/>
  <c r="Y81" i="10"/>
  <c r="V81" i="10"/>
  <c r="S81" i="10"/>
  <c r="P81" i="10"/>
  <c r="M81" i="10"/>
  <c r="J81" i="10"/>
  <c r="G81" i="10"/>
  <c r="AZ80" i="10"/>
  <c r="AW80" i="10"/>
  <c r="AT80" i="10"/>
  <c r="AQ80" i="10"/>
  <c r="AN80" i="10"/>
  <c r="AK80" i="10"/>
  <c r="AH80" i="10"/>
  <c r="AE80" i="10"/>
  <c r="AB80" i="10"/>
  <c r="Y80" i="10"/>
  <c r="V80" i="10"/>
  <c r="S80" i="10"/>
  <c r="P80" i="10"/>
  <c r="M80" i="10"/>
  <c r="J80" i="10"/>
  <c r="G80" i="10"/>
  <c r="AZ79" i="10"/>
  <c r="AW79" i="10"/>
  <c r="AT79" i="10"/>
  <c r="AQ79" i="10"/>
  <c r="AN79" i="10"/>
  <c r="AK79" i="10"/>
  <c r="AH79" i="10"/>
  <c r="AE79" i="10"/>
  <c r="AB79" i="10"/>
  <c r="Y79" i="10"/>
  <c r="V79" i="10"/>
  <c r="S79" i="10"/>
  <c r="P79" i="10"/>
  <c r="M79" i="10"/>
  <c r="J79" i="10"/>
  <c r="G79" i="10"/>
  <c r="AZ78" i="10"/>
  <c r="AW78" i="10"/>
  <c r="AT78" i="10"/>
  <c r="AQ78" i="10"/>
  <c r="AN78" i="10"/>
  <c r="AK78" i="10"/>
  <c r="AH78" i="10"/>
  <c r="AE78" i="10"/>
  <c r="AB78" i="10"/>
  <c r="Y78" i="10"/>
  <c r="V78" i="10"/>
  <c r="S78" i="10"/>
  <c r="P78" i="10"/>
  <c r="M78" i="10"/>
  <c r="J78" i="10"/>
  <c r="G78" i="10"/>
  <c r="AZ77" i="10"/>
  <c r="AW77" i="10"/>
  <c r="AT77" i="10"/>
  <c r="AQ77" i="10"/>
  <c r="AN77" i="10"/>
  <c r="AK77" i="10"/>
  <c r="AH77" i="10"/>
  <c r="AE77" i="10"/>
  <c r="AB77" i="10"/>
  <c r="Y77" i="10"/>
  <c r="V77" i="10"/>
  <c r="S77" i="10"/>
  <c r="P77" i="10"/>
  <c r="M77" i="10"/>
  <c r="J77" i="10"/>
  <c r="G77" i="10"/>
  <c r="AZ76" i="10"/>
  <c r="AW76" i="10"/>
  <c r="AT76" i="10"/>
  <c r="AQ76" i="10"/>
  <c r="AN76" i="10"/>
  <c r="AK76" i="10"/>
  <c r="AH76" i="10"/>
  <c r="AE76" i="10"/>
  <c r="AB76" i="10"/>
  <c r="Y76" i="10"/>
  <c r="V76" i="10"/>
  <c r="S76" i="10"/>
  <c r="P76" i="10"/>
  <c r="M76" i="10"/>
  <c r="J76" i="10"/>
  <c r="G76" i="10"/>
  <c r="AZ75" i="10"/>
  <c r="AW75" i="10"/>
  <c r="AT75" i="10"/>
  <c r="AQ75" i="10"/>
  <c r="AN75" i="10"/>
  <c r="AK75" i="10"/>
  <c r="AH75" i="10"/>
  <c r="AE75" i="10"/>
  <c r="AB75" i="10"/>
  <c r="Y75" i="10"/>
  <c r="V75" i="10"/>
  <c r="S75" i="10"/>
  <c r="P75" i="10"/>
  <c r="M75" i="10"/>
  <c r="J75" i="10"/>
  <c r="G75" i="10"/>
  <c r="AZ74" i="10"/>
  <c r="AW74" i="10"/>
  <c r="AT74" i="10"/>
  <c r="AQ74" i="10"/>
  <c r="AN74" i="10"/>
  <c r="AK74" i="10"/>
  <c r="AH74" i="10"/>
  <c r="AE74" i="10"/>
  <c r="AB74" i="10"/>
  <c r="Y74" i="10"/>
  <c r="V74" i="10"/>
  <c r="S74" i="10"/>
  <c r="P74" i="10"/>
  <c r="M74" i="10"/>
  <c r="J74" i="10"/>
  <c r="G74" i="10"/>
  <c r="AZ73" i="10"/>
  <c r="AW73" i="10"/>
  <c r="AT73" i="10"/>
  <c r="AQ73" i="10"/>
  <c r="AN73" i="10"/>
  <c r="AK73" i="10"/>
  <c r="AH73" i="10"/>
  <c r="AE73" i="10"/>
  <c r="AB73" i="10"/>
  <c r="Y73" i="10"/>
  <c r="V73" i="10"/>
  <c r="S73" i="10"/>
  <c r="P73" i="10"/>
  <c r="M73" i="10"/>
  <c r="J73" i="10"/>
  <c r="G73" i="10"/>
  <c r="AZ72" i="10"/>
  <c r="AW72" i="10"/>
  <c r="AT72" i="10"/>
  <c r="AQ72" i="10"/>
  <c r="AN72" i="10"/>
  <c r="AK72" i="10"/>
  <c r="AH72" i="10"/>
  <c r="AE72" i="10"/>
  <c r="AB72" i="10"/>
  <c r="Y72" i="10"/>
  <c r="V72" i="10"/>
  <c r="S72" i="10"/>
  <c r="P72" i="10"/>
  <c r="M72" i="10"/>
  <c r="J72" i="10"/>
  <c r="G72" i="10"/>
  <c r="AZ71" i="10"/>
  <c r="AW71" i="10"/>
  <c r="AT71" i="10"/>
  <c r="AQ71" i="10"/>
  <c r="AN71" i="10"/>
  <c r="AK71" i="10"/>
  <c r="AH71" i="10"/>
  <c r="AE71" i="10"/>
  <c r="AB71" i="10"/>
  <c r="Y71" i="10"/>
  <c r="V71" i="10"/>
  <c r="S71" i="10"/>
  <c r="P71" i="10"/>
  <c r="M71" i="10"/>
  <c r="J71" i="10"/>
  <c r="G71" i="10"/>
  <c r="AZ70" i="10"/>
  <c r="AW70" i="10"/>
  <c r="AT70" i="10"/>
  <c r="AQ70" i="10"/>
  <c r="AN70" i="10"/>
  <c r="AK70" i="10"/>
  <c r="AH70" i="10"/>
  <c r="AE70" i="10"/>
  <c r="AB70" i="10"/>
  <c r="Y70" i="10"/>
  <c r="V70" i="10"/>
  <c r="S70" i="10"/>
  <c r="P70" i="10"/>
  <c r="M70" i="10"/>
  <c r="J70" i="10"/>
  <c r="G70" i="10"/>
  <c r="AZ69" i="10"/>
  <c r="AW69" i="10"/>
  <c r="AT69" i="10"/>
  <c r="AQ69" i="10"/>
  <c r="AN69" i="10"/>
  <c r="AK69" i="10"/>
  <c r="AH69" i="10"/>
  <c r="AE69" i="10"/>
  <c r="AB69" i="10"/>
  <c r="Y69" i="10"/>
  <c r="V69" i="10"/>
  <c r="S69" i="10"/>
  <c r="P69" i="10"/>
  <c r="M69" i="10"/>
  <c r="J69" i="10"/>
  <c r="G69" i="10"/>
  <c r="AZ68" i="10"/>
  <c r="AW68" i="10"/>
  <c r="AT68" i="10"/>
  <c r="AQ68" i="10"/>
  <c r="AN68" i="10"/>
  <c r="AK68" i="10"/>
  <c r="AH68" i="10"/>
  <c r="AE68" i="10"/>
  <c r="AB68" i="10"/>
  <c r="Y68" i="10"/>
  <c r="V68" i="10"/>
  <c r="S68" i="10"/>
  <c r="P68" i="10"/>
  <c r="M68" i="10"/>
  <c r="J68" i="10"/>
  <c r="G68" i="10"/>
  <c r="AZ67" i="10"/>
  <c r="AW67" i="10"/>
  <c r="AT67" i="10"/>
  <c r="AQ67" i="10"/>
  <c r="AN67" i="10"/>
  <c r="AK67" i="10"/>
  <c r="AH67" i="10"/>
  <c r="AE67" i="10"/>
  <c r="AB67" i="10"/>
  <c r="Y67" i="10"/>
  <c r="V67" i="10"/>
  <c r="S67" i="10"/>
  <c r="P67" i="10"/>
  <c r="M67" i="10"/>
  <c r="J67" i="10"/>
  <c r="G67" i="10"/>
  <c r="AZ66" i="10"/>
  <c r="AW66" i="10"/>
  <c r="AT66" i="10"/>
  <c r="AQ66" i="10"/>
  <c r="AN66" i="10"/>
  <c r="AK66" i="10"/>
  <c r="AH66" i="10"/>
  <c r="AE66" i="10"/>
  <c r="AB66" i="10"/>
  <c r="Y66" i="10"/>
  <c r="V66" i="10"/>
  <c r="S66" i="10"/>
  <c r="P66" i="10"/>
  <c r="M66" i="10"/>
  <c r="J66" i="10"/>
  <c r="G66" i="10"/>
  <c r="AZ65" i="10"/>
  <c r="AW65" i="10"/>
  <c r="AT65" i="10"/>
  <c r="AQ65" i="10"/>
  <c r="AN65" i="10"/>
  <c r="AK65" i="10"/>
  <c r="AH65" i="10"/>
  <c r="AE65" i="10"/>
  <c r="AB65" i="10"/>
  <c r="Y65" i="10"/>
  <c r="V65" i="10"/>
  <c r="S65" i="10"/>
  <c r="P65" i="10"/>
  <c r="M65" i="10"/>
  <c r="J65" i="10"/>
  <c r="G65" i="10"/>
  <c r="AZ64" i="10"/>
  <c r="AW64" i="10"/>
  <c r="AT64" i="10"/>
  <c r="AQ64" i="10"/>
  <c r="AN64" i="10"/>
  <c r="AK64" i="10"/>
  <c r="AH64" i="10"/>
  <c r="AE64" i="10"/>
  <c r="AB64" i="10"/>
  <c r="Y64" i="10"/>
  <c r="V64" i="10"/>
  <c r="S64" i="10"/>
  <c r="P64" i="10"/>
  <c r="M64" i="10"/>
  <c r="J64" i="10"/>
  <c r="G64" i="10"/>
  <c r="AZ63" i="10"/>
  <c r="AW63" i="10"/>
  <c r="AT63" i="10"/>
  <c r="AQ63" i="10"/>
  <c r="AN63" i="10"/>
  <c r="AK63" i="10"/>
  <c r="AH63" i="10"/>
  <c r="AE63" i="10"/>
  <c r="AB63" i="10"/>
  <c r="Y63" i="10"/>
  <c r="V63" i="10"/>
  <c r="S63" i="10"/>
  <c r="P63" i="10"/>
  <c r="M63" i="10"/>
  <c r="J63" i="10"/>
  <c r="G63" i="10"/>
  <c r="AZ62" i="10"/>
  <c r="AW62" i="10"/>
  <c r="AT62" i="10"/>
  <c r="AQ62" i="10"/>
  <c r="AN62" i="10"/>
  <c r="AK62" i="10"/>
  <c r="AH62" i="10"/>
  <c r="AE62" i="10"/>
  <c r="AB62" i="10"/>
  <c r="Y62" i="10"/>
  <c r="V62" i="10"/>
  <c r="S62" i="10"/>
  <c r="P62" i="10"/>
  <c r="M62" i="10"/>
  <c r="J62" i="10"/>
  <c r="G62" i="10"/>
  <c r="AZ61" i="10"/>
  <c r="AW61" i="10"/>
  <c r="AT61" i="10"/>
  <c r="AQ61" i="10"/>
  <c r="AN61" i="10"/>
  <c r="AK61" i="10"/>
  <c r="AH61" i="10"/>
  <c r="AE61" i="10"/>
  <c r="AB61" i="10"/>
  <c r="Y61" i="10"/>
  <c r="V61" i="10"/>
  <c r="S61" i="10"/>
  <c r="P61" i="10"/>
  <c r="M61" i="10"/>
  <c r="J61" i="10"/>
  <c r="G61" i="10"/>
  <c r="AZ60" i="10"/>
  <c r="AW60" i="10"/>
  <c r="AT60" i="10"/>
  <c r="AQ60" i="10"/>
  <c r="AN60" i="10"/>
  <c r="AK60" i="10"/>
  <c r="AH60" i="10"/>
  <c r="AE60" i="10"/>
  <c r="AB60" i="10"/>
  <c r="Y60" i="10"/>
  <c r="V60" i="10"/>
  <c r="S60" i="10"/>
  <c r="P60" i="10"/>
  <c r="M60" i="10"/>
  <c r="J60" i="10"/>
  <c r="G60" i="10"/>
  <c r="AZ59" i="10"/>
  <c r="AW59" i="10"/>
  <c r="AT59" i="10"/>
  <c r="AQ59" i="10"/>
  <c r="AN59" i="10"/>
  <c r="AK59" i="10"/>
  <c r="AH59" i="10"/>
  <c r="AE59" i="10"/>
  <c r="AB59" i="10"/>
  <c r="Y59" i="10"/>
  <c r="V59" i="10"/>
  <c r="S59" i="10"/>
  <c r="P59" i="10"/>
  <c r="M59" i="10"/>
  <c r="J59" i="10"/>
  <c r="G59" i="10"/>
  <c r="AZ58" i="10"/>
  <c r="AW58" i="10"/>
  <c r="AT58" i="10"/>
  <c r="AQ58" i="10"/>
  <c r="AN58" i="10"/>
  <c r="AK58" i="10"/>
  <c r="AH58" i="10"/>
  <c r="AE58" i="10"/>
  <c r="AB58" i="10"/>
  <c r="Y58" i="10"/>
  <c r="V58" i="10"/>
  <c r="S58" i="10"/>
  <c r="P58" i="10"/>
  <c r="M58" i="10"/>
  <c r="J58" i="10"/>
  <c r="G58" i="10"/>
  <c r="AZ57" i="10"/>
  <c r="AW57" i="10"/>
  <c r="AT57" i="10"/>
  <c r="AQ57" i="10"/>
  <c r="AN57" i="10"/>
  <c r="AK57" i="10"/>
  <c r="AH57" i="10"/>
  <c r="AE57" i="10"/>
  <c r="AB57" i="10"/>
  <c r="Y57" i="10"/>
  <c r="V57" i="10"/>
  <c r="S57" i="10"/>
  <c r="P57" i="10"/>
  <c r="M57" i="10"/>
  <c r="J57" i="10"/>
  <c r="G57" i="10"/>
  <c r="AZ56" i="10"/>
  <c r="AW56" i="10"/>
  <c r="AT56" i="10"/>
  <c r="AQ56" i="10"/>
  <c r="AN56" i="10"/>
  <c r="AK56" i="10"/>
  <c r="AH56" i="10"/>
  <c r="AE56" i="10"/>
  <c r="AB56" i="10"/>
  <c r="Y56" i="10"/>
  <c r="V56" i="10"/>
  <c r="S56" i="10"/>
  <c r="P56" i="10"/>
  <c r="M56" i="10"/>
  <c r="J56" i="10"/>
  <c r="G56" i="10"/>
  <c r="AZ55" i="10"/>
  <c r="AW55" i="10"/>
  <c r="AT55" i="10"/>
  <c r="AQ55" i="10"/>
  <c r="AN55" i="10"/>
  <c r="AK55" i="10"/>
  <c r="AH55" i="10"/>
  <c r="AE55" i="10"/>
  <c r="AB55" i="10"/>
  <c r="Y55" i="10"/>
  <c r="V55" i="10"/>
  <c r="S55" i="10"/>
  <c r="P55" i="10"/>
  <c r="M55" i="10"/>
  <c r="J55" i="10"/>
  <c r="G55" i="10"/>
  <c r="AZ54" i="10"/>
  <c r="AW54" i="10"/>
  <c r="AT54" i="10"/>
  <c r="AQ54" i="10"/>
  <c r="AN54" i="10"/>
  <c r="AK54" i="10"/>
  <c r="AH54" i="10"/>
  <c r="AE54" i="10"/>
  <c r="AB54" i="10"/>
  <c r="Y54" i="10"/>
  <c r="V54" i="10"/>
  <c r="S54" i="10"/>
  <c r="P54" i="10"/>
  <c r="M54" i="10"/>
  <c r="J54" i="10"/>
  <c r="G54" i="10"/>
  <c r="AZ53" i="10"/>
  <c r="AW53" i="10"/>
  <c r="AT53" i="10"/>
  <c r="AQ53" i="10"/>
  <c r="AN53" i="10"/>
  <c r="AK53" i="10"/>
  <c r="AH53" i="10"/>
  <c r="AE53" i="10"/>
  <c r="AB53" i="10"/>
  <c r="Y53" i="10"/>
  <c r="V53" i="10"/>
  <c r="S53" i="10"/>
  <c r="P53" i="10"/>
  <c r="M53" i="10"/>
  <c r="J53" i="10"/>
  <c r="G53" i="10"/>
  <c r="AZ52" i="10"/>
  <c r="AW52" i="10"/>
  <c r="AT52" i="10"/>
  <c r="AQ52" i="10"/>
  <c r="AN52" i="10"/>
  <c r="AK52" i="10"/>
  <c r="AH52" i="10"/>
  <c r="AE52" i="10"/>
  <c r="AB52" i="10"/>
  <c r="Y52" i="10"/>
  <c r="V52" i="10"/>
  <c r="S52" i="10"/>
  <c r="P52" i="10"/>
  <c r="M52" i="10"/>
  <c r="J52" i="10"/>
  <c r="G52" i="10"/>
  <c r="AZ51" i="10"/>
  <c r="AW51" i="10"/>
  <c r="AT51" i="10"/>
  <c r="AQ51" i="10"/>
  <c r="AN51" i="10"/>
  <c r="AK51" i="10"/>
  <c r="AH51" i="10"/>
  <c r="AE51" i="10"/>
  <c r="AB51" i="10"/>
  <c r="Y51" i="10"/>
  <c r="V51" i="10"/>
  <c r="S51" i="10"/>
  <c r="P51" i="10"/>
  <c r="M51" i="10"/>
  <c r="J51" i="10"/>
  <c r="G51" i="10"/>
  <c r="AZ50" i="10"/>
  <c r="AW50" i="10"/>
  <c r="AT50" i="10"/>
  <c r="AQ50" i="10"/>
  <c r="AN50" i="10"/>
  <c r="AK50" i="10"/>
  <c r="AH50" i="10"/>
  <c r="AE50" i="10"/>
  <c r="AB50" i="10"/>
  <c r="Y50" i="10"/>
  <c r="V50" i="10"/>
  <c r="S50" i="10"/>
  <c r="P50" i="10"/>
  <c r="M50" i="10"/>
  <c r="J50" i="10"/>
  <c r="G50" i="10"/>
  <c r="AZ49" i="10"/>
  <c r="AW49" i="10"/>
  <c r="AT49" i="10"/>
  <c r="AQ49" i="10"/>
  <c r="AN49" i="10"/>
  <c r="AK49" i="10"/>
  <c r="AH49" i="10"/>
  <c r="AE49" i="10"/>
  <c r="AB49" i="10"/>
  <c r="Y49" i="10"/>
  <c r="V49" i="10"/>
  <c r="S49" i="10"/>
  <c r="P49" i="10"/>
  <c r="M49" i="10"/>
  <c r="J49" i="10"/>
  <c r="G49" i="10"/>
  <c r="AZ48" i="10"/>
  <c r="AW48" i="10"/>
  <c r="AT48" i="10"/>
  <c r="AQ48" i="10"/>
  <c r="AN48" i="10"/>
  <c r="AK48" i="10"/>
  <c r="AH48" i="10"/>
  <c r="AE48" i="10"/>
  <c r="AB48" i="10"/>
  <c r="Y48" i="10"/>
  <c r="V48" i="10"/>
  <c r="S48" i="10"/>
  <c r="P48" i="10"/>
  <c r="M48" i="10"/>
  <c r="J48" i="10"/>
  <c r="G48" i="10"/>
  <c r="AZ47" i="10"/>
  <c r="AW47" i="10"/>
  <c r="AT47" i="10"/>
  <c r="AQ47" i="10"/>
  <c r="AN47" i="10"/>
  <c r="AK47" i="10"/>
  <c r="AH47" i="10"/>
  <c r="AE47" i="10"/>
  <c r="AB47" i="10"/>
  <c r="Y47" i="10"/>
  <c r="V47" i="10"/>
  <c r="S47" i="10"/>
  <c r="P47" i="10"/>
  <c r="M47" i="10"/>
  <c r="J47" i="10"/>
  <c r="G47" i="10"/>
  <c r="AZ46" i="10"/>
  <c r="AW46" i="10"/>
  <c r="AT46" i="10"/>
  <c r="AQ46" i="10"/>
  <c r="AN46" i="10"/>
  <c r="AK46" i="10"/>
  <c r="AH46" i="10"/>
  <c r="AE46" i="10"/>
  <c r="AB46" i="10"/>
  <c r="Y46" i="10"/>
  <c r="V46" i="10"/>
  <c r="S46" i="10"/>
  <c r="P46" i="10"/>
  <c r="M46" i="10"/>
  <c r="J46" i="10"/>
  <c r="G46" i="10"/>
  <c r="AZ45" i="10"/>
  <c r="AW45" i="10"/>
  <c r="AT45" i="10"/>
  <c r="AQ45" i="10"/>
  <c r="AN45" i="10"/>
  <c r="AK45" i="10"/>
  <c r="AH45" i="10"/>
  <c r="AE45" i="10"/>
  <c r="AB45" i="10"/>
  <c r="Y45" i="10"/>
  <c r="V45" i="10"/>
  <c r="S45" i="10"/>
  <c r="P45" i="10"/>
  <c r="M45" i="10"/>
  <c r="J45" i="10"/>
  <c r="G45" i="10"/>
  <c r="AZ44" i="10"/>
  <c r="AW44" i="10"/>
  <c r="AT44" i="10"/>
  <c r="AQ44" i="10"/>
  <c r="AN44" i="10"/>
  <c r="AK44" i="10"/>
  <c r="AH44" i="10"/>
  <c r="AE44" i="10"/>
  <c r="AB44" i="10"/>
  <c r="Y44" i="10"/>
  <c r="V44" i="10"/>
  <c r="S44" i="10"/>
  <c r="P44" i="10"/>
  <c r="M44" i="10"/>
  <c r="J44" i="10"/>
  <c r="G44" i="10"/>
  <c r="AZ43" i="10"/>
  <c r="AW43" i="10"/>
  <c r="AT43" i="10"/>
  <c r="AQ43" i="10"/>
  <c r="AN43" i="10"/>
  <c r="AK43" i="10"/>
  <c r="AH43" i="10"/>
  <c r="AE43" i="10"/>
  <c r="AB43" i="10"/>
  <c r="Y43" i="10"/>
  <c r="V43" i="10"/>
  <c r="S43" i="10"/>
  <c r="P43" i="10"/>
  <c r="M43" i="10"/>
  <c r="J43" i="10"/>
  <c r="G43" i="10"/>
  <c r="AZ42" i="10"/>
  <c r="AW42" i="10"/>
  <c r="AT42" i="10"/>
  <c r="AQ42" i="10"/>
  <c r="AN42" i="10"/>
  <c r="AK42" i="10"/>
  <c r="AH42" i="10"/>
  <c r="AE42" i="10"/>
  <c r="AB42" i="10"/>
  <c r="Y42" i="10"/>
  <c r="V42" i="10"/>
  <c r="S42" i="10"/>
  <c r="P42" i="10"/>
  <c r="M42" i="10"/>
  <c r="J42" i="10"/>
  <c r="G42" i="10"/>
  <c r="AZ41" i="10"/>
  <c r="AW41" i="10"/>
  <c r="AT41" i="10"/>
  <c r="AQ41" i="10"/>
  <c r="AN41" i="10"/>
  <c r="AK41" i="10"/>
  <c r="AH41" i="10"/>
  <c r="AE41" i="10"/>
  <c r="AB41" i="10"/>
  <c r="Y41" i="10"/>
  <c r="V41" i="10"/>
  <c r="S41" i="10"/>
  <c r="P41" i="10"/>
  <c r="M41" i="10"/>
  <c r="J41" i="10"/>
  <c r="G41" i="10"/>
  <c r="AZ40" i="10"/>
  <c r="AW40" i="10"/>
  <c r="AT40" i="10"/>
  <c r="AQ40" i="10"/>
  <c r="AN40" i="10"/>
  <c r="AK40" i="10"/>
  <c r="AH40" i="10"/>
  <c r="AE40" i="10"/>
  <c r="AB40" i="10"/>
  <c r="Y40" i="10"/>
  <c r="V40" i="10"/>
  <c r="S40" i="10"/>
  <c r="P40" i="10"/>
  <c r="M40" i="10"/>
  <c r="J40" i="10"/>
  <c r="G40" i="10"/>
  <c r="AZ39" i="10"/>
  <c r="AW39" i="10"/>
  <c r="AT39" i="10"/>
  <c r="AQ39" i="10"/>
  <c r="AN39" i="10"/>
  <c r="AK39" i="10"/>
  <c r="AH39" i="10"/>
  <c r="AE39" i="10"/>
  <c r="AB39" i="10"/>
  <c r="Y39" i="10"/>
  <c r="V39" i="10"/>
  <c r="S39" i="10"/>
  <c r="P39" i="10"/>
  <c r="M39" i="10"/>
  <c r="J39" i="10"/>
  <c r="G39" i="10"/>
  <c r="AZ38" i="10"/>
  <c r="AW38" i="10"/>
  <c r="AT38" i="10"/>
  <c r="AQ38" i="10"/>
  <c r="AN38" i="10"/>
  <c r="AK38" i="10"/>
  <c r="AH38" i="10"/>
  <c r="AE38" i="10"/>
  <c r="AB38" i="10"/>
  <c r="Y38" i="10"/>
  <c r="V38" i="10"/>
  <c r="S38" i="10"/>
  <c r="P38" i="10"/>
  <c r="M38" i="10"/>
  <c r="J38" i="10"/>
  <c r="G38" i="10"/>
  <c r="AZ37" i="10"/>
  <c r="AW37" i="10"/>
  <c r="AT37" i="10"/>
  <c r="AQ37" i="10"/>
  <c r="AN37" i="10"/>
  <c r="AK37" i="10"/>
  <c r="AH37" i="10"/>
  <c r="AE37" i="10"/>
  <c r="AB37" i="10"/>
  <c r="Y37" i="10"/>
  <c r="V37" i="10"/>
  <c r="S37" i="10"/>
  <c r="P37" i="10"/>
  <c r="M37" i="10"/>
  <c r="J37" i="10"/>
  <c r="G37" i="10"/>
  <c r="AZ36" i="10"/>
  <c r="AW36" i="10"/>
  <c r="AT36" i="10"/>
  <c r="AQ36" i="10"/>
  <c r="AN36" i="10"/>
  <c r="AK36" i="10"/>
  <c r="AH36" i="10"/>
  <c r="AE36" i="10"/>
  <c r="AB36" i="10"/>
  <c r="Y36" i="10"/>
  <c r="V36" i="10"/>
  <c r="S36" i="10"/>
  <c r="P36" i="10"/>
  <c r="M36" i="10"/>
  <c r="J36" i="10"/>
  <c r="G36" i="10"/>
  <c r="AZ35" i="10"/>
  <c r="AW35" i="10"/>
  <c r="AT35" i="10"/>
  <c r="AQ35" i="10"/>
  <c r="AN35" i="10"/>
  <c r="AK35" i="10"/>
  <c r="AH35" i="10"/>
  <c r="AE35" i="10"/>
  <c r="AB35" i="10"/>
  <c r="Y35" i="10"/>
  <c r="V35" i="10"/>
  <c r="S35" i="10"/>
  <c r="P35" i="10"/>
  <c r="M35" i="10"/>
  <c r="J35" i="10"/>
  <c r="G35" i="10"/>
  <c r="AZ34" i="10"/>
  <c r="AW34" i="10"/>
  <c r="AT34" i="10"/>
  <c r="AQ34" i="10"/>
  <c r="AN34" i="10"/>
  <c r="AK34" i="10"/>
  <c r="AH34" i="10"/>
  <c r="AE34" i="10"/>
  <c r="AB34" i="10"/>
  <c r="Y34" i="10"/>
  <c r="V34" i="10"/>
  <c r="S34" i="10"/>
  <c r="P34" i="10"/>
  <c r="M34" i="10"/>
  <c r="J34" i="10"/>
  <c r="G34" i="10"/>
  <c r="AZ33" i="10"/>
  <c r="AW33" i="10"/>
  <c r="AT33" i="10"/>
  <c r="AQ33" i="10"/>
  <c r="AN33" i="10"/>
  <c r="AK33" i="10"/>
  <c r="AH33" i="10"/>
  <c r="AE33" i="10"/>
  <c r="AB33" i="10"/>
  <c r="Y33" i="10"/>
  <c r="V33" i="10"/>
  <c r="S33" i="10"/>
  <c r="P33" i="10"/>
  <c r="M33" i="10"/>
  <c r="J33" i="10"/>
  <c r="G33" i="10"/>
  <c r="AZ32" i="10"/>
  <c r="AW32" i="10"/>
  <c r="AT32" i="10"/>
  <c r="AQ32" i="10"/>
  <c r="AN32" i="10"/>
  <c r="AK32" i="10"/>
  <c r="AH32" i="10"/>
  <c r="AE32" i="10"/>
  <c r="AB32" i="10"/>
  <c r="Y32" i="10"/>
  <c r="V32" i="10"/>
  <c r="S32" i="10"/>
  <c r="P32" i="10"/>
  <c r="M32" i="10"/>
  <c r="J32" i="10"/>
  <c r="G32" i="10"/>
  <c r="AZ31" i="10"/>
  <c r="AW31" i="10"/>
  <c r="AT31" i="10"/>
  <c r="AQ31" i="10"/>
  <c r="AN31" i="10"/>
  <c r="AK31" i="10"/>
  <c r="AH31" i="10"/>
  <c r="AE31" i="10"/>
  <c r="AB31" i="10"/>
  <c r="Y31" i="10"/>
  <c r="V31" i="10"/>
  <c r="S31" i="10"/>
  <c r="P31" i="10"/>
  <c r="M31" i="10"/>
  <c r="J31" i="10"/>
  <c r="G31" i="10"/>
  <c r="AZ30" i="10"/>
  <c r="AW30" i="10"/>
  <c r="AT30" i="10"/>
  <c r="AQ30" i="10"/>
  <c r="AN30" i="10"/>
  <c r="AK30" i="10"/>
  <c r="AH30" i="10"/>
  <c r="AE30" i="10"/>
  <c r="AB30" i="10"/>
  <c r="Y30" i="10"/>
  <c r="V30" i="10"/>
  <c r="S30" i="10"/>
  <c r="P30" i="10"/>
  <c r="M30" i="10"/>
  <c r="J30" i="10"/>
  <c r="G30" i="10"/>
  <c r="AZ29" i="10"/>
  <c r="AW29" i="10"/>
  <c r="AT29" i="10"/>
  <c r="AQ29" i="10"/>
  <c r="AN29" i="10"/>
  <c r="AK29" i="10"/>
  <c r="AH29" i="10"/>
  <c r="AE29" i="10"/>
  <c r="AB29" i="10"/>
  <c r="Y29" i="10"/>
  <c r="V29" i="10"/>
  <c r="S29" i="10"/>
  <c r="P29" i="10"/>
  <c r="M29" i="10"/>
  <c r="J29" i="10"/>
  <c r="G29" i="10"/>
  <c r="AZ28" i="10"/>
  <c r="AW28" i="10"/>
  <c r="AT28" i="10"/>
  <c r="AQ28" i="10"/>
  <c r="AN28" i="10"/>
  <c r="AK28" i="10"/>
  <c r="AH28" i="10"/>
  <c r="AE28" i="10"/>
  <c r="AB28" i="10"/>
  <c r="Y28" i="10"/>
  <c r="V28" i="10"/>
  <c r="S28" i="10"/>
  <c r="P28" i="10"/>
  <c r="M28" i="10"/>
  <c r="J28" i="10"/>
  <c r="G28" i="10"/>
  <c r="AZ27" i="10"/>
  <c r="AW27" i="10"/>
  <c r="AT27" i="10"/>
  <c r="AQ27" i="10"/>
  <c r="AN27" i="10"/>
  <c r="AK27" i="10"/>
  <c r="AH27" i="10"/>
  <c r="AE27" i="10"/>
  <c r="AB27" i="10"/>
  <c r="Y27" i="10"/>
  <c r="V27" i="10"/>
  <c r="S27" i="10"/>
  <c r="P27" i="10"/>
  <c r="M27" i="10"/>
  <c r="J27" i="10"/>
  <c r="G27" i="10"/>
  <c r="AZ26" i="10"/>
  <c r="AW26" i="10"/>
  <c r="AT26" i="10"/>
  <c r="AQ26" i="10"/>
  <c r="AN26" i="10"/>
  <c r="AK26" i="10"/>
  <c r="AH26" i="10"/>
  <c r="AE26" i="10"/>
  <c r="AB26" i="10"/>
  <c r="Y26" i="10"/>
  <c r="V26" i="10"/>
  <c r="S26" i="10"/>
  <c r="P26" i="10"/>
  <c r="M26" i="10"/>
  <c r="J26" i="10"/>
  <c r="G26" i="10"/>
  <c r="AZ25" i="10"/>
  <c r="AW25" i="10"/>
  <c r="AT25" i="10"/>
  <c r="AQ25" i="10"/>
  <c r="AN25" i="10"/>
  <c r="AK25" i="10"/>
  <c r="AH25" i="10"/>
  <c r="AE25" i="10"/>
  <c r="AB25" i="10"/>
  <c r="Y25" i="10"/>
  <c r="V25" i="10"/>
  <c r="S25" i="10"/>
  <c r="P25" i="10"/>
  <c r="M25" i="10"/>
  <c r="J25" i="10"/>
  <c r="G25" i="10"/>
  <c r="AZ24" i="10"/>
  <c r="AW24" i="10"/>
  <c r="AT24" i="10"/>
  <c r="AQ24" i="10"/>
  <c r="AN24" i="10"/>
  <c r="AK24" i="10"/>
  <c r="AH24" i="10"/>
  <c r="AE24" i="10"/>
  <c r="AB24" i="10"/>
  <c r="Y24" i="10"/>
  <c r="V24" i="10"/>
  <c r="S24" i="10"/>
  <c r="P24" i="10"/>
  <c r="M24" i="10"/>
  <c r="J24" i="10"/>
  <c r="G24" i="10"/>
  <c r="AZ23" i="10"/>
  <c r="AW23" i="10"/>
  <c r="AT23" i="10"/>
  <c r="AQ23" i="10"/>
  <c r="AN23" i="10"/>
  <c r="AK23" i="10"/>
  <c r="AH23" i="10"/>
  <c r="AE23" i="10"/>
  <c r="AB23" i="10"/>
  <c r="Y23" i="10"/>
  <c r="V23" i="10"/>
  <c r="S23" i="10"/>
  <c r="P23" i="10"/>
  <c r="M23" i="10"/>
  <c r="J23" i="10"/>
  <c r="G23" i="10"/>
  <c r="AZ22" i="10"/>
  <c r="AW22" i="10"/>
  <c r="AT22" i="10"/>
  <c r="AQ22" i="10"/>
  <c r="AN22" i="10"/>
  <c r="AK22" i="10"/>
  <c r="AH22" i="10"/>
  <c r="AE22" i="10"/>
  <c r="AB22" i="10"/>
  <c r="Y22" i="10"/>
  <c r="V22" i="10"/>
  <c r="S22" i="10"/>
  <c r="P22" i="10"/>
  <c r="M22" i="10"/>
  <c r="J22" i="10"/>
  <c r="G22" i="10"/>
  <c r="AZ21" i="10"/>
  <c r="AW21" i="10"/>
  <c r="AT21" i="10"/>
  <c r="AQ21" i="10"/>
  <c r="AN21" i="10"/>
  <c r="AK21" i="10"/>
  <c r="AH21" i="10"/>
  <c r="AE21" i="10"/>
  <c r="AB21" i="10"/>
  <c r="Y21" i="10"/>
  <c r="V21" i="10"/>
  <c r="S21" i="10"/>
  <c r="P21" i="10"/>
  <c r="M21" i="10"/>
  <c r="J21" i="10"/>
  <c r="G21" i="10"/>
  <c r="AZ20" i="10"/>
  <c r="AW20" i="10"/>
  <c r="AT20" i="10"/>
  <c r="AQ20" i="10"/>
  <c r="AN20" i="10"/>
  <c r="AK20" i="10"/>
  <c r="AH20" i="10"/>
  <c r="AE20" i="10"/>
  <c r="AB20" i="10"/>
  <c r="Y20" i="10"/>
  <c r="V20" i="10"/>
  <c r="S20" i="10"/>
  <c r="P20" i="10"/>
  <c r="M20" i="10"/>
  <c r="J20" i="10"/>
  <c r="G20" i="10"/>
  <c r="AZ19" i="10"/>
  <c r="AW19" i="10"/>
  <c r="AT19" i="10"/>
  <c r="AQ19" i="10"/>
  <c r="AN19" i="10"/>
  <c r="AK19" i="10"/>
  <c r="AH19" i="10"/>
  <c r="AE19" i="10"/>
  <c r="AB19" i="10"/>
  <c r="Y19" i="10"/>
  <c r="V19" i="10"/>
  <c r="S19" i="10"/>
  <c r="P19" i="10"/>
  <c r="M19" i="10"/>
  <c r="J19" i="10"/>
  <c r="G19" i="10"/>
  <c r="AZ18" i="10"/>
  <c r="AW18" i="10"/>
  <c r="AT18" i="10"/>
  <c r="AQ18" i="10"/>
  <c r="AN18" i="10"/>
  <c r="AK18" i="10"/>
  <c r="AH18" i="10"/>
  <c r="AE18" i="10"/>
  <c r="AB18" i="10"/>
  <c r="Y18" i="10"/>
  <c r="V18" i="10"/>
  <c r="S18" i="10"/>
  <c r="P18" i="10"/>
  <c r="M18" i="10"/>
  <c r="J18" i="10"/>
  <c r="G18" i="10"/>
  <c r="AZ17" i="10"/>
  <c r="AW17" i="10"/>
  <c r="AT17" i="10"/>
  <c r="AQ17" i="10"/>
  <c r="AN17" i="10"/>
  <c r="AK17" i="10"/>
  <c r="AH17" i="10"/>
  <c r="AE17" i="10"/>
  <c r="AB17" i="10"/>
  <c r="Y17" i="10"/>
  <c r="V17" i="10"/>
  <c r="S17" i="10"/>
  <c r="P17" i="10"/>
  <c r="M17" i="10"/>
  <c r="J17" i="10"/>
  <c r="G17" i="10"/>
  <c r="AZ16" i="10"/>
  <c r="AW16" i="10"/>
  <c r="AT16" i="10"/>
  <c r="AQ16" i="10"/>
  <c r="AN16" i="10"/>
  <c r="AK16" i="10"/>
  <c r="AH16" i="10"/>
  <c r="AE16" i="10"/>
  <c r="AB16" i="10"/>
  <c r="Y16" i="10"/>
  <c r="V16" i="10"/>
  <c r="S16" i="10"/>
  <c r="P16" i="10"/>
  <c r="M16" i="10"/>
  <c r="J16" i="10"/>
  <c r="G16" i="10"/>
  <c r="AZ15" i="10"/>
  <c r="AW15" i="10"/>
  <c r="AT15" i="10"/>
  <c r="AQ15" i="10"/>
  <c r="AN15" i="10"/>
  <c r="AK15" i="10"/>
  <c r="AH15" i="10"/>
  <c r="AE15" i="10"/>
  <c r="AB15" i="10"/>
  <c r="Y15" i="10"/>
  <c r="V15" i="10"/>
  <c r="S15" i="10"/>
  <c r="P15" i="10"/>
  <c r="M15" i="10"/>
  <c r="J15" i="10"/>
  <c r="G15" i="10"/>
  <c r="AZ14" i="10"/>
  <c r="AW14" i="10"/>
  <c r="AT14" i="10"/>
  <c r="AQ14" i="10"/>
  <c r="AN14" i="10"/>
  <c r="AK14" i="10"/>
  <c r="AH14" i="10"/>
  <c r="AE14" i="10"/>
  <c r="AB14" i="10"/>
  <c r="Y14" i="10"/>
  <c r="V14" i="10"/>
  <c r="S14" i="10"/>
  <c r="P14" i="10"/>
  <c r="M14" i="10"/>
  <c r="J14" i="10"/>
  <c r="G14" i="10"/>
  <c r="AZ13" i="10"/>
  <c r="AW13" i="10"/>
  <c r="AT13" i="10"/>
  <c r="AQ13" i="10"/>
  <c r="AN13" i="10"/>
  <c r="AK13" i="10"/>
  <c r="AH13" i="10"/>
  <c r="AE13" i="10"/>
  <c r="AB13" i="10"/>
  <c r="Y13" i="10"/>
  <c r="V13" i="10"/>
  <c r="S13" i="10"/>
  <c r="P13" i="10"/>
  <c r="M13" i="10"/>
  <c r="J13" i="10"/>
  <c r="G13" i="10"/>
  <c r="AZ12" i="10"/>
  <c r="AW12" i="10"/>
  <c r="AT12" i="10"/>
  <c r="AQ12" i="10"/>
  <c r="AN12" i="10"/>
  <c r="AK12" i="10"/>
  <c r="AH12" i="10"/>
  <c r="AE12" i="10"/>
  <c r="AB12" i="10"/>
  <c r="Y12" i="10"/>
  <c r="V12" i="10"/>
  <c r="S12" i="10"/>
  <c r="P12" i="10"/>
  <c r="M12" i="10"/>
  <c r="J12" i="10"/>
  <c r="G12" i="10"/>
  <c r="AZ11" i="10"/>
  <c r="AW11" i="10"/>
  <c r="AT11" i="10"/>
  <c r="AQ11" i="10"/>
  <c r="AN11" i="10"/>
  <c r="AK11" i="10"/>
  <c r="AH11" i="10"/>
  <c r="AE11" i="10"/>
  <c r="AB11" i="10"/>
  <c r="Y11" i="10"/>
  <c r="V11" i="10"/>
  <c r="S11" i="10"/>
  <c r="P11" i="10"/>
  <c r="M11" i="10"/>
  <c r="J11" i="10"/>
  <c r="G11" i="10"/>
  <c r="AZ10" i="10"/>
  <c r="AW10" i="10"/>
  <c r="AT10" i="10"/>
  <c r="AQ10" i="10"/>
  <c r="AN10" i="10"/>
  <c r="AK10" i="10"/>
  <c r="AH10" i="10"/>
  <c r="AE10" i="10"/>
  <c r="AB10" i="10"/>
  <c r="Y10" i="10"/>
  <c r="V10" i="10"/>
  <c r="S10" i="10"/>
  <c r="P10" i="10"/>
  <c r="M10" i="10"/>
  <c r="J10" i="10"/>
  <c r="G10" i="10"/>
  <c r="AZ9" i="10"/>
  <c r="AW9" i="10"/>
  <c r="AT9" i="10"/>
  <c r="AQ9" i="10"/>
  <c r="AN9" i="10"/>
  <c r="AK9" i="10"/>
  <c r="AH9" i="10"/>
  <c r="AE9" i="10"/>
  <c r="AB9" i="10"/>
  <c r="Y9" i="10"/>
  <c r="V9" i="10"/>
  <c r="S9" i="10"/>
  <c r="P9" i="10"/>
  <c r="M9" i="10"/>
  <c r="J9" i="10"/>
  <c r="G9" i="10"/>
  <c r="AZ8" i="10"/>
  <c r="AW8" i="10"/>
  <c r="AT8" i="10"/>
  <c r="AQ8" i="10"/>
  <c r="AN8" i="10"/>
  <c r="AK8" i="10"/>
  <c r="AH8" i="10"/>
  <c r="AE8" i="10"/>
  <c r="AB8" i="10"/>
  <c r="Y8" i="10"/>
  <c r="V8" i="10"/>
  <c r="S8" i="10"/>
  <c r="P8" i="10"/>
  <c r="M8" i="10"/>
  <c r="J8" i="10"/>
  <c r="G8" i="10"/>
  <c r="AZ7" i="10"/>
  <c r="AW7" i="10"/>
  <c r="AT7" i="10"/>
  <c r="AQ7" i="10"/>
  <c r="AN7" i="10"/>
  <c r="AK7" i="10"/>
  <c r="AH7" i="10"/>
  <c r="AE7" i="10"/>
  <c r="AB7" i="10"/>
  <c r="Y7" i="10"/>
  <c r="V7" i="10"/>
  <c r="S7" i="10"/>
  <c r="P7" i="10"/>
  <c r="M7" i="10"/>
  <c r="J7" i="10"/>
  <c r="G7" i="10"/>
  <c r="AZ6" i="10"/>
  <c r="AW6" i="10"/>
  <c r="AT6" i="10"/>
  <c r="AQ6" i="10"/>
  <c r="AN6" i="10"/>
  <c r="AK6" i="10"/>
  <c r="AH6" i="10"/>
  <c r="AE6" i="10"/>
  <c r="AB6" i="10"/>
  <c r="Y6" i="10"/>
  <c r="V6" i="10"/>
  <c r="S6" i="10"/>
  <c r="P6" i="10"/>
  <c r="M6" i="10"/>
  <c r="J6" i="10"/>
  <c r="G6" i="10"/>
  <c r="AZ5" i="10"/>
  <c r="AW5" i="10"/>
  <c r="AT5" i="10"/>
  <c r="AQ5" i="10"/>
  <c r="AN5" i="10"/>
  <c r="AK5" i="10"/>
  <c r="AH5" i="10"/>
  <c r="AE5" i="10"/>
  <c r="AB5" i="10"/>
  <c r="Y5" i="10"/>
  <c r="V5" i="10"/>
  <c r="S5" i="10"/>
  <c r="P5" i="10"/>
  <c r="M5" i="10"/>
  <c r="J5" i="10"/>
  <c r="G5" i="10"/>
  <c r="AZ4" i="10"/>
  <c r="AW4" i="10"/>
  <c r="AT4" i="10"/>
  <c r="AQ4" i="10"/>
  <c r="AN4" i="10"/>
  <c r="AK4" i="10"/>
  <c r="AH4" i="10"/>
  <c r="AE4" i="10"/>
  <c r="AB4" i="10"/>
  <c r="Y4" i="10"/>
  <c r="V4" i="10"/>
  <c r="S4" i="10"/>
  <c r="P4" i="10"/>
  <c r="M4" i="10"/>
  <c r="J4" i="10"/>
  <c r="G4" i="10"/>
  <c r="AZ3" i="10"/>
  <c r="AW3" i="10"/>
  <c r="AT3" i="10"/>
  <c r="AQ3" i="10"/>
  <c r="AN3" i="10"/>
  <c r="AK3" i="10"/>
  <c r="AH3" i="10"/>
  <c r="AE3" i="10"/>
  <c r="AB3" i="10"/>
  <c r="Y3" i="10"/>
  <c r="V3" i="10"/>
  <c r="S3" i="10"/>
  <c r="P3" i="10"/>
  <c r="M3" i="10"/>
  <c r="J3" i="10"/>
  <c r="G3" i="10"/>
  <c r="AZ2" i="10"/>
  <c r="AW2" i="10"/>
  <c r="AT2" i="10"/>
  <c r="AQ2" i="10"/>
  <c r="AN2" i="10"/>
  <c r="AK2" i="10"/>
  <c r="AH2" i="10"/>
  <c r="AE2" i="10"/>
  <c r="AB2" i="10"/>
  <c r="Y2" i="10"/>
  <c r="V2" i="10"/>
  <c r="S2" i="10"/>
  <c r="P2" i="10"/>
  <c r="M2" i="10"/>
  <c r="J2" i="10"/>
  <c r="G2" i="10"/>
  <c r="AZ63" i="9"/>
  <c r="AW63" i="9"/>
  <c r="AT63" i="9"/>
  <c r="AQ63" i="9"/>
  <c r="AN63" i="9"/>
  <c r="AK63" i="9"/>
  <c r="AH63" i="9"/>
  <c r="AE63" i="9"/>
  <c r="AB63" i="9"/>
  <c r="Y63" i="9"/>
  <c r="V63" i="9"/>
  <c r="S63" i="9"/>
  <c r="P63" i="9"/>
  <c r="M63" i="9"/>
  <c r="J63" i="9"/>
  <c r="G63" i="9"/>
  <c r="AZ62" i="9"/>
  <c r="AW62" i="9"/>
  <c r="AT62" i="9"/>
  <c r="AQ62" i="9"/>
  <c r="AN62" i="9"/>
  <c r="AK62" i="9"/>
  <c r="AH62" i="9"/>
  <c r="AE62" i="9"/>
  <c r="AB62" i="9"/>
  <c r="Y62" i="9"/>
  <c r="V62" i="9"/>
  <c r="S62" i="9"/>
  <c r="P62" i="9"/>
  <c r="M62" i="9"/>
  <c r="J62" i="9"/>
  <c r="G62" i="9"/>
  <c r="AZ61" i="9"/>
  <c r="AW61" i="9"/>
  <c r="AT61" i="9"/>
  <c r="AQ61" i="9"/>
  <c r="AN61" i="9"/>
  <c r="AK61" i="9"/>
  <c r="AH61" i="9"/>
  <c r="AE61" i="9"/>
  <c r="AB61" i="9"/>
  <c r="Y61" i="9"/>
  <c r="V61" i="9"/>
  <c r="S61" i="9"/>
  <c r="P61" i="9"/>
  <c r="M61" i="9"/>
  <c r="J61" i="9"/>
  <c r="G61" i="9"/>
  <c r="AZ60" i="9"/>
  <c r="AW60" i="9"/>
  <c r="AT60" i="9"/>
  <c r="AQ60" i="9"/>
  <c r="AN60" i="9"/>
  <c r="AK60" i="9"/>
  <c r="AH60" i="9"/>
  <c r="AE60" i="9"/>
  <c r="AB60" i="9"/>
  <c r="Y60" i="9"/>
  <c r="V60" i="9"/>
  <c r="S60" i="9"/>
  <c r="P60" i="9"/>
  <c r="M60" i="9"/>
  <c r="J60" i="9"/>
  <c r="G60" i="9"/>
  <c r="AZ59" i="9"/>
  <c r="AW59" i="9"/>
  <c r="AT59" i="9"/>
  <c r="AQ59" i="9"/>
  <c r="AN59" i="9"/>
  <c r="AK59" i="9"/>
  <c r="AH59" i="9"/>
  <c r="AE59" i="9"/>
  <c r="AB59" i="9"/>
  <c r="Y59" i="9"/>
  <c r="V59" i="9"/>
  <c r="S59" i="9"/>
  <c r="P59" i="9"/>
  <c r="M59" i="9"/>
  <c r="J59" i="9"/>
  <c r="G59" i="9"/>
  <c r="AZ58" i="9"/>
  <c r="AW58" i="9"/>
  <c r="AT58" i="9"/>
  <c r="AQ58" i="9"/>
  <c r="AN58" i="9"/>
  <c r="AK58" i="9"/>
  <c r="AH58" i="9"/>
  <c r="AE58" i="9"/>
  <c r="AB58" i="9"/>
  <c r="Y58" i="9"/>
  <c r="V58" i="9"/>
  <c r="S58" i="9"/>
  <c r="P58" i="9"/>
  <c r="M58" i="9"/>
  <c r="J58" i="9"/>
  <c r="G58" i="9"/>
  <c r="AZ57" i="9"/>
  <c r="AW57" i="9"/>
  <c r="AT57" i="9"/>
  <c r="AQ57" i="9"/>
  <c r="AN57" i="9"/>
  <c r="AK57" i="9"/>
  <c r="AH57" i="9"/>
  <c r="AE57" i="9"/>
  <c r="AB57" i="9"/>
  <c r="Y57" i="9"/>
  <c r="V57" i="9"/>
  <c r="S57" i="9"/>
  <c r="P57" i="9"/>
  <c r="M57" i="9"/>
  <c r="J57" i="9"/>
  <c r="G57" i="9"/>
  <c r="AZ56" i="9"/>
  <c r="AW56" i="9"/>
  <c r="AT56" i="9"/>
  <c r="AQ56" i="9"/>
  <c r="AN56" i="9"/>
  <c r="AK56" i="9"/>
  <c r="AH56" i="9"/>
  <c r="AE56" i="9"/>
  <c r="AB56" i="9"/>
  <c r="Y56" i="9"/>
  <c r="V56" i="9"/>
  <c r="S56" i="9"/>
  <c r="P56" i="9"/>
  <c r="M56" i="9"/>
  <c r="J56" i="9"/>
  <c r="G56" i="9"/>
  <c r="AZ55" i="9"/>
  <c r="AW55" i="9"/>
  <c r="AT55" i="9"/>
  <c r="AQ55" i="9"/>
  <c r="AN55" i="9"/>
  <c r="AK55" i="9"/>
  <c r="AH55" i="9"/>
  <c r="AE55" i="9"/>
  <c r="AB55" i="9"/>
  <c r="Y55" i="9"/>
  <c r="V55" i="9"/>
  <c r="S55" i="9"/>
  <c r="P55" i="9"/>
  <c r="M55" i="9"/>
  <c r="J55" i="9"/>
  <c r="G55" i="9"/>
  <c r="AZ54" i="9"/>
  <c r="AW54" i="9"/>
  <c r="AT54" i="9"/>
  <c r="AQ54" i="9"/>
  <c r="AN54" i="9"/>
  <c r="AK54" i="9"/>
  <c r="AH54" i="9"/>
  <c r="AE54" i="9"/>
  <c r="AB54" i="9"/>
  <c r="Y54" i="9"/>
  <c r="V54" i="9"/>
  <c r="S54" i="9"/>
  <c r="P54" i="9"/>
  <c r="M54" i="9"/>
  <c r="J54" i="9"/>
  <c r="G54" i="9"/>
  <c r="AZ53" i="9"/>
  <c r="AW53" i="9"/>
  <c r="AT53" i="9"/>
  <c r="AQ53" i="9"/>
  <c r="AN53" i="9"/>
  <c r="AK53" i="9"/>
  <c r="AH53" i="9"/>
  <c r="AE53" i="9"/>
  <c r="AB53" i="9"/>
  <c r="Y53" i="9"/>
  <c r="V53" i="9"/>
  <c r="S53" i="9"/>
  <c r="P53" i="9"/>
  <c r="M53" i="9"/>
  <c r="J53" i="9"/>
  <c r="G53" i="9"/>
  <c r="AZ52" i="9"/>
  <c r="AW52" i="9"/>
  <c r="AT52" i="9"/>
  <c r="AQ52" i="9"/>
  <c r="AN52" i="9"/>
  <c r="AK52" i="9"/>
  <c r="AH52" i="9"/>
  <c r="AE52" i="9"/>
  <c r="AB52" i="9"/>
  <c r="Y52" i="9"/>
  <c r="V52" i="9"/>
  <c r="S52" i="9"/>
  <c r="P52" i="9"/>
  <c r="M52" i="9"/>
  <c r="J52" i="9"/>
  <c r="G52" i="9"/>
  <c r="AZ51" i="9"/>
  <c r="AW51" i="9"/>
  <c r="AT51" i="9"/>
  <c r="AQ51" i="9"/>
  <c r="AN51" i="9"/>
  <c r="AK51" i="9"/>
  <c r="AH51" i="9"/>
  <c r="AE51" i="9"/>
  <c r="AB51" i="9"/>
  <c r="Y51" i="9"/>
  <c r="V51" i="9"/>
  <c r="S51" i="9"/>
  <c r="P51" i="9"/>
  <c r="M51" i="9"/>
  <c r="J51" i="9"/>
  <c r="G51" i="9"/>
  <c r="AZ50" i="9"/>
  <c r="AW50" i="9"/>
  <c r="AT50" i="9"/>
  <c r="AQ50" i="9"/>
  <c r="AN50" i="9"/>
  <c r="AK50" i="9"/>
  <c r="AH50" i="9"/>
  <c r="AE50" i="9"/>
  <c r="AB50" i="9"/>
  <c r="Y50" i="9"/>
  <c r="V50" i="9"/>
  <c r="S50" i="9"/>
  <c r="P50" i="9"/>
  <c r="M50" i="9"/>
  <c r="J50" i="9"/>
  <c r="G50" i="9"/>
  <c r="AZ49" i="9"/>
  <c r="AW49" i="9"/>
  <c r="AT49" i="9"/>
  <c r="AQ49" i="9"/>
  <c r="AN49" i="9"/>
  <c r="AK49" i="9"/>
  <c r="AH49" i="9"/>
  <c r="AE49" i="9"/>
  <c r="AB49" i="9"/>
  <c r="Y49" i="9"/>
  <c r="V49" i="9"/>
  <c r="S49" i="9"/>
  <c r="P49" i="9"/>
  <c r="M49" i="9"/>
  <c r="J49" i="9"/>
  <c r="G49" i="9"/>
  <c r="AZ48" i="9"/>
  <c r="AW48" i="9"/>
  <c r="AT48" i="9"/>
  <c r="AQ48" i="9"/>
  <c r="AN48" i="9"/>
  <c r="AK48" i="9"/>
  <c r="AH48" i="9"/>
  <c r="AE48" i="9"/>
  <c r="AB48" i="9"/>
  <c r="Y48" i="9"/>
  <c r="V48" i="9"/>
  <c r="S48" i="9"/>
  <c r="P48" i="9"/>
  <c r="M48" i="9"/>
  <c r="J48" i="9"/>
  <c r="G48" i="9"/>
  <c r="AZ47" i="9"/>
  <c r="AW47" i="9"/>
  <c r="AT47" i="9"/>
  <c r="AQ47" i="9"/>
  <c r="AN47" i="9"/>
  <c r="AK47" i="9"/>
  <c r="AH47" i="9"/>
  <c r="AE47" i="9"/>
  <c r="AB47" i="9"/>
  <c r="Y47" i="9"/>
  <c r="V47" i="9"/>
  <c r="S47" i="9"/>
  <c r="P47" i="9"/>
  <c r="M47" i="9"/>
  <c r="J47" i="9"/>
  <c r="G47" i="9"/>
  <c r="AZ46" i="9"/>
  <c r="AW46" i="9"/>
  <c r="AT46" i="9"/>
  <c r="AQ46" i="9"/>
  <c r="AN46" i="9"/>
  <c r="AK46" i="9"/>
  <c r="AH46" i="9"/>
  <c r="AE46" i="9"/>
  <c r="AB46" i="9"/>
  <c r="Y46" i="9"/>
  <c r="V46" i="9"/>
  <c r="S46" i="9"/>
  <c r="P46" i="9"/>
  <c r="M46" i="9"/>
  <c r="J46" i="9"/>
  <c r="G46" i="9"/>
  <c r="AZ45" i="9"/>
  <c r="AW45" i="9"/>
  <c r="AT45" i="9"/>
  <c r="AQ45" i="9"/>
  <c r="AN45" i="9"/>
  <c r="AK45" i="9"/>
  <c r="AH45" i="9"/>
  <c r="AE45" i="9"/>
  <c r="AB45" i="9"/>
  <c r="Y45" i="9"/>
  <c r="V45" i="9"/>
  <c r="S45" i="9"/>
  <c r="P45" i="9"/>
  <c r="M45" i="9"/>
  <c r="J45" i="9"/>
  <c r="G45" i="9"/>
  <c r="AZ44" i="9"/>
  <c r="AW44" i="9"/>
  <c r="AT44" i="9"/>
  <c r="AQ44" i="9"/>
  <c r="AN44" i="9"/>
  <c r="AK44" i="9"/>
  <c r="AH44" i="9"/>
  <c r="AE44" i="9"/>
  <c r="AB44" i="9"/>
  <c r="Y44" i="9"/>
  <c r="V44" i="9"/>
  <c r="S44" i="9"/>
  <c r="P44" i="9"/>
  <c r="M44" i="9"/>
  <c r="J44" i="9"/>
  <c r="G44" i="9"/>
  <c r="AZ43" i="9"/>
  <c r="AW43" i="9"/>
  <c r="AT43" i="9"/>
  <c r="AQ43" i="9"/>
  <c r="AN43" i="9"/>
  <c r="AK43" i="9"/>
  <c r="AH43" i="9"/>
  <c r="AE43" i="9"/>
  <c r="AB43" i="9"/>
  <c r="Y43" i="9"/>
  <c r="V43" i="9"/>
  <c r="S43" i="9"/>
  <c r="P43" i="9"/>
  <c r="M43" i="9"/>
  <c r="J43" i="9"/>
  <c r="G43" i="9"/>
  <c r="AZ42" i="9"/>
  <c r="AW42" i="9"/>
  <c r="AT42" i="9"/>
  <c r="AQ42" i="9"/>
  <c r="AN42" i="9"/>
  <c r="AK42" i="9"/>
  <c r="AH42" i="9"/>
  <c r="AE42" i="9"/>
  <c r="AB42" i="9"/>
  <c r="Y42" i="9"/>
  <c r="V42" i="9"/>
  <c r="S42" i="9"/>
  <c r="P42" i="9"/>
  <c r="M42" i="9"/>
  <c r="J42" i="9"/>
  <c r="G42" i="9"/>
  <c r="AZ41" i="9"/>
  <c r="AW41" i="9"/>
  <c r="AT41" i="9"/>
  <c r="AQ41" i="9"/>
  <c r="AN41" i="9"/>
  <c r="AK41" i="9"/>
  <c r="AH41" i="9"/>
  <c r="AE41" i="9"/>
  <c r="AB41" i="9"/>
  <c r="Y41" i="9"/>
  <c r="V41" i="9"/>
  <c r="S41" i="9"/>
  <c r="P41" i="9"/>
  <c r="M41" i="9"/>
  <c r="J41" i="9"/>
  <c r="G41" i="9"/>
  <c r="AZ40" i="9"/>
  <c r="AW40" i="9"/>
  <c r="AT40" i="9"/>
  <c r="AQ40" i="9"/>
  <c r="AN40" i="9"/>
  <c r="AK40" i="9"/>
  <c r="AH40" i="9"/>
  <c r="AE40" i="9"/>
  <c r="AB40" i="9"/>
  <c r="Y40" i="9"/>
  <c r="V40" i="9"/>
  <c r="S40" i="9"/>
  <c r="P40" i="9"/>
  <c r="M40" i="9"/>
  <c r="J40" i="9"/>
  <c r="G40" i="9"/>
  <c r="AZ39" i="9"/>
  <c r="AW39" i="9"/>
  <c r="AT39" i="9"/>
  <c r="AQ39" i="9"/>
  <c r="AN39" i="9"/>
  <c r="AK39" i="9"/>
  <c r="AH39" i="9"/>
  <c r="AE39" i="9"/>
  <c r="AB39" i="9"/>
  <c r="Y39" i="9"/>
  <c r="V39" i="9"/>
  <c r="S39" i="9"/>
  <c r="P39" i="9"/>
  <c r="M39" i="9"/>
  <c r="J39" i="9"/>
  <c r="G39" i="9"/>
  <c r="AZ38" i="9"/>
  <c r="AW38" i="9"/>
  <c r="AT38" i="9"/>
  <c r="AQ38" i="9"/>
  <c r="AN38" i="9"/>
  <c r="AK38" i="9"/>
  <c r="AH38" i="9"/>
  <c r="AE38" i="9"/>
  <c r="AB38" i="9"/>
  <c r="Y38" i="9"/>
  <c r="V38" i="9"/>
  <c r="S38" i="9"/>
  <c r="P38" i="9"/>
  <c r="M38" i="9"/>
  <c r="J38" i="9"/>
  <c r="G38" i="9"/>
  <c r="AZ37" i="9"/>
  <c r="AW37" i="9"/>
  <c r="AT37" i="9"/>
  <c r="AQ37" i="9"/>
  <c r="AN37" i="9"/>
  <c r="AK37" i="9"/>
  <c r="AH37" i="9"/>
  <c r="AE37" i="9"/>
  <c r="AB37" i="9"/>
  <c r="Y37" i="9"/>
  <c r="V37" i="9"/>
  <c r="S37" i="9"/>
  <c r="P37" i="9"/>
  <c r="M37" i="9"/>
  <c r="J37" i="9"/>
  <c r="G37" i="9"/>
  <c r="AZ36" i="9"/>
  <c r="AW36" i="9"/>
  <c r="AT36" i="9"/>
  <c r="AQ36" i="9"/>
  <c r="AN36" i="9"/>
  <c r="AK36" i="9"/>
  <c r="AH36" i="9"/>
  <c r="AE36" i="9"/>
  <c r="AB36" i="9"/>
  <c r="Y36" i="9"/>
  <c r="V36" i="9"/>
  <c r="S36" i="9"/>
  <c r="P36" i="9"/>
  <c r="M36" i="9"/>
  <c r="J36" i="9"/>
  <c r="G36" i="9"/>
  <c r="AZ35" i="9"/>
  <c r="AW35" i="9"/>
  <c r="AT35" i="9"/>
  <c r="AQ35" i="9"/>
  <c r="AN35" i="9"/>
  <c r="AK35" i="9"/>
  <c r="AH35" i="9"/>
  <c r="AE35" i="9"/>
  <c r="AB35" i="9"/>
  <c r="Y35" i="9"/>
  <c r="V35" i="9"/>
  <c r="S35" i="9"/>
  <c r="P35" i="9"/>
  <c r="M35" i="9"/>
  <c r="J35" i="9"/>
  <c r="G35" i="9"/>
  <c r="AZ34" i="9"/>
  <c r="AW34" i="9"/>
  <c r="AT34" i="9"/>
  <c r="AQ34" i="9"/>
  <c r="AN34" i="9"/>
  <c r="AK34" i="9"/>
  <c r="AH34" i="9"/>
  <c r="AE34" i="9"/>
  <c r="AB34" i="9"/>
  <c r="Y34" i="9"/>
  <c r="V34" i="9"/>
  <c r="S34" i="9"/>
  <c r="P34" i="9"/>
  <c r="M34" i="9"/>
  <c r="J34" i="9"/>
  <c r="G34" i="9"/>
  <c r="AZ33" i="9"/>
  <c r="AW33" i="9"/>
  <c r="AT33" i="9"/>
  <c r="AQ33" i="9"/>
  <c r="AN33" i="9"/>
  <c r="AK33" i="9"/>
  <c r="AH33" i="9"/>
  <c r="AE33" i="9"/>
  <c r="AB33" i="9"/>
  <c r="Y33" i="9"/>
  <c r="V33" i="9"/>
  <c r="S33" i="9"/>
  <c r="P33" i="9"/>
  <c r="M33" i="9"/>
  <c r="J33" i="9"/>
  <c r="G33" i="9"/>
  <c r="AZ32" i="9"/>
  <c r="AW32" i="9"/>
  <c r="AT32" i="9"/>
  <c r="AQ32" i="9"/>
  <c r="AN32" i="9"/>
  <c r="AK32" i="9"/>
  <c r="AH32" i="9"/>
  <c r="AE32" i="9"/>
  <c r="AB32" i="9"/>
  <c r="Y32" i="9"/>
  <c r="V32" i="9"/>
  <c r="S32" i="9"/>
  <c r="P32" i="9"/>
  <c r="M32" i="9"/>
  <c r="J32" i="9"/>
  <c r="G32" i="9"/>
  <c r="AZ31" i="9"/>
  <c r="AW31" i="9"/>
  <c r="AT31" i="9"/>
  <c r="AQ31" i="9"/>
  <c r="AN31" i="9"/>
  <c r="AK31" i="9"/>
  <c r="AH31" i="9"/>
  <c r="AE31" i="9"/>
  <c r="AB31" i="9"/>
  <c r="Y31" i="9"/>
  <c r="V31" i="9"/>
  <c r="S31" i="9"/>
  <c r="P31" i="9"/>
  <c r="M31" i="9"/>
  <c r="J31" i="9"/>
  <c r="G31" i="9"/>
  <c r="AZ30" i="9"/>
  <c r="AW30" i="9"/>
  <c r="AT30" i="9"/>
  <c r="AQ30" i="9"/>
  <c r="AN30" i="9"/>
  <c r="AK30" i="9"/>
  <c r="AH30" i="9"/>
  <c r="AE30" i="9"/>
  <c r="AB30" i="9"/>
  <c r="Y30" i="9"/>
  <c r="V30" i="9"/>
  <c r="S30" i="9"/>
  <c r="P30" i="9"/>
  <c r="M30" i="9"/>
  <c r="J30" i="9"/>
  <c r="G30" i="9"/>
  <c r="AZ29" i="9"/>
  <c r="AW29" i="9"/>
  <c r="AT29" i="9"/>
  <c r="AQ29" i="9"/>
  <c r="AN29" i="9"/>
  <c r="AK29" i="9"/>
  <c r="AH29" i="9"/>
  <c r="AE29" i="9"/>
  <c r="AB29" i="9"/>
  <c r="Y29" i="9"/>
  <c r="V29" i="9"/>
  <c r="S29" i="9"/>
  <c r="P29" i="9"/>
  <c r="M29" i="9"/>
  <c r="J29" i="9"/>
  <c r="G29" i="9"/>
  <c r="AZ28" i="9"/>
  <c r="AW28" i="9"/>
  <c r="AT28" i="9"/>
  <c r="AQ28" i="9"/>
  <c r="AN28" i="9"/>
  <c r="AK28" i="9"/>
  <c r="AH28" i="9"/>
  <c r="AE28" i="9"/>
  <c r="AB28" i="9"/>
  <c r="Y28" i="9"/>
  <c r="V28" i="9"/>
  <c r="S28" i="9"/>
  <c r="P28" i="9"/>
  <c r="M28" i="9"/>
  <c r="J28" i="9"/>
  <c r="G28" i="9"/>
  <c r="AZ27" i="9"/>
  <c r="AW27" i="9"/>
  <c r="AT27" i="9"/>
  <c r="AQ27" i="9"/>
  <c r="AN27" i="9"/>
  <c r="AK27" i="9"/>
  <c r="AH27" i="9"/>
  <c r="AE27" i="9"/>
  <c r="AB27" i="9"/>
  <c r="Y27" i="9"/>
  <c r="V27" i="9"/>
  <c r="S27" i="9"/>
  <c r="P27" i="9"/>
  <c r="M27" i="9"/>
  <c r="J27" i="9"/>
  <c r="G27" i="9"/>
  <c r="AZ26" i="9"/>
  <c r="AW26" i="9"/>
  <c r="AT26" i="9"/>
  <c r="AQ26" i="9"/>
  <c r="AN26" i="9"/>
  <c r="AK26" i="9"/>
  <c r="AH26" i="9"/>
  <c r="AE26" i="9"/>
  <c r="AB26" i="9"/>
  <c r="Y26" i="9"/>
  <c r="V26" i="9"/>
  <c r="S26" i="9"/>
  <c r="P26" i="9"/>
  <c r="M26" i="9"/>
  <c r="J26" i="9"/>
  <c r="G26" i="9"/>
  <c r="AZ25" i="9"/>
  <c r="AW25" i="9"/>
  <c r="AT25" i="9"/>
  <c r="AQ25" i="9"/>
  <c r="AN25" i="9"/>
  <c r="AK25" i="9"/>
  <c r="AH25" i="9"/>
  <c r="AE25" i="9"/>
  <c r="AB25" i="9"/>
  <c r="Y25" i="9"/>
  <c r="V25" i="9"/>
  <c r="S25" i="9"/>
  <c r="P25" i="9"/>
  <c r="M25" i="9"/>
  <c r="J25" i="9"/>
  <c r="G25" i="9"/>
  <c r="AZ24" i="9"/>
  <c r="AW24" i="9"/>
  <c r="AT24" i="9"/>
  <c r="AQ24" i="9"/>
  <c r="AN24" i="9"/>
  <c r="AK24" i="9"/>
  <c r="AH24" i="9"/>
  <c r="AE24" i="9"/>
  <c r="AB24" i="9"/>
  <c r="Y24" i="9"/>
  <c r="V24" i="9"/>
  <c r="S24" i="9"/>
  <c r="P24" i="9"/>
  <c r="M24" i="9"/>
  <c r="J24" i="9"/>
  <c r="G24" i="9"/>
  <c r="AZ23" i="9"/>
  <c r="AW23" i="9"/>
  <c r="AT23" i="9"/>
  <c r="AQ23" i="9"/>
  <c r="AN23" i="9"/>
  <c r="AK23" i="9"/>
  <c r="AH23" i="9"/>
  <c r="AE23" i="9"/>
  <c r="AB23" i="9"/>
  <c r="Y23" i="9"/>
  <c r="V23" i="9"/>
  <c r="S23" i="9"/>
  <c r="P23" i="9"/>
  <c r="M23" i="9"/>
  <c r="J23" i="9"/>
  <c r="G23" i="9"/>
  <c r="AZ22" i="9"/>
  <c r="AW22" i="9"/>
  <c r="AT22" i="9"/>
  <c r="AQ22" i="9"/>
  <c r="AN22" i="9"/>
  <c r="AK22" i="9"/>
  <c r="AH22" i="9"/>
  <c r="AE22" i="9"/>
  <c r="AB22" i="9"/>
  <c r="Y22" i="9"/>
  <c r="V22" i="9"/>
  <c r="S22" i="9"/>
  <c r="P22" i="9"/>
  <c r="M22" i="9"/>
  <c r="J22" i="9"/>
  <c r="G22" i="9"/>
  <c r="AZ21" i="9"/>
  <c r="AW21" i="9"/>
  <c r="AT21" i="9"/>
  <c r="AQ21" i="9"/>
  <c r="AN21" i="9"/>
  <c r="AK21" i="9"/>
  <c r="AH21" i="9"/>
  <c r="AE21" i="9"/>
  <c r="AB21" i="9"/>
  <c r="Y21" i="9"/>
  <c r="V21" i="9"/>
  <c r="S21" i="9"/>
  <c r="P21" i="9"/>
  <c r="M21" i="9"/>
  <c r="J21" i="9"/>
  <c r="G21" i="9"/>
  <c r="AZ20" i="9"/>
  <c r="AW20" i="9"/>
  <c r="AT20" i="9"/>
  <c r="AQ20" i="9"/>
  <c r="AN20" i="9"/>
  <c r="AK20" i="9"/>
  <c r="AH20" i="9"/>
  <c r="AE20" i="9"/>
  <c r="AB20" i="9"/>
  <c r="Y20" i="9"/>
  <c r="V20" i="9"/>
  <c r="S20" i="9"/>
  <c r="P20" i="9"/>
  <c r="M20" i="9"/>
  <c r="J20" i="9"/>
  <c r="G20" i="9"/>
  <c r="AZ19" i="9"/>
  <c r="AW19" i="9"/>
  <c r="AT19" i="9"/>
  <c r="AQ19" i="9"/>
  <c r="AN19" i="9"/>
  <c r="AK19" i="9"/>
  <c r="AH19" i="9"/>
  <c r="AE19" i="9"/>
  <c r="AB19" i="9"/>
  <c r="Y19" i="9"/>
  <c r="V19" i="9"/>
  <c r="S19" i="9"/>
  <c r="P19" i="9"/>
  <c r="M19" i="9"/>
  <c r="J19" i="9"/>
  <c r="G19" i="9"/>
  <c r="AZ18" i="9"/>
  <c r="AW18" i="9"/>
  <c r="AT18" i="9"/>
  <c r="AQ18" i="9"/>
  <c r="AN18" i="9"/>
  <c r="AK18" i="9"/>
  <c r="AH18" i="9"/>
  <c r="AE18" i="9"/>
  <c r="AB18" i="9"/>
  <c r="Y18" i="9"/>
  <c r="V18" i="9"/>
  <c r="S18" i="9"/>
  <c r="P18" i="9"/>
  <c r="M18" i="9"/>
  <c r="J18" i="9"/>
  <c r="G18" i="9"/>
  <c r="AZ17" i="9"/>
  <c r="AW17" i="9"/>
  <c r="AT17" i="9"/>
  <c r="AQ17" i="9"/>
  <c r="AN17" i="9"/>
  <c r="AK17" i="9"/>
  <c r="AH17" i="9"/>
  <c r="AE17" i="9"/>
  <c r="AB17" i="9"/>
  <c r="Y17" i="9"/>
  <c r="V17" i="9"/>
  <c r="S17" i="9"/>
  <c r="P17" i="9"/>
  <c r="M17" i="9"/>
  <c r="J17" i="9"/>
  <c r="G17" i="9"/>
  <c r="AZ16" i="9"/>
  <c r="AW16" i="9"/>
  <c r="AT16" i="9"/>
  <c r="AQ16" i="9"/>
  <c r="AN16" i="9"/>
  <c r="AK16" i="9"/>
  <c r="AH16" i="9"/>
  <c r="AE16" i="9"/>
  <c r="AB16" i="9"/>
  <c r="Y16" i="9"/>
  <c r="V16" i="9"/>
  <c r="S16" i="9"/>
  <c r="P16" i="9"/>
  <c r="M16" i="9"/>
  <c r="J16" i="9"/>
  <c r="G16" i="9"/>
  <c r="AZ15" i="9"/>
  <c r="AW15" i="9"/>
  <c r="AT15" i="9"/>
  <c r="AQ15" i="9"/>
  <c r="AN15" i="9"/>
  <c r="AK15" i="9"/>
  <c r="AH15" i="9"/>
  <c r="AE15" i="9"/>
  <c r="AB15" i="9"/>
  <c r="Y15" i="9"/>
  <c r="V15" i="9"/>
  <c r="S15" i="9"/>
  <c r="P15" i="9"/>
  <c r="M15" i="9"/>
  <c r="J15" i="9"/>
  <c r="G15" i="9"/>
  <c r="AZ14" i="9"/>
  <c r="AW14" i="9"/>
  <c r="AT14" i="9"/>
  <c r="AQ14" i="9"/>
  <c r="AN14" i="9"/>
  <c r="AK14" i="9"/>
  <c r="AH14" i="9"/>
  <c r="AE14" i="9"/>
  <c r="AB14" i="9"/>
  <c r="Y14" i="9"/>
  <c r="V14" i="9"/>
  <c r="S14" i="9"/>
  <c r="P14" i="9"/>
  <c r="M14" i="9"/>
  <c r="J14" i="9"/>
  <c r="G14" i="9"/>
  <c r="AZ13" i="9"/>
  <c r="AW13" i="9"/>
  <c r="AT13" i="9"/>
  <c r="AQ13" i="9"/>
  <c r="AN13" i="9"/>
  <c r="AK13" i="9"/>
  <c r="AH13" i="9"/>
  <c r="AE13" i="9"/>
  <c r="AB13" i="9"/>
  <c r="Y13" i="9"/>
  <c r="V13" i="9"/>
  <c r="S13" i="9"/>
  <c r="P13" i="9"/>
  <c r="M13" i="9"/>
  <c r="J13" i="9"/>
  <c r="G13" i="9"/>
  <c r="AZ12" i="9"/>
  <c r="AW12" i="9"/>
  <c r="AT12" i="9"/>
  <c r="AQ12" i="9"/>
  <c r="AN12" i="9"/>
  <c r="AK12" i="9"/>
  <c r="AH12" i="9"/>
  <c r="AE12" i="9"/>
  <c r="AB12" i="9"/>
  <c r="Y12" i="9"/>
  <c r="V12" i="9"/>
  <c r="S12" i="9"/>
  <c r="P12" i="9"/>
  <c r="M12" i="9"/>
  <c r="J12" i="9"/>
  <c r="G12" i="9"/>
  <c r="AZ11" i="9"/>
  <c r="AW11" i="9"/>
  <c r="AT11" i="9"/>
  <c r="AQ11" i="9"/>
  <c r="AN11" i="9"/>
  <c r="AK11" i="9"/>
  <c r="AH11" i="9"/>
  <c r="AE11" i="9"/>
  <c r="AB11" i="9"/>
  <c r="Y11" i="9"/>
  <c r="V11" i="9"/>
  <c r="S11" i="9"/>
  <c r="P11" i="9"/>
  <c r="M11" i="9"/>
  <c r="J11" i="9"/>
  <c r="G11" i="9"/>
  <c r="AZ10" i="9"/>
  <c r="AW10" i="9"/>
  <c r="AT10" i="9"/>
  <c r="AQ10" i="9"/>
  <c r="AN10" i="9"/>
  <c r="AK10" i="9"/>
  <c r="AH10" i="9"/>
  <c r="AE10" i="9"/>
  <c r="AB10" i="9"/>
  <c r="Y10" i="9"/>
  <c r="V10" i="9"/>
  <c r="S10" i="9"/>
  <c r="P10" i="9"/>
  <c r="M10" i="9"/>
  <c r="J10" i="9"/>
  <c r="G10" i="9"/>
  <c r="AZ9" i="9"/>
  <c r="AW9" i="9"/>
  <c r="AT9" i="9"/>
  <c r="AQ9" i="9"/>
  <c r="AN9" i="9"/>
  <c r="AK9" i="9"/>
  <c r="AH9" i="9"/>
  <c r="AE9" i="9"/>
  <c r="AB9" i="9"/>
  <c r="Y9" i="9"/>
  <c r="V9" i="9"/>
  <c r="S9" i="9"/>
  <c r="P9" i="9"/>
  <c r="M9" i="9"/>
  <c r="J9" i="9"/>
  <c r="G9" i="9"/>
  <c r="AZ8" i="9"/>
  <c r="AW8" i="9"/>
  <c r="AT8" i="9"/>
  <c r="AQ8" i="9"/>
  <c r="AN8" i="9"/>
  <c r="AK8" i="9"/>
  <c r="AH8" i="9"/>
  <c r="AE8" i="9"/>
  <c r="AB8" i="9"/>
  <c r="Y8" i="9"/>
  <c r="V8" i="9"/>
  <c r="S8" i="9"/>
  <c r="P8" i="9"/>
  <c r="M8" i="9"/>
  <c r="J8" i="9"/>
  <c r="G8" i="9"/>
  <c r="AZ7" i="9"/>
  <c r="AW7" i="9"/>
  <c r="AT7" i="9"/>
  <c r="AQ7" i="9"/>
  <c r="AN7" i="9"/>
  <c r="AK7" i="9"/>
  <c r="AH7" i="9"/>
  <c r="AE7" i="9"/>
  <c r="AB7" i="9"/>
  <c r="Y7" i="9"/>
  <c r="V7" i="9"/>
  <c r="S7" i="9"/>
  <c r="P7" i="9"/>
  <c r="M7" i="9"/>
  <c r="J7" i="9"/>
  <c r="G7" i="9"/>
  <c r="AZ6" i="9"/>
  <c r="AW6" i="9"/>
  <c r="AT6" i="9"/>
  <c r="AQ6" i="9"/>
  <c r="AN6" i="9"/>
  <c r="AK6" i="9"/>
  <c r="AH6" i="9"/>
  <c r="AE6" i="9"/>
  <c r="AB6" i="9"/>
  <c r="Y6" i="9"/>
  <c r="V6" i="9"/>
  <c r="S6" i="9"/>
  <c r="P6" i="9"/>
  <c r="M6" i="9"/>
  <c r="J6" i="9"/>
  <c r="G6" i="9"/>
  <c r="AZ5" i="9"/>
  <c r="AW5" i="9"/>
  <c r="AT5" i="9"/>
  <c r="AQ5" i="9"/>
  <c r="AN5" i="9"/>
  <c r="AK5" i="9"/>
  <c r="AH5" i="9"/>
  <c r="AE5" i="9"/>
  <c r="AB5" i="9"/>
  <c r="Y5" i="9"/>
  <c r="V5" i="9"/>
  <c r="S5" i="9"/>
  <c r="P5" i="9"/>
  <c r="M5" i="9"/>
  <c r="J5" i="9"/>
  <c r="G5" i="9"/>
  <c r="AZ4" i="9"/>
  <c r="AW4" i="9"/>
  <c r="AT4" i="9"/>
  <c r="AQ4" i="9"/>
  <c r="AN4" i="9"/>
  <c r="AK4" i="9"/>
  <c r="AH4" i="9"/>
  <c r="AE4" i="9"/>
  <c r="AB4" i="9"/>
  <c r="Y4" i="9"/>
  <c r="V4" i="9"/>
  <c r="S4" i="9"/>
  <c r="P4" i="9"/>
  <c r="M4" i="9"/>
  <c r="J4" i="9"/>
  <c r="G4" i="9"/>
  <c r="AZ3" i="9"/>
  <c r="AW3" i="9"/>
  <c r="AT3" i="9"/>
  <c r="AQ3" i="9"/>
  <c r="AN3" i="9"/>
  <c r="AK3" i="9"/>
  <c r="AH3" i="9"/>
  <c r="AE3" i="9"/>
  <c r="AB3" i="9"/>
  <c r="Y3" i="9"/>
  <c r="V3" i="9"/>
  <c r="S3" i="9"/>
  <c r="P3" i="9"/>
  <c r="M3" i="9"/>
  <c r="J3" i="9"/>
  <c r="G3" i="9"/>
  <c r="AZ2" i="9"/>
  <c r="AW2" i="9"/>
  <c r="AT2" i="9"/>
  <c r="AQ2" i="9"/>
  <c r="AN2" i="9"/>
  <c r="AK2" i="9"/>
  <c r="AH2" i="9"/>
  <c r="AE2" i="9"/>
  <c r="AB2" i="9"/>
  <c r="Y2" i="9"/>
  <c r="V2" i="9"/>
  <c r="S2" i="9"/>
  <c r="P2" i="9"/>
  <c r="M2" i="9"/>
  <c r="J2" i="9"/>
  <c r="G2" i="9"/>
  <c r="AZ97" i="7"/>
  <c r="AW97" i="7"/>
  <c r="AT97" i="7"/>
  <c r="AQ97" i="7"/>
  <c r="AN97" i="7"/>
  <c r="AK97" i="7"/>
  <c r="AH97" i="7"/>
  <c r="AE97" i="7"/>
  <c r="AB97" i="7"/>
  <c r="Y97" i="7"/>
  <c r="V97" i="7"/>
  <c r="S97" i="7"/>
  <c r="P97" i="7"/>
  <c r="M97" i="7"/>
  <c r="J97" i="7"/>
  <c r="AZ96" i="7"/>
  <c r="AW96" i="7"/>
  <c r="AT96" i="7"/>
  <c r="AQ96" i="7"/>
  <c r="AN96" i="7"/>
  <c r="AK96" i="7"/>
  <c r="AH96" i="7"/>
  <c r="AE96" i="7"/>
  <c r="AB96" i="7"/>
  <c r="Y96" i="7"/>
  <c r="V96" i="7"/>
  <c r="S96" i="7"/>
  <c r="P96" i="7"/>
  <c r="M96" i="7"/>
  <c r="J96" i="7"/>
  <c r="G97" i="7"/>
  <c r="G96" i="7"/>
  <c r="AZ114" i="8"/>
  <c r="AW114" i="8"/>
  <c r="AT114" i="8"/>
  <c r="AQ114" i="8"/>
  <c r="AN114" i="8"/>
  <c r="AK114" i="8"/>
  <c r="AH114" i="8"/>
  <c r="AE114" i="8"/>
  <c r="AB114" i="8"/>
  <c r="Y114" i="8"/>
  <c r="V114" i="8"/>
  <c r="S114" i="8"/>
  <c r="P114" i="8"/>
  <c r="M114" i="8"/>
  <c r="J114" i="8"/>
  <c r="G114" i="8"/>
  <c r="AZ113" i="8"/>
  <c r="AW113" i="8"/>
  <c r="AT113" i="8"/>
  <c r="AQ113" i="8"/>
  <c r="AN113" i="8"/>
  <c r="AK113" i="8"/>
  <c r="AH113" i="8"/>
  <c r="AE113" i="8"/>
  <c r="AB113" i="8"/>
  <c r="Y113" i="8"/>
  <c r="V113" i="8"/>
  <c r="S113" i="8"/>
  <c r="P113" i="8"/>
  <c r="M113" i="8"/>
  <c r="J113" i="8"/>
  <c r="G113" i="8"/>
  <c r="AZ33" i="5"/>
  <c r="AW33" i="5"/>
  <c r="AT33" i="5"/>
  <c r="AQ33" i="5"/>
  <c r="AN33" i="5"/>
  <c r="AK33" i="5"/>
  <c r="AH33" i="5"/>
  <c r="AE33" i="5"/>
  <c r="AB33" i="5"/>
  <c r="Y33" i="5"/>
  <c r="V33" i="5"/>
  <c r="S33" i="5"/>
  <c r="P33" i="5"/>
  <c r="M33" i="5"/>
  <c r="J33" i="5"/>
  <c r="G33" i="5"/>
  <c r="AZ32" i="5"/>
  <c r="AW32" i="5"/>
  <c r="AT32" i="5"/>
  <c r="AQ32" i="5"/>
  <c r="AN32" i="5"/>
  <c r="AK32" i="5"/>
  <c r="AH32" i="5"/>
  <c r="AE32" i="5"/>
  <c r="AB32" i="5"/>
  <c r="Y32" i="5"/>
  <c r="V32" i="5"/>
  <c r="S32" i="5"/>
  <c r="P32" i="5"/>
  <c r="M32" i="5"/>
  <c r="J32" i="5"/>
  <c r="G32" i="5"/>
  <c r="AZ52" i="6"/>
  <c r="AW52" i="6"/>
  <c r="AT52" i="6"/>
  <c r="AQ52" i="6"/>
  <c r="AZ51" i="6"/>
  <c r="AW51" i="6"/>
  <c r="AT51" i="6"/>
  <c r="AQ51" i="6"/>
  <c r="AN52" i="6"/>
  <c r="AN51" i="6"/>
  <c r="AK52" i="6"/>
  <c r="AK51" i="6"/>
  <c r="AH52" i="6"/>
  <c r="AH51" i="6"/>
  <c r="AE52" i="6"/>
  <c r="AE51" i="6"/>
  <c r="AB52" i="6"/>
  <c r="AB51" i="6"/>
  <c r="Y52" i="6"/>
  <c r="Y51" i="6"/>
  <c r="V52" i="6"/>
  <c r="V51" i="6"/>
  <c r="S52" i="6"/>
  <c r="S51" i="6"/>
  <c r="P52" i="6"/>
  <c r="P51" i="6"/>
  <c r="M52" i="6"/>
  <c r="M51" i="6"/>
  <c r="J52" i="6"/>
  <c r="J51" i="6"/>
  <c r="G52" i="6"/>
  <c r="G51" i="6"/>
  <c r="AZ36" i="4"/>
  <c r="AZ35" i="4"/>
  <c r="AZ34" i="4"/>
  <c r="AW36" i="4"/>
  <c r="AW35" i="4"/>
  <c r="AW34" i="4"/>
  <c r="AT36" i="4"/>
  <c r="AT35" i="4"/>
  <c r="AT34" i="4"/>
  <c r="AQ36" i="4"/>
  <c r="AQ35" i="4"/>
  <c r="AQ34" i="4"/>
  <c r="AN36" i="4"/>
  <c r="AN35" i="4"/>
  <c r="AN34" i="4"/>
  <c r="AK36" i="4"/>
  <c r="AK35" i="4"/>
  <c r="AK34" i="4"/>
  <c r="AH36" i="4"/>
  <c r="AH35" i="4"/>
  <c r="AH34" i="4"/>
  <c r="AE36" i="4"/>
  <c r="AE35" i="4"/>
  <c r="AE34" i="4"/>
  <c r="AB36" i="4"/>
  <c r="AB35" i="4"/>
  <c r="AB34" i="4"/>
  <c r="Y36" i="4"/>
  <c r="Y35" i="4"/>
  <c r="Y34" i="4"/>
  <c r="V36" i="4"/>
  <c r="V35" i="4"/>
  <c r="V34" i="4"/>
  <c r="S36" i="4"/>
  <c r="S35" i="4"/>
  <c r="S34" i="4"/>
  <c r="P36" i="4"/>
  <c r="P35" i="4"/>
  <c r="P34" i="4"/>
  <c r="M36" i="4"/>
  <c r="M35" i="4"/>
  <c r="M34" i="4"/>
  <c r="J36" i="4"/>
  <c r="J35" i="4"/>
  <c r="J34" i="4"/>
  <c r="G36" i="4"/>
  <c r="G35" i="4"/>
  <c r="G34" i="4"/>
  <c r="AZ112" i="8"/>
  <c r="AW112" i="8"/>
  <c r="AT112" i="8"/>
  <c r="AQ112" i="8"/>
  <c r="AN112" i="8"/>
  <c r="AK112" i="8"/>
  <c r="AH112" i="8"/>
  <c r="AE112" i="8"/>
  <c r="AB112" i="8"/>
  <c r="Y112" i="8"/>
  <c r="V112" i="8"/>
  <c r="S112" i="8"/>
  <c r="P112" i="8"/>
  <c r="M112" i="8"/>
  <c r="J112" i="8"/>
  <c r="G112" i="8"/>
  <c r="AZ111" i="8"/>
  <c r="AW111" i="8"/>
  <c r="AT111" i="8"/>
  <c r="AQ111" i="8"/>
  <c r="AN111" i="8"/>
  <c r="AK111" i="8"/>
  <c r="AH111" i="8"/>
  <c r="AE111" i="8"/>
  <c r="AB111" i="8"/>
  <c r="Y111" i="8"/>
  <c r="V111" i="8"/>
  <c r="S111" i="8"/>
  <c r="P111" i="8"/>
  <c r="M111" i="8"/>
  <c r="J111" i="8"/>
  <c r="G111" i="8"/>
  <c r="AZ110" i="8"/>
  <c r="AW110" i="8"/>
  <c r="AT110" i="8"/>
  <c r="AQ110" i="8"/>
  <c r="AN110" i="8"/>
  <c r="AK110" i="8"/>
  <c r="AH110" i="8"/>
  <c r="AE110" i="8"/>
  <c r="AB110" i="8"/>
  <c r="Y110" i="8"/>
  <c r="V110" i="8"/>
  <c r="S110" i="8"/>
  <c r="P110" i="8"/>
  <c r="M110" i="8"/>
  <c r="J110" i="8"/>
  <c r="G110" i="8"/>
  <c r="AZ109" i="8"/>
  <c r="AW109" i="8"/>
  <c r="AT109" i="8"/>
  <c r="AQ109" i="8"/>
  <c r="AN109" i="8"/>
  <c r="AK109" i="8"/>
  <c r="AH109" i="8"/>
  <c r="AE109" i="8"/>
  <c r="AB109" i="8"/>
  <c r="Y109" i="8"/>
  <c r="V109" i="8"/>
  <c r="S109" i="8"/>
  <c r="P109" i="8"/>
  <c r="M109" i="8"/>
  <c r="J109" i="8"/>
  <c r="G109" i="8"/>
  <c r="AZ108" i="8"/>
  <c r="AW108" i="8"/>
  <c r="AT108" i="8"/>
  <c r="AQ108" i="8"/>
  <c r="AN108" i="8"/>
  <c r="AK108" i="8"/>
  <c r="AH108" i="8"/>
  <c r="AE108" i="8"/>
  <c r="AB108" i="8"/>
  <c r="Y108" i="8"/>
  <c r="V108" i="8"/>
  <c r="S108" i="8"/>
  <c r="P108" i="8"/>
  <c r="M108" i="8"/>
  <c r="J108" i="8"/>
  <c r="G108" i="8"/>
  <c r="AZ107" i="8"/>
  <c r="AW107" i="8"/>
  <c r="AT107" i="8"/>
  <c r="AQ107" i="8"/>
  <c r="AN107" i="8"/>
  <c r="AK107" i="8"/>
  <c r="AH107" i="8"/>
  <c r="AE107" i="8"/>
  <c r="AB107" i="8"/>
  <c r="Y107" i="8"/>
  <c r="V107" i="8"/>
  <c r="S107" i="8"/>
  <c r="P107" i="8"/>
  <c r="M107" i="8"/>
  <c r="J107" i="8"/>
  <c r="G107" i="8"/>
  <c r="AZ106" i="8"/>
  <c r="AW106" i="8"/>
  <c r="AT106" i="8"/>
  <c r="AQ106" i="8"/>
  <c r="AN106" i="8"/>
  <c r="AK106" i="8"/>
  <c r="AH106" i="8"/>
  <c r="AE106" i="8"/>
  <c r="AB106" i="8"/>
  <c r="Y106" i="8"/>
  <c r="V106" i="8"/>
  <c r="S106" i="8"/>
  <c r="P106" i="8"/>
  <c r="M106" i="8"/>
  <c r="J106" i="8"/>
  <c r="G106" i="8"/>
  <c r="AZ105" i="8"/>
  <c r="AW105" i="8"/>
  <c r="AT105" i="8"/>
  <c r="AQ105" i="8"/>
  <c r="AN105" i="8"/>
  <c r="AK105" i="8"/>
  <c r="AH105" i="8"/>
  <c r="AE105" i="8"/>
  <c r="AB105" i="8"/>
  <c r="Y105" i="8"/>
  <c r="V105" i="8"/>
  <c r="S105" i="8"/>
  <c r="P105" i="8"/>
  <c r="M105" i="8"/>
  <c r="J105" i="8"/>
  <c r="G105" i="8"/>
  <c r="AZ104" i="8"/>
  <c r="AW104" i="8"/>
  <c r="AT104" i="8"/>
  <c r="AQ104" i="8"/>
  <c r="AN104" i="8"/>
  <c r="AK104" i="8"/>
  <c r="AH104" i="8"/>
  <c r="AE104" i="8"/>
  <c r="AB104" i="8"/>
  <c r="Y104" i="8"/>
  <c r="V104" i="8"/>
  <c r="S104" i="8"/>
  <c r="P104" i="8"/>
  <c r="M104" i="8"/>
  <c r="J104" i="8"/>
  <c r="G104" i="8"/>
  <c r="AZ103" i="8"/>
  <c r="AW103" i="8"/>
  <c r="AT103" i="8"/>
  <c r="AQ103" i="8"/>
  <c r="AN103" i="8"/>
  <c r="AK103" i="8"/>
  <c r="AH103" i="8"/>
  <c r="AE103" i="8"/>
  <c r="AB103" i="8"/>
  <c r="Y103" i="8"/>
  <c r="V103" i="8"/>
  <c r="S103" i="8"/>
  <c r="P103" i="8"/>
  <c r="M103" i="8"/>
  <c r="J103" i="8"/>
  <c r="G103" i="8"/>
  <c r="AZ102" i="8"/>
  <c r="AW102" i="8"/>
  <c r="AT102" i="8"/>
  <c r="AQ102" i="8"/>
  <c r="AN102" i="8"/>
  <c r="AK102" i="8"/>
  <c r="AH102" i="8"/>
  <c r="AE102" i="8"/>
  <c r="AB102" i="8"/>
  <c r="Y102" i="8"/>
  <c r="V102" i="8"/>
  <c r="S102" i="8"/>
  <c r="P102" i="8"/>
  <c r="M102" i="8"/>
  <c r="J102" i="8"/>
  <c r="G102" i="8"/>
  <c r="AZ101" i="8"/>
  <c r="AW101" i="8"/>
  <c r="AT101" i="8"/>
  <c r="AQ101" i="8"/>
  <c r="AN101" i="8"/>
  <c r="AK101" i="8"/>
  <c r="AH101" i="8"/>
  <c r="AE101" i="8"/>
  <c r="AB101" i="8"/>
  <c r="Y101" i="8"/>
  <c r="V101" i="8"/>
  <c r="S101" i="8"/>
  <c r="P101" i="8"/>
  <c r="M101" i="8"/>
  <c r="J101" i="8"/>
  <c r="G101" i="8"/>
  <c r="AZ100" i="8"/>
  <c r="AW100" i="8"/>
  <c r="AT100" i="8"/>
  <c r="AQ100" i="8"/>
  <c r="AN100" i="8"/>
  <c r="AK100" i="8"/>
  <c r="AH100" i="8"/>
  <c r="AE100" i="8"/>
  <c r="AB100" i="8"/>
  <c r="Y100" i="8"/>
  <c r="V100" i="8"/>
  <c r="S100" i="8"/>
  <c r="P100" i="8"/>
  <c r="M100" i="8"/>
  <c r="J100" i="8"/>
  <c r="G100" i="8"/>
  <c r="AZ99" i="8"/>
  <c r="AW99" i="8"/>
  <c r="AT99" i="8"/>
  <c r="AQ99" i="8"/>
  <c r="AN99" i="8"/>
  <c r="AK99" i="8"/>
  <c r="AH99" i="8"/>
  <c r="AE99" i="8"/>
  <c r="AB99" i="8"/>
  <c r="Y99" i="8"/>
  <c r="V99" i="8"/>
  <c r="S99" i="8"/>
  <c r="P99" i="8"/>
  <c r="M99" i="8"/>
  <c r="J99" i="8"/>
  <c r="G99" i="8"/>
  <c r="AZ98" i="8"/>
  <c r="AW98" i="8"/>
  <c r="AT98" i="8"/>
  <c r="AQ98" i="8"/>
  <c r="AN98" i="8"/>
  <c r="AK98" i="8"/>
  <c r="AH98" i="8"/>
  <c r="AE98" i="8"/>
  <c r="AB98" i="8"/>
  <c r="Y98" i="8"/>
  <c r="V98" i="8"/>
  <c r="S98" i="8"/>
  <c r="P98" i="8"/>
  <c r="M98" i="8"/>
  <c r="J98" i="8"/>
  <c r="G98" i="8"/>
  <c r="AZ97" i="8"/>
  <c r="AW97" i="8"/>
  <c r="AT97" i="8"/>
  <c r="AQ97" i="8"/>
  <c r="AN97" i="8"/>
  <c r="AK97" i="8"/>
  <c r="AH97" i="8"/>
  <c r="AE97" i="8"/>
  <c r="AB97" i="8"/>
  <c r="Y97" i="8"/>
  <c r="V97" i="8"/>
  <c r="S97" i="8"/>
  <c r="P97" i="8"/>
  <c r="M97" i="8"/>
  <c r="J97" i="8"/>
  <c r="G97" i="8"/>
  <c r="AZ96" i="8"/>
  <c r="AW96" i="8"/>
  <c r="AT96" i="8"/>
  <c r="AQ96" i="8"/>
  <c r="AN96" i="8"/>
  <c r="AK96" i="8"/>
  <c r="AH96" i="8"/>
  <c r="AE96" i="8"/>
  <c r="AB96" i="8"/>
  <c r="Y96" i="8"/>
  <c r="V96" i="8"/>
  <c r="S96" i="8"/>
  <c r="P96" i="8"/>
  <c r="M96" i="8"/>
  <c r="J96" i="8"/>
  <c r="G96" i="8"/>
  <c r="AZ95" i="8"/>
  <c r="AW95" i="8"/>
  <c r="AT95" i="8"/>
  <c r="AQ95" i="8"/>
  <c r="AN95" i="8"/>
  <c r="AK95" i="8"/>
  <c r="AH95" i="8"/>
  <c r="AE95" i="8"/>
  <c r="AB95" i="8"/>
  <c r="Y95" i="8"/>
  <c r="V95" i="8"/>
  <c r="S95" i="8"/>
  <c r="P95" i="8"/>
  <c r="M95" i="8"/>
  <c r="J95" i="8"/>
  <c r="G95" i="8"/>
  <c r="AZ94" i="8"/>
  <c r="AW94" i="8"/>
  <c r="AT94" i="8"/>
  <c r="AQ94" i="8"/>
  <c r="AN94" i="8"/>
  <c r="AK94" i="8"/>
  <c r="AH94" i="8"/>
  <c r="AE94" i="8"/>
  <c r="AB94" i="8"/>
  <c r="Y94" i="8"/>
  <c r="V94" i="8"/>
  <c r="S94" i="8"/>
  <c r="P94" i="8"/>
  <c r="M94" i="8"/>
  <c r="J94" i="8"/>
  <c r="G94" i="8"/>
  <c r="AZ93" i="8"/>
  <c r="AW93" i="8"/>
  <c r="AT93" i="8"/>
  <c r="AQ93" i="8"/>
  <c r="AN93" i="8"/>
  <c r="AK93" i="8"/>
  <c r="AH93" i="8"/>
  <c r="AE93" i="8"/>
  <c r="AB93" i="8"/>
  <c r="Y93" i="8"/>
  <c r="V93" i="8"/>
  <c r="S93" i="8"/>
  <c r="P93" i="8"/>
  <c r="M93" i="8"/>
  <c r="J93" i="8"/>
  <c r="G93" i="8"/>
  <c r="AZ92" i="8"/>
  <c r="AW92" i="8"/>
  <c r="AT92" i="8"/>
  <c r="AQ92" i="8"/>
  <c r="AN92" i="8"/>
  <c r="AK92" i="8"/>
  <c r="AH92" i="8"/>
  <c r="AE92" i="8"/>
  <c r="AB92" i="8"/>
  <c r="Y92" i="8"/>
  <c r="V92" i="8"/>
  <c r="S92" i="8"/>
  <c r="P92" i="8"/>
  <c r="M92" i="8"/>
  <c r="J92" i="8"/>
  <c r="G92" i="8"/>
  <c r="AZ91" i="8"/>
  <c r="AW91" i="8"/>
  <c r="AT91" i="8"/>
  <c r="AQ91" i="8"/>
  <c r="AN91" i="8"/>
  <c r="AK91" i="8"/>
  <c r="AH91" i="8"/>
  <c r="AE91" i="8"/>
  <c r="AB91" i="8"/>
  <c r="Y91" i="8"/>
  <c r="V91" i="8"/>
  <c r="S91" i="8"/>
  <c r="P91" i="8"/>
  <c r="M91" i="8"/>
  <c r="J91" i="8"/>
  <c r="G91" i="8"/>
  <c r="AZ90" i="8"/>
  <c r="AW90" i="8"/>
  <c r="AT90" i="8"/>
  <c r="AQ90" i="8"/>
  <c r="AN90" i="8"/>
  <c r="AK90" i="8"/>
  <c r="AH90" i="8"/>
  <c r="AE90" i="8"/>
  <c r="AB90" i="8"/>
  <c r="Y90" i="8"/>
  <c r="V90" i="8"/>
  <c r="S90" i="8"/>
  <c r="P90" i="8"/>
  <c r="M90" i="8"/>
  <c r="J90" i="8"/>
  <c r="G90" i="8"/>
  <c r="AZ89" i="8"/>
  <c r="AW89" i="8"/>
  <c r="AT89" i="8"/>
  <c r="AQ89" i="8"/>
  <c r="AN89" i="8"/>
  <c r="AK89" i="8"/>
  <c r="AH89" i="8"/>
  <c r="AE89" i="8"/>
  <c r="AB89" i="8"/>
  <c r="Y89" i="8"/>
  <c r="V89" i="8"/>
  <c r="S89" i="8"/>
  <c r="P89" i="8"/>
  <c r="M89" i="8"/>
  <c r="J89" i="8"/>
  <c r="G89" i="8"/>
  <c r="AZ88" i="8"/>
  <c r="AW88" i="8"/>
  <c r="AT88" i="8"/>
  <c r="AQ88" i="8"/>
  <c r="AN88" i="8"/>
  <c r="AK88" i="8"/>
  <c r="AH88" i="8"/>
  <c r="AE88" i="8"/>
  <c r="AB88" i="8"/>
  <c r="Y88" i="8"/>
  <c r="V88" i="8"/>
  <c r="S88" i="8"/>
  <c r="P88" i="8"/>
  <c r="M88" i="8"/>
  <c r="J88" i="8"/>
  <c r="G88" i="8"/>
  <c r="AZ87" i="8"/>
  <c r="AW87" i="8"/>
  <c r="AT87" i="8"/>
  <c r="AQ87" i="8"/>
  <c r="AN87" i="8"/>
  <c r="AK87" i="8"/>
  <c r="AH87" i="8"/>
  <c r="AE87" i="8"/>
  <c r="AB87" i="8"/>
  <c r="Y87" i="8"/>
  <c r="V87" i="8"/>
  <c r="S87" i="8"/>
  <c r="P87" i="8"/>
  <c r="M87" i="8"/>
  <c r="J87" i="8"/>
  <c r="G87" i="8"/>
  <c r="AZ86" i="8"/>
  <c r="AW86" i="8"/>
  <c r="AT86" i="8"/>
  <c r="AQ86" i="8"/>
  <c r="AN86" i="8"/>
  <c r="AK86" i="8"/>
  <c r="AH86" i="8"/>
  <c r="AE86" i="8"/>
  <c r="AB86" i="8"/>
  <c r="Y86" i="8"/>
  <c r="V86" i="8"/>
  <c r="S86" i="8"/>
  <c r="P86" i="8"/>
  <c r="M86" i="8"/>
  <c r="J86" i="8"/>
  <c r="G86" i="8"/>
  <c r="AZ85" i="8"/>
  <c r="AW85" i="8"/>
  <c r="AT85" i="8"/>
  <c r="AQ85" i="8"/>
  <c r="AN85" i="8"/>
  <c r="AK85" i="8"/>
  <c r="AH85" i="8"/>
  <c r="AE85" i="8"/>
  <c r="AB85" i="8"/>
  <c r="Y85" i="8"/>
  <c r="V85" i="8"/>
  <c r="S85" i="8"/>
  <c r="P85" i="8"/>
  <c r="M85" i="8"/>
  <c r="J85" i="8"/>
  <c r="G85" i="8"/>
  <c r="AZ84" i="8"/>
  <c r="AW84" i="8"/>
  <c r="AT84" i="8"/>
  <c r="AQ84" i="8"/>
  <c r="AN84" i="8"/>
  <c r="AK84" i="8"/>
  <c r="AH84" i="8"/>
  <c r="AE84" i="8"/>
  <c r="AB84" i="8"/>
  <c r="Y84" i="8"/>
  <c r="V84" i="8"/>
  <c r="S84" i="8"/>
  <c r="P84" i="8"/>
  <c r="M84" i="8"/>
  <c r="J84" i="8"/>
  <c r="G84" i="8"/>
  <c r="AZ83" i="8"/>
  <c r="AW83" i="8"/>
  <c r="AT83" i="8"/>
  <c r="AQ83" i="8"/>
  <c r="AN83" i="8"/>
  <c r="AK83" i="8"/>
  <c r="AH83" i="8"/>
  <c r="AE83" i="8"/>
  <c r="AB83" i="8"/>
  <c r="Y83" i="8"/>
  <c r="V83" i="8"/>
  <c r="S83" i="8"/>
  <c r="P83" i="8"/>
  <c r="M83" i="8"/>
  <c r="J83" i="8"/>
  <c r="G83" i="8"/>
  <c r="AZ82" i="8"/>
  <c r="AW82" i="8"/>
  <c r="AT82" i="8"/>
  <c r="AQ82" i="8"/>
  <c r="AN82" i="8"/>
  <c r="AK82" i="8"/>
  <c r="AH82" i="8"/>
  <c r="AE82" i="8"/>
  <c r="AB82" i="8"/>
  <c r="Y82" i="8"/>
  <c r="V82" i="8"/>
  <c r="S82" i="8"/>
  <c r="P82" i="8"/>
  <c r="M82" i="8"/>
  <c r="J82" i="8"/>
  <c r="G82" i="8"/>
  <c r="AZ81" i="8"/>
  <c r="AW81" i="8"/>
  <c r="AT81" i="8"/>
  <c r="AQ81" i="8"/>
  <c r="AN81" i="8"/>
  <c r="AK81" i="8"/>
  <c r="AH81" i="8"/>
  <c r="AE81" i="8"/>
  <c r="AB81" i="8"/>
  <c r="Y81" i="8"/>
  <c r="V81" i="8"/>
  <c r="S81" i="8"/>
  <c r="P81" i="8"/>
  <c r="M81" i="8"/>
  <c r="J81" i="8"/>
  <c r="G81" i="8"/>
  <c r="AZ80" i="8"/>
  <c r="AW80" i="8"/>
  <c r="AT80" i="8"/>
  <c r="AQ80" i="8"/>
  <c r="AN80" i="8"/>
  <c r="AK80" i="8"/>
  <c r="AH80" i="8"/>
  <c r="AE80" i="8"/>
  <c r="AB80" i="8"/>
  <c r="Y80" i="8"/>
  <c r="V80" i="8"/>
  <c r="S80" i="8"/>
  <c r="P80" i="8"/>
  <c r="M80" i="8"/>
  <c r="J80" i="8"/>
  <c r="G80" i="8"/>
  <c r="AZ79" i="8"/>
  <c r="AW79" i="8"/>
  <c r="AT79" i="8"/>
  <c r="AQ79" i="8"/>
  <c r="AN79" i="8"/>
  <c r="AK79" i="8"/>
  <c r="AH79" i="8"/>
  <c r="AE79" i="8"/>
  <c r="AB79" i="8"/>
  <c r="Y79" i="8"/>
  <c r="V79" i="8"/>
  <c r="S79" i="8"/>
  <c r="P79" i="8"/>
  <c r="M79" i="8"/>
  <c r="J79" i="8"/>
  <c r="G79" i="8"/>
  <c r="AZ78" i="8"/>
  <c r="AW78" i="8"/>
  <c r="AT78" i="8"/>
  <c r="AQ78" i="8"/>
  <c r="AN78" i="8"/>
  <c r="AK78" i="8"/>
  <c r="AH78" i="8"/>
  <c r="AE78" i="8"/>
  <c r="AB78" i="8"/>
  <c r="Y78" i="8"/>
  <c r="V78" i="8"/>
  <c r="S78" i="8"/>
  <c r="P78" i="8"/>
  <c r="M78" i="8"/>
  <c r="J78" i="8"/>
  <c r="G78" i="8"/>
  <c r="AZ77" i="8"/>
  <c r="AW77" i="8"/>
  <c r="AT77" i="8"/>
  <c r="AQ77" i="8"/>
  <c r="AN77" i="8"/>
  <c r="AK77" i="8"/>
  <c r="AH77" i="8"/>
  <c r="AE77" i="8"/>
  <c r="AB77" i="8"/>
  <c r="Y77" i="8"/>
  <c r="V77" i="8"/>
  <c r="S77" i="8"/>
  <c r="P77" i="8"/>
  <c r="M77" i="8"/>
  <c r="J77" i="8"/>
  <c r="G77" i="8"/>
  <c r="AZ76" i="8"/>
  <c r="AW76" i="8"/>
  <c r="AT76" i="8"/>
  <c r="AQ76" i="8"/>
  <c r="AN76" i="8"/>
  <c r="AK76" i="8"/>
  <c r="AH76" i="8"/>
  <c r="AE76" i="8"/>
  <c r="AB76" i="8"/>
  <c r="Y76" i="8"/>
  <c r="V76" i="8"/>
  <c r="S76" i="8"/>
  <c r="P76" i="8"/>
  <c r="M76" i="8"/>
  <c r="J76" i="8"/>
  <c r="G76" i="8"/>
  <c r="AZ75" i="8"/>
  <c r="AW75" i="8"/>
  <c r="AT75" i="8"/>
  <c r="AQ75" i="8"/>
  <c r="AN75" i="8"/>
  <c r="AK75" i="8"/>
  <c r="AH75" i="8"/>
  <c r="AE75" i="8"/>
  <c r="AB75" i="8"/>
  <c r="Y75" i="8"/>
  <c r="V75" i="8"/>
  <c r="S75" i="8"/>
  <c r="P75" i="8"/>
  <c r="M75" i="8"/>
  <c r="J75" i="8"/>
  <c r="G75" i="8"/>
  <c r="AZ74" i="8"/>
  <c r="AW74" i="8"/>
  <c r="AT74" i="8"/>
  <c r="AQ74" i="8"/>
  <c r="AN74" i="8"/>
  <c r="AK74" i="8"/>
  <c r="AH74" i="8"/>
  <c r="AE74" i="8"/>
  <c r="AB74" i="8"/>
  <c r="Y74" i="8"/>
  <c r="V74" i="8"/>
  <c r="S74" i="8"/>
  <c r="P74" i="8"/>
  <c r="M74" i="8"/>
  <c r="J74" i="8"/>
  <c r="G74" i="8"/>
  <c r="AZ73" i="8"/>
  <c r="AW73" i="8"/>
  <c r="AT73" i="8"/>
  <c r="AQ73" i="8"/>
  <c r="AN73" i="8"/>
  <c r="AK73" i="8"/>
  <c r="AH73" i="8"/>
  <c r="AE73" i="8"/>
  <c r="AB73" i="8"/>
  <c r="Y73" i="8"/>
  <c r="V73" i="8"/>
  <c r="S73" i="8"/>
  <c r="P73" i="8"/>
  <c r="M73" i="8"/>
  <c r="J73" i="8"/>
  <c r="G73" i="8"/>
  <c r="AZ72" i="8"/>
  <c r="AW72" i="8"/>
  <c r="AT72" i="8"/>
  <c r="AQ72" i="8"/>
  <c r="AN72" i="8"/>
  <c r="AK72" i="8"/>
  <c r="AH72" i="8"/>
  <c r="AE72" i="8"/>
  <c r="AB72" i="8"/>
  <c r="Y72" i="8"/>
  <c r="V72" i="8"/>
  <c r="S72" i="8"/>
  <c r="P72" i="8"/>
  <c r="M72" i="8"/>
  <c r="J72" i="8"/>
  <c r="G72" i="8"/>
  <c r="AZ71" i="8"/>
  <c r="AW71" i="8"/>
  <c r="AT71" i="8"/>
  <c r="AQ71" i="8"/>
  <c r="AN71" i="8"/>
  <c r="AK71" i="8"/>
  <c r="AH71" i="8"/>
  <c r="AE71" i="8"/>
  <c r="AB71" i="8"/>
  <c r="Y71" i="8"/>
  <c r="V71" i="8"/>
  <c r="S71" i="8"/>
  <c r="P71" i="8"/>
  <c r="M71" i="8"/>
  <c r="J71" i="8"/>
  <c r="G71" i="8"/>
  <c r="AZ70" i="8"/>
  <c r="AW70" i="8"/>
  <c r="AT70" i="8"/>
  <c r="AQ70" i="8"/>
  <c r="AN70" i="8"/>
  <c r="AK70" i="8"/>
  <c r="AH70" i="8"/>
  <c r="AE70" i="8"/>
  <c r="AB70" i="8"/>
  <c r="Y70" i="8"/>
  <c r="V70" i="8"/>
  <c r="S70" i="8"/>
  <c r="P70" i="8"/>
  <c r="M70" i="8"/>
  <c r="J70" i="8"/>
  <c r="G70" i="8"/>
  <c r="AZ69" i="8"/>
  <c r="AW69" i="8"/>
  <c r="AT69" i="8"/>
  <c r="AQ69" i="8"/>
  <c r="AN69" i="8"/>
  <c r="AK69" i="8"/>
  <c r="AH69" i="8"/>
  <c r="AE69" i="8"/>
  <c r="AB69" i="8"/>
  <c r="Y69" i="8"/>
  <c r="V69" i="8"/>
  <c r="S69" i="8"/>
  <c r="P69" i="8"/>
  <c r="M69" i="8"/>
  <c r="J69" i="8"/>
  <c r="G69" i="8"/>
  <c r="AZ68" i="8"/>
  <c r="AW68" i="8"/>
  <c r="AT68" i="8"/>
  <c r="AQ68" i="8"/>
  <c r="AN68" i="8"/>
  <c r="AK68" i="8"/>
  <c r="AH68" i="8"/>
  <c r="AE68" i="8"/>
  <c r="AB68" i="8"/>
  <c r="Y68" i="8"/>
  <c r="V68" i="8"/>
  <c r="S68" i="8"/>
  <c r="P68" i="8"/>
  <c r="M68" i="8"/>
  <c r="J68" i="8"/>
  <c r="G68" i="8"/>
  <c r="AZ67" i="8"/>
  <c r="AW67" i="8"/>
  <c r="AT67" i="8"/>
  <c r="AQ67" i="8"/>
  <c r="AN67" i="8"/>
  <c r="AK67" i="8"/>
  <c r="AH67" i="8"/>
  <c r="AE67" i="8"/>
  <c r="AB67" i="8"/>
  <c r="Y67" i="8"/>
  <c r="V67" i="8"/>
  <c r="S67" i="8"/>
  <c r="P67" i="8"/>
  <c r="M67" i="8"/>
  <c r="J67" i="8"/>
  <c r="G67" i="8"/>
  <c r="AZ66" i="8"/>
  <c r="AW66" i="8"/>
  <c r="AT66" i="8"/>
  <c r="AQ66" i="8"/>
  <c r="AN66" i="8"/>
  <c r="AK66" i="8"/>
  <c r="AH66" i="8"/>
  <c r="AE66" i="8"/>
  <c r="AB66" i="8"/>
  <c r="Y66" i="8"/>
  <c r="V66" i="8"/>
  <c r="S66" i="8"/>
  <c r="P66" i="8"/>
  <c r="M66" i="8"/>
  <c r="J66" i="8"/>
  <c r="G66" i="8"/>
  <c r="AZ65" i="8"/>
  <c r="AW65" i="8"/>
  <c r="AT65" i="8"/>
  <c r="AQ65" i="8"/>
  <c r="AN65" i="8"/>
  <c r="AK65" i="8"/>
  <c r="AH65" i="8"/>
  <c r="AE65" i="8"/>
  <c r="AB65" i="8"/>
  <c r="Y65" i="8"/>
  <c r="V65" i="8"/>
  <c r="S65" i="8"/>
  <c r="P65" i="8"/>
  <c r="M65" i="8"/>
  <c r="J65" i="8"/>
  <c r="G65" i="8"/>
  <c r="AZ64" i="8"/>
  <c r="AW64" i="8"/>
  <c r="AT64" i="8"/>
  <c r="AQ64" i="8"/>
  <c r="AN64" i="8"/>
  <c r="AK64" i="8"/>
  <c r="AH64" i="8"/>
  <c r="AE64" i="8"/>
  <c r="AB64" i="8"/>
  <c r="Y64" i="8"/>
  <c r="V64" i="8"/>
  <c r="S64" i="8"/>
  <c r="P64" i="8"/>
  <c r="M64" i="8"/>
  <c r="J64" i="8"/>
  <c r="G64" i="8"/>
  <c r="AZ63" i="8"/>
  <c r="AW63" i="8"/>
  <c r="AT63" i="8"/>
  <c r="AQ63" i="8"/>
  <c r="AN63" i="8"/>
  <c r="AK63" i="8"/>
  <c r="AH63" i="8"/>
  <c r="AE63" i="8"/>
  <c r="AB63" i="8"/>
  <c r="Y63" i="8"/>
  <c r="V63" i="8"/>
  <c r="S63" i="8"/>
  <c r="P63" i="8"/>
  <c r="M63" i="8"/>
  <c r="J63" i="8"/>
  <c r="G63" i="8"/>
  <c r="AZ62" i="8"/>
  <c r="AW62" i="8"/>
  <c r="AT62" i="8"/>
  <c r="AQ62" i="8"/>
  <c r="AN62" i="8"/>
  <c r="AK62" i="8"/>
  <c r="AH62" i="8"/>
  <c r="AE62" i="8"/>
  <c r="AB62" i="8"/>
  <c r="Y62" i="8"/>
  <c r="V62" i="8"/>
  <c r="S62" i="8"/>
  <c r="P62" i="8"/>
  <c r="M62" i="8"/>
  <c r="J62" i="8"/>
  <c r="G62" i="8"/>
  <c r="AZ61" i="8"/>
  <c r="AW61" i="8"/>
  <c r="AT61" i="8"/>
  <c r="AQ61" i="8"/>
  <c r="AN61" i="8"/>
  <c r="AK61" i="8"/>
  <c r="AH61" i="8"/>
  <c r="AE61" i="8"/>
  <c r="AB61" i="8"/>
  <c r="Y61" i="8"/>
  <c r="V61" i="8"/>
  <c r="S61" i="8"/>
  <c r="P61" i="8"/>
  <c r="M61" i="8"/>
  <c r="J61" i="8"/>
  <c r="G61" i="8"/>
  <c r="AZ60" i="8"/>
  <c r="AW60" i="8"/>
  <c r="AT60" i="8"/>
  <c r="AQ60" i="8"/>
  <c r="AN60" i="8"/>
  <c r="AK60" i="8"/>
  <c r="AH60" i="8"/>
  <c r="AE60" i="8"/>
  <c r="AB60" i="8"/>
  <c r="Y60" i="8"/>
  <c r="V60" i="8"/>
  <c r="S60" i="8"/>
  <c r="P60" i="8"/>
  <c r="M60" i="8"/>
  <c r="J60" i="8"/>
  <c r="G60" i="8"/>
  <c r="AZ59" i="8"/>
  <c r="AW59" i="8"/>
  <c r="AT59" i="8"/>
  <c r="AQ59" i="8"/>
  <c r="AN59" i="8"/>
  <c r="AK59" i="8"/>
  <c r="AH59" i="8"/>
  <c r="AE59" i="8"/>
  <c r="AB59" i="8"/>
  <c r="Y59" i="8"/>
  <c r="V59" i="8"/>
  <c r="S59" i="8"/>
  <c r="P59" i="8"/>
  <c r="M59" i="8"/>
  <c r="J59" i="8"/>
  <c r="G59" i="8"/>
  <c r="AZ58" i="8"/>
  <c r="AW58" i="8"/>
  <c r="AT58" i="8"/>
  <c r="AQ58" i="8"/>
  <c r="AN58" i="8"/>
  <c r="AK58" i="8"/>
  <c r="AH58" i="8"/>
  <c r="AE58" i="8"/>
  <c r="AB58" i="8"/>
  <c r="Y58" i="8"/>
  <c r="V58" i="8"/>
  <c r="S58" i="8"/>
  <c r="P58" i="8"/>
  <c r="M58" i="8"/>
  <c r="J58" i="8"/>
  <c r="G58" i="8"/>
  <c r="AZ57" i="8"/>
  <c r="AW57" i="8"/>
  <c r="AT57" i="8"/>
  <c r="AQ57" i="8"/>
  <c r="AN57" i="8"/>
  <c r="AK57" i="8"/>
  <c r="AH57" i="8"/>
  <c r="AE57" i="8"/>
  <c r="AB57" i="8"/>
  <c r="Y57" i="8"/>
  <c r="V57" i="8"/>
  <c r="S57" i="8"/>
  <c r="P57" i="8"/>
  <c r="M57" i="8"/>
  <c r="J57" i="8"/>
  <c r="G57" i="8"/>
  <c r="AZ56" i="8"/>
  <c r="AW56" i="8"/>
  <c r="AT56" i="8"/>
  <c r="AQ56" i="8"/>
  <c r="AN56" i="8"/>
  <c r="AK56" i="8"/>
  <c r="AH56" i="8"/>
  <c r="AE56" i="8"/>
  <c r="AB56" i="8"/>
  <c r="Y56" i="8"/>
  <c r="V56" i="8"/>
  <c r="S56" i="8"/>
  <c r="P56" i="8"/>
  <c r="M56" i="8"/>
  <c r="J56" i="8"/>
  <c r="G56" i="8"/>
  <c r="AZ55" i="8"/>
  <c r="AW55" i="8"/>
  <c r="AT55" i="8"/>
  <c r="AQ55" i="8"/>
  <c r="AN55" i="8"/>
  <c r="AK55" i="8"/>
  <c r="AH55" i="8"/>
  <c r="AE55" i="8"/>
  <c r="AB55" i="8"/>
  <c r="Y55" i="8"/>
  <c r="V55" i="8"/>
  <c r="S55" i="8"/>
  <c r="P55" i="8"/>
  <c r="M55" i="8"/>
  <c r="J55" i="8"/>
  <c r="G55" i="8"/>
  <c r="AZ54" i="8"/>
  <c r="AW54" i="8"/>
  <c r="AT54" i="8"/>
  <c r="AQ54" i="8"/>
  <c r="AN54" i="8"/>
  <c r="AK54" i="8"/>
  <c r="AH54" i="8"/>
  <c r="AE54" i="8"/>
  <c r="AB54" i="8"/>
  <c r="Y54" i="8"/>
  <c r="V54" i="8"/>
  <c r="S54" i="8"/>
  <c r="P54" i="8"/>
  <c r="M54" i="8"/>
  <c r="J54" i="8"/>
  <c r="G54" i="8"/>
  <c r="AZ53" i="8"/>
  <c r="AW53" i="8"/>
  <c r="AT53" i="8"/>
  <c r="AQ53" i="8"/>
  <c r="AN53" i="8"/>
  <c r="AK53" i="8"/>
  <c r="AH53" i="8"/>
  <c r="AE53" i="8"/>
  <c r="AB53" i="8"/>
  <c r="Y53" i="8"/>
  <c r="V53" i="8"/>
  <c r="S53" i="8"/>
  <c r="P53" i="8"/>
  <c r="M53" i="8"/>
  <c r="J53" i="8"/>
  <c r="G53" i="8"/>
  <c r="AZ52" i="8"/>
  <c r="AW52" i="8"/>
  <c r="AT52" i="8"/>
  <c r="AQ52" i="8"/>
  <c r="AN52" i="8"/>
  <c r="AK52" i="8"/>
  <c r="AH52" i="8"/>
  <c r="AE52" i="8"/>
  <c r="AB52" i="8"/>
  <c r="Y52" i="8"/>
  <c r="V52" i="8"/>
  <c r="S52" i="8"/>
  <c r="P52" i="8"/>
  <c r="M52" i="8"/>
  <c r="J52" i="8"/>
  <c r="G52" i="8"/>
  <c r="AZ51" i="8"/>
  <c r="AW51" i="8"/>
  <c r="AT51" i="8"/>
  <c r="AQ51" i="8"/>
  <c r="AN51" i="8"/>
  <c r="AK51" i="8"/>
  <c r="AH51" i="8"/>
  <c r="AE51" i="8"/>
  <c r="AB51" i="8"/>
  <c r="Y51" i="8"/>
  <c r="V51" i="8"/>
  <c r="S51" i="8"/>
  <c r="P51" i="8"/>
  <c r="M51" i="8"/>
  <c r="J51" i="8"/>
  <c r="G51" i="8"/>
  <c r="AZ50" i="8"/>
  <c r="AW50" i="8"/>
  <c r="AT50" i="8"/>
  <c r="AQ50" i="8"/>
  <c r="AN50" i="8"/>
  <c r="AK50" i="8"/>
  <c r="AH50" i="8"/>
  <c r="AE50" i="8"/>
  <c r="AB50" i="8"/>
  <c r="Y50" i="8"/>
  <c r="V50" i="8"/>
  <c r="S50" i="8"/>
  <c r="P50" i="8"/>
  <c r="M50" i="8"/>
  <c r="J50" i="8"/>
  <c r="G50" i="8"/>
  <c r="AZ49" i="8"/>
  <c r="AW49" i="8"/>
  <c r="AT49" i="8"/>
  <c r="AQ49" i="8"/>
  <c r="AN49" i="8"/>
  <c r="AK49" i="8"/>
  <c r="AH49" i="8"/>
  <c r="AE49" i="8"/>
  <c r="AB49" i="8"/>
  <c r="Y49" i="8"/>
  <c r="V49" i="8"/>
  <c r="S49" i="8"/>
  <c r="P49" i="8"/>
  <c r="M49" i="8"/>
  <c r="J49" i="8"/>
  <c r="G49" i="8"/>
  <c r="AZ48" i="8"/>
  <c r="AW48" i="8"/>
  <c r="AT48" i="8"/>
  <c r="AQ48" i="8"/>
  <c r="AN48" i="8"/>
  <c r="AK48" i="8"/>
  <c r="AH48" i="8"/>
  <c r="AE48" i="8"/>
  <c r="AB48" i="8"/>
  <c r="Y48" i="8"/>
  <c r="V48" i="8"/>
  <c r="S48" i="8"/>
  <c r="P48" i="8"/>
  <c r="M48" i="8"/>
  <c r="J48" i="8"/>
  <c r="G48" i="8"/>
  <c r="AZ47" i="8"/>
  <c r="AW47" i="8"/>
  <c r="AT47" i="8"/>
  <c r="AQ47" i="8"/>
  <c r="AN47" i="8"/>
  <c r="AK47" i="8"/>
  <c r="AH47" i="8"/>
  <c r="AE47" i="8"/>
  <c r="AB47" i="8"/>
  <c r="Y47" i="8"/>
  <c r="V47" i="8"/>
  <c r="S47" i="8"/>
  <c r="P47" i="8"/>
  <c r="M47" i="8"/>
  <c r="J47" i="8"/>
  <c r="G47" i="8"/>
  <c r="AZ46" i="8"/>
  <c r="AW46" i="8"/>
  <c r="AT46" i="8"/>
  <c r="AQ46" i="8"/>
  <c r="AN46" i="8"/>
  <c r="AK46" i="8"/>
  <c r="AH46" i="8"/>
  <c r="AE46" i="8"/>
  <c r="AB46" i="8"/>
  <c r="Y46" i="8"/>
  <c r="V46" i="8"/>
  <c r="S46" i="8"/>
  <c r="P46" i="8"/>
  <c r="M46" i="8"/>
  <c r="J46" i="8"/>
  <c r="G46" i="8"/>
  <c r="AZ45" i="8"/>
  <c r="AW45" i="8"/>
  <c r="AT45" i="8"/>
  <c r="AQ45" i="8"/>
  <c r="AN45" i="8"/>
  <c r="AK45" i="8"/>
  <c r="AH45" i="8"/>
  <c r="AE45" i="8"/>
  <c r="AB45" i="8"/>
  <c r="Y45" i="8"/>
  <c r="V45" i="8"/>
  <c r="S45" i="8"/>
  <c r="P45" i="8"/>
  <c r="M45" i="8"/>
  <c r="J45" i="8"/>
  <c r="G45" i="8"/>
  <c r="AZ44" i="8"/>
  <c r="AW44" i="8"/>
  <c r="AT44" i="8"/>
  <c r="AQ44" i="8"/>
  <c r="AN44" i="8"/>
  <c r="AK44" i="8"/>
  <c r="AH44" i="8"/>
  <c r="AE44" i="8"/>
  <c r="AB44" i="8"/>
  <c r="Y44" i="8"/>
  <c r="V44" i="8"/>
  <c r="S44" i="8"/>
  <c r="P44" i="8"/>
  <c r="M44" i="8"/>
  <c r="J44" i="8"/>
  <c r="G44" i="8"/>
  <c r="AZ43" i="8"/>
  <c r="AW43" i="8"/>
  <c r="AT43" i="8"/>
  <c r="AQ43" i="8"/>
  <c r="AN43" i="8"/>
  <c r="AK43" i="8"/>
  <c r="AH43" i="8"/>
  <c r="AE43" i="8"/>
  <c r="AB43" i="8"/>
  <c r="Y43" i="8"/>
  <c r="V43" i="8"/>
  <c r="S43" i="8"/>
  <c r="P43" i="8"/>
  <c r="M43" i="8"/>
  <c r="J43" i="8"/>
  <c r="G43" i="8"/>
  <c r="AZ42" i="8"/>
  <c r="AW42" i="8"/>
  <c r="AT42" i="8"/>
  <c r="AQ42" i="8"/>
  <c r="AN42" i="8"/>
  <c r="AK42" i="8"/>
  <c r="AH42" i="8"/>
  <c r="AE42" i="8"/>
  <c r="AB42" i="8"/>
  <c r="Y42" i="8"/>
  <c r="V42" i="8"/>
  <c r="S42" i="8"/>
  <c r="P42" i="8"/>
  <c r="M42" i="8"/>
  <c r="J42" i="8"/>
  <c r="G42" i="8"/>
  <c r="AZ41" i="8"/>
  <c r="AW41" i="8"/>
  <c r="AT41" i="8"/>
  <c r="AQ41" i="8"/>
  <c r="AN41" i="8"/>
  <c r="AK41" i="8"/>
  <c r="AH41" i="8"/>
  <c r="AE41" i="8"/>
  <c r="AB41" i="8"/>
  <c r="Y41" i="8"/>
  <c r="V41" i="8"/>
  <c r="S41" i="8"/>
  <c r="P41" i="8"/>
  <c r="M41" i="8"/>
  <c r="J41" i="8"/>
  <c r="G41" i="8"/>
  <c r="AZ40" i="8"/>
  <c r="AW40" i="8"/>
  <c r="AT40" i="8"/>
  <c r="AQ40" i="8"/>
  <c r="AN40" i="8"/>
  <c r="AK40" i="8"/>
  <c r="AH40" i="8"/>
  <c r="AE40" i="8"/>
  <c r="AB40" i="8"/>
  <c r="Y40" i="8"/>
  <c r="V40" i="8"/>
  <c r="S40" i="8"/>
  <c r="P40" i="8"/>
  <c r="M40" i="8"/>
  <c r="J40" i="8"/>
  <c r="G40" i="8"/>
  <c r="AZ39" i="8"/>
  <c r="AW39" i="8"/>
  <c r="AT39" i="8"/>
  <c r="AQ39" i="8"/>
  <c r="AN39" i="8"/>
  <c r="AK39" i="8"/>
  <c r="AH39" i="8"/>
  <c r="AE39" i="8"/>
  <c r="AB39" i="8"/>
  <c r="Y39" i="8"/>
  <c r="V39" i="8"/>
  <c r="S39" i="8"/>
  <c r="P39" i="8"/>
  <c r="M39" i="8"/>
  <c r="J39" i="8"/>
  <c r="G39" i="8"/>
  <c r="AZ38" i="8"/>
  <c r="AW38" i="8"/>
  <c r="AT38" i="8"/>
  <c r="AQ38" i="8"/>
  <c r="AN38" i="8"/>
  <c r="AK38" i="8"/>
  <c r="AH38" i="8"/>
  <c r="AE38" i="8"/>
  <c r="AB38" i="8"/>
  <c r="Y38" i="8"/>
  <c r="V38" i="8"/>
  <c r="S38" i="8"/>
  <c r="P38" i="8"/>
  <c r="M38" i="8"/>
  <c r="J38" i="8"/>
  <c r="G38" i="8"/>
  <c r="AZ37" i="8"/>
  <c r="AW37" i="8"/>
  <c r="AT37" i="8"/>
  <c r="AQ37" i="8"/>
  <c r="AN37" i="8"/>
  <c r="AK37" i="8"/>
  <c r="AH37" i="8"/>
  <c r="AE37" i="8"/>
  <c r="AB37" i="8"/>
  <c r="Y37" i="8"/>
  <c r="V37" i="8"/>
  <c r="S37" i="8"/>
  <c r="P37" i="8"/>
  <c r="M37" i="8"/>
  <c r="J37" i="8"/>
  <c r="G37" i="8"/>
  <c r="AZ36" i="8"/>
  <c r="AW36" i="8"/>
  <c r="AT36" i="8"/>
  <c r="AQ36" i="8"/>
  <c r="AN36" i="8"/>
  <c r="AK36" i="8"/>
  <c r="AH36" i="8"/>
  <c r="AE36" i="8"/>
  <c r="AB36" i="8"/>
  <c r="Y36" i="8"/>
  <c r="V36" i="8"/>
  <c r="S36" i="8"/>
  <c r="P36" i="8"/>
  <c r="M36" i="8"/>
  <c r="J36" i="8"/>
  <c r="G36" i="8"/>
  <c r="AZ35" i="8"/>
  <c r="AW35" i="8"/>
  <c r="AT35" i="8"/>
  <c r="AQ35" i="8"/>
  <c r="AN35" i="8"/>
  <c r="AK35" i="8"/>
  <c r="AH35" i="8"/>
  <c r="AE35" i="8"/>
  <c r="AB35" i="8"/>
  <c r="Y35" i="8"/>
  <c r="V35" i="8"/>
  <c r="S35" i="8"/>
  <c r="P35" i="8"/>
  <c r="M35" i="8"/>
  <c r="J35" i="8"/>
  <c r="G35" i="8"/>
  <c r="AZ34" i="8"/>
  <c r="AW34" i="8"/>
  <c r="AT34" i="8"/>
  <c r="AQ34" i="8"/>
  <c r="AN34" i="8"/>
  <c r="AK34" i="8"/>
  <c r="AH34" i="8"/>
  <c r="AE34" i="8"/>
  <c r="AB34" i="8"/>
  <c r="Y34" i="8"/>
  <c r="V34" i="8"/>
  <c r="S34" i="8"/>
  <c r="P34" i="8"/>
  <c r="M34" i="8"/>
  <c r="J34" i="8"/>
  <c r="G34" i="8"/>
  <c r="AZ33" i="8"/>
  <c r="AW33" i="8"/>
  <c r="AT33" i="8"/>
  <c r="AQ33" i="8"/>
  <c r="AN33" i="8"/>
  <c r="AK33" i="8"/>
  <c r="AH33" i="8"/>
  <c r="AE33" i="8"/>
  <c r="AB33" i="8"/>
  <c r="Y33" i="8"/>
  <c r="V33" i="8"/>
  <c r="S33" i="8"/>
  <c r="P33" i="8"/>
  <c r="M33" i="8"/>
  <c r="J33" i="8"/>
  <c r="G33" i="8"/>
  <c r="AZ32" i="8"/>
  <c r="AW32" i="8"/>
  <c r="AT32" i="8"/>
  <c r="AQ32" i="8"/>
  <c r="AN32" i="8"/>
  <c r="AK32" i="8"/>
  <c r="AH32" i="8"/>
  <c r="AE32" i="8"/>
  <c r="AB32" i="8"/>
  <c r="Y32" i="8"/>
  <c r="V32" i="8"/>
  <c r="S32" i="8"/>
  <c r="P32" i="8"/>
  <c r="M32" i="8"/>
  <c r="J32" i="8"/>
  <c r="G32" i="8"/>
  <c r="AZ31" i="8"/>
  <c r="AW31" i="8"/>
  <c r="AT31" i="8"/>
  <c r="AQ31" i="8"/>
  <c r="AN31" i="8"/>
  <c r="AK31" i="8"/>
  <c r="AH31" i="8"/>
  <c r="AE31" i="8"/>
  <c r="AB31" i="8"/>
  <c r="Y31" i="8"/>
  <c r="V31" i="8"/>
  <c r="S31" i="8"/>
  <c r="P31" i="8"/>
  <c r="M31" i="8"/>
  <c r="J31" i="8"/>
  <c r="G31" i="8"/>
  <c r="AZ30" i="8"/>
  <c r="AW30" i="8"/>
  <c r="AT30" i="8"/>
  <c r="AQ30" i="8"/>
  <c r="AN30" i="8"/>
  <c r="AK30" i="8"/>
  <c r="AH30" i="8"/>
  <c r="AE30" i="8"/>
  <c r="AB30" i="8"/>
  <c r="Y30" i="8"/>
  <c r="V30" i="8"/>
  <c r="S30" i="8"/>
  <c r="P30" i="8"/>
  <c r="M30" i="8"/>
  <c r="J30" i="8"/>
  <c r="G30" i="8"/>
  <c r="AZ29" i="8"/>
  <c r="AW29" i="8"/>
  <c r="AT29" i="8"/>
  <c r="AQ29" i="8"/>
  <c r="AN29" i="8"/>
  <c r="AK29" i="8"/>
  <c r="AH29" i="8"/>
  <c r="AE29" i="8"/>
  <c r="AB29" i="8"/>
  <c r="Y29" i="8"/>
  <c r="V29" i="8"/>
  <c r="S29" i="8"/>
  <c r="P29" i="8"/>
  <c r="M29" i="8"/>
  <c r="J29" i="8"/>
  <c r="G29" i="8"/>
  <c r="AZ28" i="8"/>
  <c r="AW28" i="8"/>
  <c r="AT28" i="8"/>
  <c r="AQ28" i="8"/>
  <c r="AN28" i="8"/>
  <c r="AK28" i="8"/>
  <c r="AH28" i="8"/>
  <c r="AE28" i="8"/>
  <c r="AB28" i="8"/>
  <c r="Y28" i="8"/>
  <c r="V28" i="8"/>
  <c r="S28" i="8"/>
  <c r="P28" i="8"/>
  <c r="M28" i="8"/>
  <c r="J28" i="8"/>
  <c r="G28" i="8"/>
  <c r="AZ27" i="8"/>
  <c r="AW27" i="8"/>
  <c r="AT27" i="8"/>
  <c r="AQ27" i="8"/>
  <c r="AN27" i="8"/>
  <c r="AK27" i="8"/>
  <c r="AH27" i="8"/>
  <c r="AE27" i="8"/>
  <c r="AB27" i="8"/>
  <c r="Y27" i="8"/>
  <c r="V27" i="8"/>
  <c r="S27" i="8"/>
  <c r="P27" i="8"/>
  <c r="M27" i="8"/>
  <c r="J27" i="8"/>
  <c r="G27" i="8"/>
  <c r="AZ26" i="8"/>
  <c r="AW26" i="8"/>
  <c r="AT26" i="8"/>
  <c r="AQ26" i="8"/>
  <c r="AN26" i="8"/>
  <c r="AK26" i="8"/>
  <c r="AH26" i="8"/>
  <c r="AE26" i="8"/>
  <c r="AB26" i="8"/>
  <c r="Y26" i="8"/>
  <c r="V26" i="8"/>
  <c r="S26" i="8"/>
  <c r="P26" i="8"/>
  <c r="M26" i="8"/>
  <c r="J26" i="8"/>
  <c r="G26" i="8"/>
  <c r="AZ25" i="8"/>
  <c r="AW25" i="8"/>
  <c r="AT25" i="8"/>
  <c r="AQ25" i="8"/>
  <c r="AN25" i="8"/>
  <c r="AK25" i="8"/>
  <c r="AH25" i="8"/>
  <c r="AE25" i="8"/>
  <c r="AB25" i="8"/>
  <c r="Y25" i="8"/>
  <c r="V25" i="8"/>
  <c r="S25" i="8"/>
  <c r="P25" i="8"/>
  <c r="M25" i="8"/>
  <c r="J25" i="8"/>
  <c r="G25" i="8"/>
  <c r="AZ24" i="8"/>
  <c r="AW24" i="8"/>
  <c r="AT24" i="8"/>
  <c r="AQ24" i="8"/>
  <c r="AN24" i="8"/>
  <c r="AK24" i="8"/>
  <c r="AH24" i="8"/>
  <c r="AE24" i="8"/>
  <c r="AB24" i="8"/>
  <c r="Y24" i="8"/>
  <c r="V24" i="8"/>
  <c r="S24" i="8"/>
  <c r="P24" i="8"/>
  <c r="M24" i="8"/>
  <c r="J24" i="8"/>
  <c r="G24" i="8"/>
  <c r="AZ23" i="8"/>
  <c r="AW23" i="8"/>
  <c r="AT23" i="8"/>
  <c r="AQ23" i="8"/>
  <c r="AN23" i="8"/>
  <c r="AK23" i="8"/>
  <c r="AH23" i="8"/>
  <c r="AE23" i="8"/>
  <c r="AB23" i="8"/>
  <c r="Y23" i="8"/>
  <c r="V23" i="8"/>
  <c r="S23" i="8"/>
  <c r="P23" i="8"/>
  <c r="M23" i="8"/>
  <c r="J23" i="8"/>
  <c r="G23" i="8"/>
  <c r="AZ22" i="8"/>
  <c r="AW22" i="8"/>
  <c r="AT22" i="8"/>
  <c r="AQ22" i="8"/>
  <c r="AN22" i="8"/>
  <c r="AK22" i="8"/>
  <c r="AH22" i="8"/>
  <c r="AE22" i="8"/>
  <c r="AB22" i="8"/>
  <c r="Y22" i="8"/>
  <c r="V22" i="8"/>
  <c r="S22" i="8"/>
  <c r="P22" i="8"/>
  <c r="M22" i="8"/>
  <c r="J22" i="8"/>
  <c r="G22" i="8"/>
  <c r="AZ21" i="8"/>
  <c r="AW21" i="8"/>
  <c r="AT21" i="8"/>
  <c r="AQ21" i="8"/>
  <c r="AN21" i="8"/>
  <c r="AK21" i="8"/>
  <c r="AH21" i="8"/>
  <c r="AE21" i="8"/>
  <c r="AB21" i="8"/>
  <c r="Y21" i="8"/>
  <c r="V21" i="8"/>
  <c r="S21" i="8"/>
  <c r="P21" i="8"/>
  <c r="M21" i="8"/>
  <c r="J21" i="8"/>
  <c r="G21" i="8"/>
  <c r="AZ20" i="8"/>
  <c r="AW20" i="8"/>
  <c r="AT20" i="8"/>
  <c r="AQ20" i="8"/>
  <c r="AN20" i="8"/>
  <c r="AK20" i="8"/>
  <c r="AH20" i="8"/>
  <c r="AE20" i="8"/>
  <c r="AB20" i="8"/>
  <c r="Y20" i="8"/>
  <c r="V20" i="8"/>
  <c r="S20" i="8"/>
  <c r="P20" i="8"/>
  <c r="M20" i="8"/>
  <c r="J20" i="8"/>
  <c r="G20" i="8"/>
  <c r="AZ19" i="8"/>
  <c r="AW19" i="8"/>
  <c r="AT19" i="8"/>
  <c r="AQ19" i="8"/>
  <c r="AN19" i="8"/>
  <c r="AK19" i="8"/>
  <c r="AH19" i="8"/>
  <c r="AE19" i="8"/>
  <c r="AB19" i="8"/>
  <c r="Y19" i="8"/>
  <c r="V19" i="8"/>
  <c r="S19" i="8"/>
  <c r="P19" i="8"/>
  <c r="M19" i="8"/>
  <c r="J19" i="8"/>
  <c r="G19" i="8"/>
  <c r="AZ18" i="8"/>
  <c r="AW18" i="8"/>
  <c r="AT18" i="8"/>
  <c r="AQ18" i="8"/>
  <c r="AN18" i="8"/>
  <c r="AK18" i="8"/>
  <c r="AH18" i="8"/>
  <c r="AE18" i="8"/>
  <c r="AB18" i="8"/>
  <c r="Y18" i="8"/>
  <c r="V18" i="8"/>
  <c r="S18" i="8"/>
  <c r="P18" i="8"/>
  <c r="M18" i="8"/>
  <c r="J18" i="8"/>
  <c r="G18" i="8"/>
  <c r="AZ17" i="8"/>
  <c r="AW17" i="8"/>
  <c r="AT17" i="8"/>
  <c r="AQ17" i="8"/>
  <c r="AN17" i="8"/>
  <c r="AK17" i="8"/>
  <c r="AH17" i="8"/>
  <c r="AE17" i="8"/>
  <c r="AB17" i="8"/>
  <c r="Y17" i="8"/>
  <c r="V17" i="8"/>
  <c r="S17" i="8"/>
  <c r="P17" i="8"/>
  <c r="M17" i="8"/>
  <c r="J17" i="8"/>
  <c r="G17" i="8"/>
  <c r="AZ16" i="8"/>
  <c r="AW16" i="8"/>
  <c r="AT16" i="8"/>
  <c r="AQ16" i="8"/>
  <c r="AN16" i="8"/>
  <c r="AK16" i="8"/>
  <c r="AH16" i="8"/>
  <c r="AE16" i="8"/>
  <c r="AB16" i="8"/>
  <c r="Y16" i="8"/>
  <c r="V16" i="8"/>
  <c r="S16" i="8"/>
  <c r="P16" i="8"/>
  <c r="M16" i="8"/>
  <c r="J16" i="8"/>
  <c r="G16" i="8"/>
  <c r="AZ15" i="8"/>
  <c r="AW15" i="8"/>
  <c r="AT15" i="8"/>
  <c r="AQ15" i="8"/>
  <c r="AN15" i="8"/>
  <c r="AK15" i="8"/>
  <c r="AH15" i="8"/>
  <c r="AE15" i="8"/>
  <c r="AB15" i="8"/>
  <c r="Y15" i="8"/>
  <c r="V15" i="8"/>
  <c r="S15" i="8"/>
  <c r="P15" i="8"/>
  <c r="M15" i="8"/>
  <c r="J15" i="8"/>
  <c r="G15" i="8"/>
  <c r="AZ14" i="8"/>
  <c r="AW14" i="8"/>
  <c r="AT14" i="8"/>
  <c r="AQ14" i="8"/>
  <c r="AN14" i="8"/>
  <c r="AK14" i="8"/>
  <c r="AH14" i="8"/>
  <c r="AE14" i="8"/>
  <c r="AB14" i="8"/>
  <c r="Y14" i="8"/>
  <c r="V14" i="8"/>
  <c r="S14" i="8"/>
  <c r="P14" i="8"/>
  <c r="M14" i="8"/>
  <c r="J14" i="8"/>
  <c r="G14" i="8"/>
  <c r="AZ13" i="8"/>
  <c r="AW13" i="8"/>
  <c r="AT13" i="8"/>
  <c r="AQ13" i="8"/>
  <c r="AN13" i="8"/>
  <c r="AK13" i="8"/>
  <c r="AH13" i="8"/>
  <c r="AE13" i="8"/>
  <c r="AB13" i="8"/>
  <c r="Y13" i="8"/>
  <c r="V13" i="8"/>
  <c r="S13" i="8"/>
  <c r="P13" i="8"/>
  <c r="M13" i="8"/>
  <c r="J13" i="8"/>
  <c r="G13" i="8"/>
  <c r="AZ12" i="8"/>
  <c r="AW12" i="8"/>
  <c r="AT12" i="8"/>
  <c r="AQ12" i="8"/>
  <c r="AN12" i="8"/>
  <c r="AK12" i="8"/>
  <c r="AH12" i="8"/>
  <c r="AE12" i="8"/>
  <c r="AB12" i="8"/>
  <c r="Y12" i="8"/>
  <c r="V12" i="8"/>
  <c r="S12" i="8"/>
  <c r="P12" i="8"/>
  <c r="M12" i="8"/>
  <c r="J12" i="8"/>
  <c r="G12" i="8"/>
  <c r="AZ11" i="8"/>
  <c r="AW11" i="8"/>
  <c r="AT11" i="8"/>
  <c r="AQ11" i="8"/>
  <c r="AN11" i="8"/>
  <c r="AK11" i="8"/>
  <c r="AH11" i="8"/>
  <c r="AE11" i="8"/>
  <c r="AB11" i="8"/>
  <c r="Y11" i="8"/>
  <c r="V11" i="8"/>
  <c r="S11" i="8"/>
  <c r="P11" i="8"/>
  <c r="M11" i="8"/>
  <c r="J11" i="8"/>
  <c r="G11" i="8"/>
  <c r="AZ10" i="8"/>
  <c r="AW10" i="8"/>
  <c r="AT10" i="8"/>
  <c r="AQ10" i="8"/>
  <c r="AN10" i="8"/>
  <c r="AK10" i="8"/>
  <c r="AH10" i="8"/>
  <c r="AE10" i="8"/>
  <c r="AB10" i="8"/>
  <c r="Y10" i="8"/>
  <c r="V10" i="8"/>
  <c r="S10" i="8"/>
  <c r="P10" i="8"/>
  <c r="M10" i="8"/>
  <c r="J10" i="8"/>
  <c r="G10" i="8"/>
  <c r="AZ9" i="8"/>
  <c r="AW9" i="8"/>
  <c r="AT9" i="8"/>
  <c r="AQ9" i="8"/>
  <c r="AN9" i="8"/>
  <c r="AK9" i="8"/>
  <c r="AH9" i="8"/>
  <c r="AE9" i="8"/>
  <c r="AB9" i="8"/>
  <c r="Y9" i="8"/>
  <c r="V9" i="8"/>
  <c r="S9" i="8"/>
  <c r="P9" i="8"/>
  <c r="M9" i="8"/>
  <c r="J9" i="8"/>
  <c r="G9" i="8"/>
  <c r="AZ8" i="8"/>
  <c r="AW8" i="8"/>
  <c r="AT8" i="8"/>
  <c r="AQ8" i="8"/>
  <c r="AN8" i="8"/>
  <c r="AK8" i="8"/>
  <c r="AH8" i="8"/>
  <c r="AE8" i="8"/>
  <c r="AB8" i="8"/>
  <c r="Y8" i="8"/>
  <c r="V8" i="8"/>
  <c r="S8" i="8"/>
  <c r="P8" i="8"/>
  <c r="M8" i="8"/>
  <c r="J8" i="8"/>
  <c r="G8" i="8"/>
  <c r="AZ7" i="8"/>
  <c r="AW7" i="8"/>
  <c r="AT7" i="8"/>
  <c r="AQ7" i="8"/>
  <c r="AN7" i="8"/>
  <c r="AK7" i="8"/>
  <c r="AH7" i="8"/>
  <c r="AE7" i="8"/>
  <c r="AB7" i="8"/>
  <c r="Y7" i="8"/>
  <c r="V7" i="8"/>
  <c r="S7" i="8"/>
  <c r="P7" i="8"/>
  <c r="M7" i="8"/>
  <c r="J7" i="8"/>
  <c r="G7" i="8"/>
  <c r="AZ6" i="8"/>
  <c r="AW6" i="8"/>
  <c r="AT6" i="8"/>
  <c r="AQ6" i="8"/>
  <c r="AN6" i="8"/>
  <c r="AK6" i="8"/>
  <c r="AH6" i="8"/>
  <c r="AE6" i="8"/>
  <c r="AB6" i="8"/>
  <c r="Y6" i="8"/>
  <c r="V6" i="8"/>
  <c r="S6" i="8"/>
  <c r="P6" i="8"/>
  <c r="M6" i="8"/>
  <c r="J6" i="8"/>
  <c r="G6" i="8"/>
  <c r="AZ5" i="8"/>
  <c r="AW5" i="8"/>
  <c r="AT5" i="8"/>
  <c r="AQ5" i="8"/>
  <c r="AN5" i="8"/>
  <c r="AK5" i="8"/>
  <c r="AH5" i="8"/>
  <c r="AE5" i="8"/>
  <c r="AB5" i="8"/>
  <c r="Y5" i="8"/>
  <c r="V5" i="8"/>
  <c r="S5" i="8"/>
  <c r="P5" i="8"/>
  <c r="M5" i="8"/>
  <c r="J5" i="8"/>
  <c r="G5" i="8"/>
  <c r="AZ4" i="8"/>
  <c r="AW4" i="8"/>
  <c r="AT4" i="8"/>
  <c r="AQ4" i="8"/>
  <c r="AN4" i="8"/>
  <c r="AK4" i="8"/>
  <c r="AH4" i="8"/>
  <c r="AE4" i="8"/>
  <c r="AB4" i="8"/>
  <c r="Y4" i="8"/>
  <c r="V4" i="8"/>
  <c r="S4" i="8"/>
  <c r="P4" i="8"/>
  <c r="M4" i="8"/>
  <c r="J4" i="8"/>
  <c r="G4" i="8"/>
  <c r="AZ3" i="8"/>
  <c r="AW3" i="8"/>
  <c r="AT3" i="8"/>
  <c r="AQ3" i="8"/>
  <c r="AN3" i="8"/>
  <c r="AK3" i="8"/>
  <c r="AH3" i="8"/>
  <c r="AE3" i="8"/>
  <c r="AB3" i="8"/>
  <c r="Y3" i="8"/>
  <c r="V3" i="8"/>
  <c r="S3" i="8"/>
  <c r="P3" i="8"/>
  <c r="M3" i="8"/>
  <c r="J3" i="8"/>
  <c r="G3" i="8"/>
  <c r="AZ2" i="8"/>
  <c r="AW2" i="8"/>
  <c r="AT2" i="8"/>
  <c r="AQ2" i="8"/>
  <c r="AN2" i="8"/>
  <c r="AK2" i="8"/>
  <c r="AH2" i="8"/>
  <c r="AE2" i="8"/>
  <c r="AB2" i="8"/>
  <c r="Y2" i="8"/>
  <c r="V2" i="8"/>
  <c r="S2" i="8"/>
  <c r="P2" i="8"/>
  <c r="M2" i="8"/>
  <c r="J2" i="8"/>
  <c r="G2" i="8"/>
  <c r="AZ95" i="7"/>
  <c r="AW95" i="7"/>
  <c r="AT95" i="7"/>
  <c r="AQ95" i="7"/>
  <c r="AN95" i="7"/>
  <c r="AK95" i="7"/>
  <c r="AH95" i="7"/>
  <c r="AE95" i="7"/>
  <c r="AB95" i="7"/>
  <c r="Y95" i="7"/>
  <c r="V95" i="7"/>
  <c r="S95" i="7"/>
  <c r="P95" i="7"/>
  <c r="M95" i="7"/>
  <c r="J95" i="7"/>
  <c r="G95" i="7"/>
  <c r="AZ94" i="7"/>
  <c r="AW94" i="7"/>
  <c r="AT94" i="7"/>
  <c r="AQ94" i="7"/>
  <c r="AN94" i="7"/>
  <c r="AK94" i="7"/>
  <c r="AH94" i="7"/>
  <c r="AE94" i="7"/>
  <c r="AB94" i="7"/>
  <c r="Y94" i="7"/>
  <c r="V94" i="7"/>
  <c r="S94" i="7"/>
  <c r="P94" i="7"/>
  <c r="M94" i="7"/>
  <c r="J94" i="7"/>
  <c r="G94" i="7"/>
  <c r="AZ93" i="7"/>
  <c r="AW93" i="7"/>
  <c r="AT93" i="7"/>
  <c r="AQ93" i="7"/>
  <c r="AN93" i="7"/>
  <c r="AK93" i="7"/>
  <c r="AH93" i="7"/>
  <c r="AE93" i="7"/>
  <c r="AB93" i="7"/>
  <c r="Y93" i="7"/>
  <c r="V93" i="7"/>
  <c r="S93" i="7"/>
  <c r="P93" i="7"/>
  <c r="M93" i="7"/>
  <c r="J93" i="7"/>
  <c r="G93" i="7"/>
  <c r="AZ92" i="7"/>
  <c r="AW92" i="7"/>
  <c r="AT92" i="7"/>
  <c r="AQ92" i="7"/>
  <c r="AN92" i="7"/>
  <c r="AK92" i="7"/>
  <c r="AH92" i="7"/>
  <c r="AE92" i="7"/>
  <c r="AB92" i="7"/>
  <c r="Y92" i="7"/>
  <c r="V92" i="7"/>
  <c r="S92" i="7"/>
  <c r="P92" i="7"/>
  <c r="M92" i="7"/>
  <c r="J92" i="7"/>
  <c r="G92" i="7"/>
  <c r="AZ91" i="7"/>
  <c r="AW91" i="7"/>
  <c r="AT91" i="7"/>
  <c r="AQ91" i="7"/>
  <c r="AN91" i="7"/>
  <c r="AK91" i="7"/>
  <c r="AH91" i="7"/>
  <c r="AE91" i="7"/>
  <c r="AB91" i="7"/>
  <c r="Y91" i="7"/>
  <c r="V91" i="7"/>
  <c r="S91" i="7"/>
  <c r="P91" i="7"/>
  <c r="M91" i="7"/>
  <c r="J91" i="7"/>
  <c r="G91" i="7"/>
  <c r="AZ90" i="7"/>
  <c r="AW90" i="7"/>
  <c r="AT90" i="7"/>
  <c r="AQ90" i="7"/>
  <c r="AN90" i="7"/>
  <c r="AK90" i="7"/>
  <c r="AH90" i="7"/>
  <c r="AE90" i="7"/>
  <c r="AB90" i="7"/>
  <c r="Y90" i="7"/>
  <c r="V90" i="7"/>
  <c r="S90" i="7"/>
  <c r="P90" i="7"/>
  <c r="M90" i="7"/>
  <c r="J90" i="7"/>
  <c r="G90" i="7"/>
  <c r="AZ89" i="7"/>
  <c r="AW89" i="7"/>
  <c r="AT89" i="7"/>
  <c r="AQ89" i="7"/>
  <c r="AN89" i="7"/>
  <c r="AK89" i="7"/>
  <c r="AH89" i="7"/>
  <c r="AE89" i="7"/>
  <c r="AB89" i="7"/>
  <c r="Y89" i="7"/>
  <c r="V89" i="7"/>
  <c r="S89" i="7"/>
  <c r="P89" i="7"/>
  <c r="M89" i="7"/>
  <c r="J89" i="7"/>
  <c r="G89" i="7"/>
  <c r="AZ88" i="7"/>
  <c r="AW88" i="7"/>
  <c r="AT88" i="7"/>
  <c r="AQ88" i="7"/>
  <c r="AN88" i="7"/>
  <c r="AK88" i="7"/>
  <c r="AH88" i="7"/>
  <c r="AE88" i="7"/>
  <c r="AB88" i="7"/>
  <c r="Y88" i="7"/>
  <c r="V88" i="7"/>
  <c r="S88" i="7"/>
  <c r="P88" i="7"/>
  <c r="M88" i="7"/>
  <c r="J88" i="7"/>
  <c r="G88" i="7"/>
  <c r="AZ87" i="7"/>
  <c r="AW87" i="7"/>
  <c r="AT87" i="7"/>
  <c r="AQ87" i="7"/>
  <c r="AN87" i="7"/>
  <c r="AK87" i="7"/>
  <c r="AH87" i="7"/>
  <c r="AE87" i="7"/>
  <c r="AB87" i="7"/>
  <c r="Y87" i="7"/>
  <c r="V87" i="7"/>
  <c r="S87" i="7"/>
  <c r="P87" i="7"/>
  <c r="M87" i="7"/>
  <c r="J87" i="7"/>
  <c r="G87" i="7"/>
  <c r="AZ86" i="7"/>
  <c r="AW86" i="7"/>
  <c r="AT86" i="7"/>
  <c r="AQ86" i="7"/>
  <c r="AN86" i="7"/>
  <c r="AK86" i="7"/>
  <c r="AH86" i="7"/>
  <c r="AE86" i="7"/>
  <c r="AB86" i="7"/>
  <c r="Y86" i="7"/>
  <c r="V86" i="7"/>
  <c r="S86" i="7"/>
  <c r="P86" i="7"/>
  <c r="M86" i="7"/>
  <c r="J86" i="7"/>
  <c r="G86" i="7"/>
  <c r="AZ85" i="7"/>
  <c r="AW85" i="7"/>
  <c r="AT85" i="7"/>
  <c r="AQ85" i="7"/>
  <c r="AN85" i="7"/>
  <c r="AK85" i="7"/>
  <c r="AH85" i="7"/>
  <c r="AE85" i="7"/>
  <c r="AB85" i="7"/>
  <c r="Y85" i="7"/>
  <c r="V85" i="7"/>
  <c r="S85" i="7"/>
  <c r="P85" i="7"/>
  <c r="M85" i="7"/>
  <c r="J85" i="7"/>
  <c r="G85" i="7"/>
  <c r="AZ84" i="7"/>
  <c r="AW84" i="7"/>
  <c r="AT84" i="7"/>
  <c r="AQ84" i="7"/>
  <c r="AN84" i="7"/>
  <c r="AK84" i="7"/>
  <c r="AH84" i="7"/>
  <c r="AE84" i="7"/>
  <c r="AB84" i="7"/>
  <c r="Y84" i="7"/>
  <c r="V84" i="7"/>
  <c r="S84" i="7"/>
  <c r="P84" i="7"/>
  <c r="M84" i="7"/>
  <c r="J84" i="7"/>
  <c r="G84" i="7"/>
  <c r="AZ83" i="7"/>
  <c r="AW83" i="7"/>
  <c r="AT83" i="7"/>
  <c r="AQ83" i="7"/>
  <c r="AN83" i="7"/>
  <c r="AK83" i="7"/>
  <c r="AH83" i="7"/>
  <c r="AE83" i="7"/>
  <c r="AB83" i="7"/>
  <c r="Y83" i="7"/>
  <c r="V83" i="7"/>
  <c r="S83" i="7"/>
  <c r="P83" i="7"/>
  <c r="M83" i="7"/>
  <c r="J83" i="7"/>
  <c r="G83" i="7"/>
  <c r="AZ82" i="7"/>
  <c r="AW82" i="7"/>
  <c r="AT82" i="7"/>
  <c r="AQ82" i="7"/>
  <c r="AN82" i="7"/>
  <c r="AK82" i="7"/>
  <c r="AH82" i="7"/>
  <c r="AE82" i="7"/>
  <c r="AB82" i="7"/>
  <c r="Y82" i="7"/>
  <c r="V82" i="7"/>
  <c r="S82" i="7"/>
  <c r="P82" i="7"/>
  <c r="M82" i="7"/>
  <c r="J82" i="7"/>
  <c r="G82" i="7"/>
  <c r="AZ81" i="7"/>
  <c r="AW81" i="7"/>
  <c r="AT81" i="7"/>
  <c r="AQ81" i="7"/>
  <c r="AN81" i="7"/>
  <c r="AK81" i="7"/>
  <c r="AH81" i="7"/>
  <c r="AE81" i="7"/>
  <c r="AB81" i="7"/>
  <c r="Y81" i="7"/>
  <c r="V81" i="7"/>
  <c r="S81" i="7"/>
  <c r="P81" i="7"/>
  <c r="M81" i="7"/>
  <c r="J81" i="7"/>
  <c r="G81" i="7"/>
  <c r="AZ80" i="7"/>
  <c r="AW80" i="7"/>
  <c r="AT80" i="7"/>
  <c r="AQ80" i="7"/>
  <c r="AN80" i="7"/>
  <c r="AK80" i="7"/>
  <c r="AH80" i="7"/>
  <c r="AE80" i="7"/>
  <c r="AB80" i="7"/>
  <c r="Y80" i="7"/>
  <c r="V80" i="7"/>
  <c r="S80" i="7"/>
  <c r="P80" i="7"/>
  <c r="M80" i="7"/>
  <c r="J80" i="7"/>
  <c r="G80" i="7"/>
  <c r="AZ79" i="7"/>
  <c r="AW79" i="7"/>
  <c r="AT79" i="7"/>
  <c r="AQ79" i="7"/>
  <c r="AN79" i="7"/>
  <c r="AK79" i="7"/>
  <c r="AH79" i="7"/>
  <c r="AE79" i="7"/>
  <c r="AB79" i="7"/>
  <c r="Y79" i="7"/>
  <c r="V79" i="7"/>
  <c r="S79" i="7"/>
  <c r="P79" i="7"/>
  <c r="M79" i="7"/>
  <c r="J79" i="7"/>
  <c r="G79" i="7"/>
  <c r="AZ78" i="7"/>
  <c r="AW78" i="7"/>
  <c r="AT78" i="7"/>
  <c r="AQ78" i="7"/>
  <c r="AN78" i="7"/>
  <c r="AK78" i="7"/>
  <c r="AH78" i="7"/>
  <c r="AE78" i="7"/>
  <c r="AB78" i="7"/>
  <c r="Y78" i="7"/>
  <c r="V78" i="7"/>
  <c r="S78" i="7"/>
  <c r="P78" i="7"/>
  <c r="M78" i="7"/>
  <c r="J78" i="7"/>
  <c r="G78" i="7"/>
  <c r="AZ77" i="7"/>
  <c r="AW77" i="7"/>
  <c r="AT77" i="7"/>
  <c r="AQ77" i="7"/>
  <c r="AN77" i="7"/>
  <c r="AK77" i="7"/>
  <c r="AH77" i="7"/>
  <c r="AE77" i="7"/>
  <c r="AB77" i="7"/>
  <c r="Y77" i="7"/>
  <c r="V77" i="7"/>
  <c r="S77" i="7"/>
  <c r="P77" i="7"/>
  <c r="M77" i="7"/>
  <c r="J77" i="7"/>
  <c r="G77" i="7"/>
  <c r="AZ76" i="7"/>
  <c r="AW76" i="7"/>
  <c r="AT76" i="7"/>
  <c r="AQ76" i="7"/>
  <c r="AN76" i="7"/>
  <c r="AK76" i="7"/>
  <c r="AH76" i="7"/>
  <c r="AE76" i="7"/>
  <c r="AB76" i="7"/>
  <c r="Y76" i="7"/>
  <c r="V76" i="7"/>
  <c r="S76" i="7"/>
  <c r="P76" i="7"/>
  <c r="M76" i="7"/>
  <c r="J76" i="7"/>
  <c r="G76" i="7"/>
  <c r="AZ75" i="7"/>
  <c r="AW75" i="7"/>
  <c r="AT75" i="7"/>
  <c r="AQ75" i="7"/>
  <c r="AN75" i="7"/>
  <c r="AK75" i="7"/>
  <c r="AH75" i="7"/>
  <c r="AE75" i="7"/>
  <c r="AB75" i="7"/>
  <c r="Y75" i="7"/>
  <c r="V75" i="7"/>
  <c r="S75" i="7"/>
  <c r="P75" i="7"/>
  <c r="M75" i="7"/>
  <c r="J75" i="7"/>
  <c r="G75" i="7"/>
  <c r="AZ74" i="7"/>
  <c r="AW74" i="7"/>
  <c r="AT74" i="7"/>
  <c r="AQ74" i="7"/>
  <c r="AN74" i="7"/>
  <c r="AK74" i="7"/>
  <c r="AH74" i="7"/>
  <c r="AE74" i="7"/>
  <c r="AB74" i="7"/>
  <c r="Y74" i="7"/>
  <c r="V74" i="7"/>
  <c r="S74" i="7"/>
  <c r="P74" i="7"/>
  <c r="M74" i="7"/>
  <c r="J74" i="7"/>
  <c r="G74" i="7"/>
  <c r="AZ73" i="7"/>
  <c r="AW73" i="7"/>
  <c r="AT73" i="7"/>
  <c r="AQ73" i="7"/>
  <c r="AN73" i="7"/>
  <c r="AK73" i="7"/>
  <c r="AH73" i="7"/>
  <c r="AE73" i="7"/>
  <c r="AB73" i="7"/>
  <c r="Y73" i="7"/>
  <c r="V73" i="7"/>
  <c r="S73" i="7"/>
  <c r="P73" i="7"/>
  <c r="M73" i="7"/>
  <c r="J73" i="7"/>
  <c r="G73" i="7"/>
  <c r="AZ72" i="7"/>
  <c r="AW72" i="7"/>
  <c r="AT72" i="7"/>
  <c r="AQ72" i="7"/>
  <c r="AN72" i="7"/>
  <c r="AK72" i="7"/>
  <c r="AH72" i="7"/>
  <c r="AE72" i="7"/>
  <c r="AB72" i="7"/>
  <c r="Y72" i="7"/>
  <c r="V72" i="7"/>
  <c r="S72" i="7"/>
  <c r="P72" i="7"/>
  <c r="M72" i="7"/>
  <c r="J72" i="7"/>
  <c r="G72" i="7"/>
  <c r="AZ71" i="7"/>
  <c r="AW71" i="7"/>
  <c r="AT71" i="7"/>
  <c r="AQ71" i="7"/>
  <c r="AN71" i="7"/>
  <c r="AK71" i="7"/>
  <c r="AH71" i="7"/>
  <c r="AE71" i="7"/>
  <c r="AB71" i="7"/>
  <c r="Y71" i="7"/>
  <c r="V71" i="7"/>
  <c r="S71" i="7"/>
  <c r="P71" i="7"/>
  <c r="M71" i="7"/>
  <c r="J71" i="7"/>
  <c r="G71" i="7"/>
  <c r="AZ70" i="7"/>
  <c r="AW70" i="7"/>
  <c r="AT70" i="7"/>
  <c r="AQ70" i="7"/>
  <c r="AN70" i="7"/>
  <c r="AK70" i="7"/>
  <c r="AH70" i="7"/>
  <c r="AE70" i="7"/>
  <c r="AB70" i="7"/>
  <c r="Y70" i="7"/>
  <c r="V70" i="7"/>
  <c r="S70" i="7"/>
  <c r="P70" i="7"/>
  <c r="M70" i="7"/>
  <c r="J70" i="7"/>
  <c r="G70" i="7"/>
  <c r="AZ69" i="7"/>
  <c r="AW69" i="7"/>
  <c r="AT69" i="7"/>
  <c r="AQ69" i="7"/>
  <c r="AN69" i="7"/>
  <c r="AK69" i="7"/>
  <c r="AH69" i="7"/>
  <c r="AE69" i="7"/>
  <c r="AB69" i="7"/>
  <c r="Y69" i="7"/>
  <c r="V69" i="7"/>
  <c r="S69" i="7"/>
  <c r="P69" i="7"/>
  <c r="M69" i="7"/>
  <c r="J69" i="7"/>
  <c r="G69" i="7"/>
  <c r="AZ68" i="7"/>
  <c r="AW68" i="7"/>
  <c r="AT68" i="7"/>
  <c r="AQ68" i="7"/>
  <c r="AN68" i="7"/>
  <c r="AK68" i="7"/>
  <c r="AH68" i="7"/>
  <c r="AE68" i="7"/>
  <c r="AB68" i="7"/>
  <c r="Y68" i="7"/>
  <c r="V68" i="7"/>
  <c r="S68" i="7"/>
  <c r="P68" i="7"/>
  <c r="M68" i="7"/>
  <c r="J68" i="7"/>
  <c r="G68" i="7"/>
  <c r="AZ67" i="7"/>
  <c r="AW67" i="7"/>
  <c r="AT67" i="7"/>
  <c r="AQ67" i="7"/>
  <c r="AN67" i="7"/>
  <c r="AK67" i="7"/>
  <c r="AH67" i="7"/>
  <c r="AE67" i="7"/>
  <c r="AB67" i="7"/>
  <c r="Y67" i="7"/>
  <c r="V67" i="7"/>
  <c r="S67" i="7"/>
  <c r="P67" i="7"/>
  <c r="M67" i="7"/>
  <c r="J67" i="7"/>
  <c r="G67" i="7"/>
  <c r="AZ66" i="7"/>
  <c r="AW66" i="7"/>
  <c r="AT66" i="7"/>
  <c r="AQ66" i="7"/>
  <c r="AN66" i="7"/>
  <c r="AK66" i="7"/>
  <c r="AH66" i="7"/>
  <c r="AE66" i="7"/>
  <c r="AB66" i="7"/>
  <c r="Y66" i="7"/>
  <c r="V66" i="7"/>
  <c r="S66" i="7"/>
  <c r="P66" i="7"/>
  <c r="M66" i="7"/>
  <c r="J66" i="7"/>
  <c r="G66" i="7"/>
  <c r="AZ65" i="7"/>
  <c r="AW65" i="7"/>
  <c r="AT65" i="7"/>
  <c r="AQ65" i="7"/>
  <c r="AN65" i="7"/>
  <c r="AK65" i="7"/>
  <c r="AH65" i="7"/>
  <c r="AE65" i="7"/>
  <c r="AB65" i="7"/>
  <c r="Y65" i="7"/>
  <c r="V65" i="7"/>
  <c r="S65" i="7"/>
  <c r="P65" i="7"/>
  <c r="M65" i="7"/>
  <c r="J65" i="7"/>
  <c r="G65" i="7"/>
  <c r="AZ64" i="7"/>
  <c r="AW64" i="7"/>
  <c r="AT64" i="7"/>
  <c r="AQ64" i="7"/>
  <c r="AN64" i="7"/>
  <c r="AK64" i="7"/>
  <c r="AH64" i="7"/>
  <c r="AE64" i="7"/>
  <c r="AB64" i="7"/>
  <c r="Y64" i="7"/>
  <c r="V64" i="7"/>
  <c r="S64" i="7"/>
  <c r="P64" i="7"/>
  <c r="M64" i="7"/>
  <c r="J64" i="7"/>
  <c r="G64" i="7"/>
  <c r="AZ63" i="7"/>
  <c r="AW63" i="7"/>
  <c r="AT63" i="7"/>
  <c r="AQ63" i="7"/>
  <c r="AN63" i="7"/>
  <c r="AK63" i="7"/>
  <c r="AH63" i="7"/>
  <c r="AE63" i="7"/>
  <c r="AB63" i="7"/>
  <c r="Y63" i="7"/>
  <c r="V63" i="7"/>
  <c r="S63" i="7"/>
  <c r="P63" i="7"/>
  <c r="M63" i="7"/>
  <c r="J63" i="7"/>
  <c r="G63" i="7"/>
  <c r="AZ62" i="7"/>
  <c r="AW62" i="7"/>
  <c r="AT62" i="7"/>
  <c r="AQ62" i="7"/>
  <c r="AN62" i="7"/>
  <c r="AK62" i="7"/>
  <c r="AH62" i="7"/>
  <c r="AE62" i="7"/>
  <c r="AB62" i="7"/>
  <c r="Y62" i="7"/>
  <c r="V62" i="7"/>
  <c r="S62" i="7"/>
  <c r="P62" i="7"/>
  <c r="M62" i="7"/>
  <c r="J62" i="7"/>
  <c r="G62" i="7"/>
  <c r="AZ61" i="7"/>
  <c r="AW61" i="7"/>
  <c r="AT61" i="7"/>
  <c r="AQ61" i="7"/>
  <c r="AN61" i="7"/>
  <c r="AK61" i="7"/>
  <c r="AH61" i="7"/>
  <c r="AE61" i="7"/>
  <c r="AB61" i="7"/>
  <c r="Y61" i="7"/>
  <c r="V61" i="7"/>
  <c r="S61" i="7"/>
  <c r="P61" i="7"/>
  <c r="M61" i="7"/>
  <c r="J61" i="7"/>
  <c r="G61" i="7"/>
  <c r="AZ60" i="7"/>
  <c r="AW60" i="7"/>
  <c r="AT60" i="7"/>
  <c r="AQ60" i="7"/>
  <c r="AN60" i="7"/>
  <c r="AK60" i="7"/>
  <c r="AH60" i="7"/>
  <c r="AE60" i="7"/>
  <c r="AB60" i="7"/>
  <c r="Y60" i="7"/>
  <c r="V60" i="7"/>
  <c r="S60" i="7"/>
  <c r="P60" i="7"/>
  <c r="M60" i="7"/>
  <c r="J60" i="7"/>
  <c r="G60" i="7"/>
  <c r="AZ59" i="7"/>
  <c r="AW59" i="7"/>
  <c r="AT59" i="7"/>
  <c r="AQ59" i="7"/>
  <c r="AN59" i="7"/>
  <c r="AK59" i="7"/>
  <c r="AH59" i="7"/>
  <c r="AE59" i="7"/>
  <c r="AB59" i="7"/>
  <c r="Y59" i="7"/>
  <c r="V59" i="7"/>
  <c r="S59" i="7"/>
  <c r="P59" i="7"/>
  <c r="M59" i="7"/>
  <c r="J59" i="7"/>
  <c r="G59" i="7"/>
  <c r="AZ58" i="7"/>
  <c r="AW58" i="7"/>
  <c r="AT58" i="7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AZ57" i="7"/>
  <c r="AW57" i="7"/>
  <c r="AT57" i="7"/>
  <c r="AQ57" i="7"/>
  <c r="AN57" i="7"/>
  <c r="AK57" i="7"/>
  <c r="AH57" i="7"/>
  <c r="AE57" i="7"/>
  <c r="AB57" i="7"/>
  <c r="Y57" i="7"/>
  <c r="V57" i="7"/>
  <c r="S57" i="7"/>
  <c r="P57" i="7"/>
  <c r="M57" i="7"/>
  <c r="J57" i="7"/>
  <c r="G57" i="7"/>
  <c r="AZ56" i="7"/>
  <c r="AW56" i="7"/>
  <c r="AT56" i="7"/>
  <c r="AQ56" i="7"/>
  <c r="AN56" i="7"/>
  <c r="AK56" i="7"/>
  <c r="AH56" i="7"/>
  <c r="AE56" i="7"/>
  <c r="AB56" i="7"/>
  <c r="Y56" i="7"/>
  <c r="V56" i="7"/>
  <c r="S56" i="7"/>
  <c r="P56" i="7"/>
  <c r="M56" i="7"/>
  <c r="J56" i="7"/>
  <c r="G56" i="7"/>
  <c r="AZ55" i="7"/>
  <c r="AW55" i="7"/>
  <c r="AT55" i="7"/>
  <c r="AQ55" i="7"/>
  <c r="AN55" i="7"/>
  <c r="AK55" i="7"/>
  <c r="AH55" i="7"/>
  <c r="AE55" i="7"/>
  <c r="AB55" i="7"/>
  <c r="Y55" i="7"/>
  <c r="V55" i="7"/>
  <c r="S55" i="7"/>
  <c r="P55" i="7"/>
  <c r="M55" i="7"/>
  <c r="J55" i="7"/>
  <c r="G55" i="7"/>
  <c r="AZ54" i="7"/>
  <c r="AW54" i="7"/>
  <c r="AT54" i="7"/>
  <c r="AQ54" i="7"/>
  <c r="AN54" i="7"/>
  <c r="AK54" i="7"/>
  <c r="AH54" i="7"/>
  <c r="AE54" i="7"/>
  <c r="AB54" i="7"/>
  <c r="Y54" i="7"/>
  <c r="V54" i="7"/>
  <c r="S54" i="7"/>
  <c r="P54" i="7"/>
  <c r="M54" i="7"/>
  <c r="J54" i="7"/>
  <c r="G54" i="7"/>
  <c r="AZ53" i="7"/>
  <c r="AW53" i="7"/>
  <c r="AT53" i="7"/>
  <c r="AQ53" i="7"/>
  <c r="AN53" i="7"/>
  <c r="AK53" i="7"/>
  <c r="AH53" i="7"/>
  <c r="AE53" i="7"/>
  <c r="AB53" i="7"/>
  <c r="Y53" i="7"/>
  <c r="V53" i="7"/>
  <c r="S53" i="7"/>
  <c r="P53" i="7"/>
  <c r="M53" i="7"/>
  <c r="J53" i="7"/>
  <c r="G53" i="7"/>
  <c r="AZ52" i="7"/>
  <c r="AW52" i="7"/>
  <c r="AT52" i="7"/>
  <c r="AQ52" i="7"/>
  <c r="AN52" i="7"/>
  <c r="AK52" i="7"/>
  <c r="AH52" i="7"/>
  <c r="AE52" i="7"/>
  <c r="AB52" i="7"/>
  <c r="Y52" i="7"/>
  <c r="V52" i="7"/>
  <c r="S52" i="7"/>
  <c r="P52" i="7"/>
  <c r="M52" i="7"/>
  <c r="J52" i="7"/>
  <c r="G52" i="7"/>
  <c r="AZ51" i="7"/>
  <c r="AW51" i="7"/>
  <c r="AT51" i="7"/>
  <c r="AQ51" i="7"/>
  <c r="AN51" i="7"/>
  <c r="AK51" i="7"/>
  <c r="AH51" i="7"/>
  <c r="AE51" i="7"/>
  <c r="AB51" i="7"/>
  <c r="Y51" i="7"/>
  <c r="V51" i="7"/>
  <c r="S51" i="7"/>
  <c r="P51" i="7"/>
  <c r="M51" i="7"/>
  <c r="J51" i="7"/>
  <c r="G51" i="7"/>
  <c r="AZ50" i="7"/>
  <c r="AW50" i="7"/>
  <c r="AT50" i="7"/>
  <c r="AQ50" i="7"/>
  <c r="AN50" i="7"/>
  <c r="AK50" i="7"/>
  <c r="AH50" i="7"/>
  <c r="AE50" i="7"/>
  <c r="AB50" i="7"/>
  <c r="Y50" i="7"/>
  <c r="V50" i="7"/>
  <c r="S50" i="7"/>
  <c r="P50" i="7"/>
  <c r="M50" i="7"/>
  <c r="J50" i="7"/>
  <c r="G50" i="7"/>
  <c r="AZ49" i="7"/>
  <c r="AW49" i="7"/>
  <c r="AT49" i="7"/>
  <c r="AQ49" i="7"/>
  <c r="AN49" i="7"/>
  <c r="AK49" i="7"/>
  <c r="AH49" i="7"/>
  <c r="AE49" i="7"/>
  <c r="AB49" i="7"/>
  <c r="Y49" i="7"/>
  <c r="V49" i="7"/>
  <c r="S49" i="7"/>
  <c r="P49" i="7"/>
  <c r="M49" i="7"/>
  <c r="J49" i="7"/>
  <c r="G49" i="7"/>
  <c r="AZ48" i="7"/>
  <c r="AW48" i="7"/>
  <c r="AT48" i="7"/>
  <c r="AQ48" i="7"/>
  <c r="AN48" i="7"/>
  <c r="AK48" i="7"/>
  <c r="AH48" i="7"/>
  <c r="AE48" i="7"/>
  <c r="AB48" i="7"/>
  <c r="Y48" i="7"/>
  <c r="V48" i="7"/>
  <c r="S48" i="7"/>
  <c r="P48" i="7"/>
  <c r="M48" i="7"/>
  <c r="J48" i="7"/>
  <c r="G48" i="7"/>
  <c r="AZ47" i="7"/>
  <c r="AW47" i="7"/>
  <c r="AT47" i="7"/>
  <c r="AQ47" i="7"/>
  <c r="AN47" i="7"/>
  <c r="AK47" i="7"/>
  <c r="AH47" i="7"/>
  <c r="AE47" i="7"/>
  <c r="AB47" i="7"/>
  <c r="Y47" i="7"/>
  <c r="V47" i="7"/>
  <c r="S47" i="7"/>
  <c r="P47" i="7"/>
  <c r="M47" i="7"/>
  <c r="J47" i="7"/>
  <c r="G47" i="7"/>
  <c r="AZ46" i="7"/>
  <c r="AW46" i="7"/>
  <c r="AT46" i="7"/>
  <c r="AQ46" i="7"/>
  <c r="AN46" i="7"/>
  <c r="AK46" i="7"/>
  <c r="AH46" i="7"/>
  <c r="AE46" i="7"/>
  <c r="AB46" i="7"/>
  <c r="Y46" i="7"/>
  <c r="V46" i="7"/>
  <c r="S46" i="7"/>
  <c r="P46" i="7"/>
  <c r="M46" i="7"/>
  <c r="J46" i="7"/>
  <c r="G46" i="7"/>
  <c r="AZ45" i="7"/>
  <c r="AW45" i="7"/>
  <c r="AT45" i="7"/>
  <c r="AQ45" i="7"/>
  <c r="AN45" i="7"/>
  <c r="AK45" i="7"/>
  <c r="AH45" i="7"/>
  <c r="AE45" i="7"/>
  <c r="AB45" i="7"/>
  <c r="Y45" i="7"/>
  <c r="V45" i="7"/>
  <c r="S45" i="7"/>
  <c r="P45" i="7"/>
  <c r="M45" i="7"/>
  <c r="J45" i="7"/>
  <c r="G45" i="7"/>
  <c r="AZ44" i="7"/>
  <c r="AW44" i="7"/>
  <c r="AT44" i="7"/>
  <c r="AQ44" i="7"/>
  <c r="AN44" i="7"/>
  <c r="AK44" i="7"/>
  <c r="AH44" i="7"/>
  <c r="AE44" i="7"/>
  <c r="AB44" i="7"/>
  <c r="Y44" i="7"/>
  <c r="V44" i="7"/>
  <c r="S44" i="7"/>
  <c r="P44" i="7"/>
  <c r="M44" i="7"/>
  <c r="J44" i="7"/>
  <c r="G44" i="7"/>
  <c r="AZ43" i="7"/>
  <c r="AW43" i="7"/>
  <c r="AT43" i="7"/>
  <c r="AQ43" i="7"/>
  <c r="AN43" i="7"/>
  <c r="AK43" i="7"/>
  <c r="AH43" i="7"/>
  <c r="AE43" i="7"/>
  <c r="AB43" i="7"/>
  <c r="Y43" i="7"/>
  <c r="V43" i="7"/>
  <c r="S43" i="7"/>
  <c r="P43" i="7"/>
  <c r="M43" i="7"/>
  <c r="J43" i="7"/>
  <c r="G43" i="7"/>
  <c r="AZ42" i="7"/>
  <c r="AW42" i="7"/>
  <c r="AT42" i="7"/>
  <c r="AQ42" i="7"/>
  <c r="AN42" i="7"/>
  <c r="AK42" i="7"/>
  <c r="AH42" i="7"/>
  <c r="AE42" i="7"/>
  <c r="AB42" i="7"/>
  <c r="Y42" i="7"/>
  <c r="V42" i="7"/>
  <c r="S42" i="7"/>
  <c r="P42" i="7"/>
  <c r="M42" i="7"/>
  <c r="J42" i="7"/>
  <c r="G42" i="7"/>
  <c r="AZ41" i="7"/>
  <c r="AW41" i="7"/>
  <c r="AT41" i="7"/>
  <c r="AQ41" i="7"/>
  <c r="AN41" i="7"/>
  <c r="AK41" i="7"/>
  <c r="AH41" i="7"/>
  <c r="AE41" i="7"/>
  <c r="AB41" i="7"/>
  <c r="Y41" i="7"/>
  <c r="V41" i="7"/>
  <c r="S41" i="7"/>
  <c r="P41" i="7"/>
  <c r="M41" i="7"/>
  <c r="J41" i="7"/>
  <c r="G41" i="7"/>
  <c r="AZ40" i="7"/>
  <c r="AW40" i="7"/>
  <c r="AT40" i="7"/>
  <c r="AQ40" i="7"/>
  <c r="AN40" i="7"/>
  <c r="AK40" i="7"/>
  <c r="AH40" i="7"/>
  <c r="AE40" i="7"/>
  <c r="AB40" i="7"/>
  <c r="Y40" i="7"/>
  <c r="V40" i="7"/>
  <c r="S40" i="7"/>
  <c r="P40" i="7"/>
  <c r="M40" i="7"/>
  <c r="J40" i="7"/>
  <c r="G40" i="7"/>
  <c r="AZ39" i="7"/>
  <c r="AW39" i="7"/>
  <c r="AT39" i="7"/>
  <c r="AQ39" i="7"/>
  <c r="AN39" i="7"/>
  <c r="AK39" i="7"/>
  <c r="AH39" i="7"/>
  <c r="AE39" i="7"/>
  <c r="AB39" i="7"/>
  <c r="Y39" i="7"/>
  <c r="V39" i="7"/>
  <c r="S39" i="7"/>
  <c r="P39" i="7"/>
  <c r="M39" i="7"/>
  <c r="J39" i="7"/>
  <c r="G39" i="7"/>
  <c r="AZ38" i="7"/>
  <c r="AW38" i="7"/>
  <c r="AT38" i="7"/>
  <c r="AQ38" i="7"/>
  <c r="AN38" i="7"/>
  <c r="AK38" i="7"/>
  <c r="AH38" i="7"/>
  <c r="AE38" i="7"/>
  <c r="AB38" i="7"/>
  <c r="Y38" i="7"/>
  <c r="V38" i="7"/>
  <c r="S38" i="7"/>
  <c r="P38" i="7"/>
  <c r="M38" i="7"/>
  <c r="J38" i="7"/>
  <c r="G38" i="7"/>
  <c r="AZ37" i="7"/>
  <c r="AW37" i="7"/>
  <c r="AT37" i="7"/>
  <c r="AQ37" i="7"/>
  <c r="AN37" i="7"/>
  <c r="AK37" i="7"/>
  <c r="AH37" i="7"/>
  <c r="AE37" i="7"/>
  <c r="AB37" i="7"/>
  <c r="Y37" i="7"/>
  <c r="V37" i="7"/>
  <c r="S37" i="7"/>
  <c r="P37" i="7"/>
  <c r="M37" i="7"/>
  <c r="J37" i="7"/>
  <c r="G37" i="7"/>
  <c r="AZ36" i="7"/>
  <c r="AW36" i="7"/>
  <c r="AT36" i="7"/>
  <c r="AQ36" i="7"/>
  <c r="AN36" i="7"/>
  <c r="AK36" i="7"/>
  <c r="AH36" i="7"/>
  <c r="AE36" i="7"/>
  <c r="AB36" i="7"/>
  <c r="Y36" i="7"/>
  <c r="V36" i="7"/>
  <c r="S36" i="7"/>
  <c r="P36" i="7"/>
  <c r="M36" i="7"/>
  <c r="J36" i="7"/>
  <c r="G36" i="7"/>
  <c r="AZ35" i="7"/>
  <c r="AW35" i="7"/>
  <c r="AT35" i="7"/>
  <c r="AQ35" i="7"/>
  <c r="AN35" i="7"/>
  <c r="AK35" i="7"/>
  <c r="AH35" i="7"/>
  <c r="AE35" i="7"/>
  <c r="AB35" i="7"/>
  <c r="Y35" i="7"/>
  <c r="V35" i="7"/>
  <c r="S35" i="7"/>
  <c r="P35" i="7"/>
  <c r="M35" i="7"/>
  <c r="J35" i="7"/>
  <c r="G35" i="7"/>
  <c r="AZ34" i="7"/>
  <c r="AW34" i="7"/>
  <c r="AT34" i="7"/>
  <c r="AQ34" i="7"/>
  <c r="AN34" i="7"/>
  <c r="AK34" i="7"/>
  <c r="AH34" i="7"/>
  <c r="AE34" i="7"/>
  <c r="AB34" i="7"/>
  <c r="Y34" i="7"/>
  <c r="V34" i="7"/>
  <c r="S34" i="7"/>
  <c r="P34" i="7"/>
  <c r="M34" i="7"/>
  <c r="J34" i="7"/>
  <c r="G34" i="7"/>
  <c r="AZ33" i="7"/>
  <c r="AW33" i="7"/>
  <c r="AT33" i="7"/>
  <c r="AQ33" i="7"/>
  <c r="AN33" i="7"/>
  <c r="AK33" i="7"/>
  <c r="AH33" i="7"/>
  <c r="AE33" i="7"/>
  <c r="AB33" i="7"/>
  <c r="Y33" i="7"/>
  <c r="V33" i="7"/>
  <c r="S33" i="7"/>
  <c r="P33" i="7"/>
  <c r="M33" i="7"/>
  <c r="J33" i="7"/>
  <c r="G33" i="7"/>
  <c r="AZ32" i="7"/>
  <c r="AW32" i="7"/>
  <c r="AT32" i="7"/>
  <c r="AQ32" i="7"/>
  <c r="AN32" i="7"/>
  <c r="AK32" i="7"/>
  <c r="AH32" i="7"/>
  <c r="AE32" i="7"/>
  <c r="AB32" i="7"/>
  <c r="Y32" i="7"/>
  <c r="V32" i="7"/>
  <c r="S32" i="7"/>
  <c r="P32" i="7"/>
  <c r="M32" i="7"/>
  <c r="J32" i="7"/>
  <c r="G32" i="7"/>
  <c r="AZ31" i="7"/>
  <c r="AW31" i="7"/>
  <c r="AT31" i="7"/>
  <c r="AQ31" i="7"/>
  <c r="AN31" i="7"/>
  <c r="AK31" i="7"/>
  <c r="AH31" i="7"/>
  <c r="AE31" i="7"/>
  <c r="AB31" i="7"/>
  <c r="Y31" i="7"/>
  <c r="V31" i="7"/>
  <c r="S31" i="7"/>
  <c r="P31" i="7"/>
  <c r="M31" i="7"/>
  <c r="J31" i="7"/>
  <c r="G31" i="7"/>
  <c r="AZ30" i="7"/>
  <c r="AW30" i="7"/>
  <c r="AT30" i="7"/>
  <c r="AQ30" i="7"/>
  <c r="AN30" i="7"/>
  <c r="AK30" i="7"/>
  <c r="AH30" i="7"/>
  <c r="AE30" i="7"/>
  <c r="AB30" i="7"/>
  <c r="Y30" i="7"/>
  <c r="V30" i="7"/>
  <c r="S30" i="7"/>
  <c r="P30" i="7"/>
  <c r="M30" i="7"/>
  <c r="J30" i="7"/>
  <c r="G30" i="7"/>
  <c r="AZ29" i="7"/>
  <c r="AW29" i="7"/>
  <c r="AT29" i="7"/>
  <c r="AQ29" i="7"/>
  <c r="AN29" i="7"/>
  <c r="AK29" i="7"/>
  <c r="AH29" i="7"/>
  <c r="AE29" i="7"/>
  <c r="AB29" i="7"/>
  <c r="Y29" i="7"/>
  <c r="V29" i="7"/>
  <c r="S29" i="7"/>
  <c r="P29" i="7"/>
  <c r="M29" i="7"/>
  <c r="J29" i="7"/>
  <c r="G29" i="7"/>
  <c r="AZ28" i="7"/>
  <c r="AW28" i="7"/>
  <c r="AT28" i="7"/>
  <c r="AQ28" i="7"/>
  <c r="AN28" i="7"/>
  <c r="AK28" i="7"/>
  <c r="AH28" i="7"/>
  <c r="AE28" i="7"/>
  <c r="AB28" i="7"/>
  <c r="Y28" i="7"/>
  <c r="V28" i="7"/>
  <c r="S28" i="7"/>
  <c r="P28" i="7"/>
  <c r="M28" i="7"/>
  <c r="J28" i="7"/>
  <c r="G28" i="7"/>
  <c r="AZ27" i="7"/>
  <c r="AW27" i="7"/>
  <c r="AT27" i="7"/>
  <c r="AQ27" i="7"/>
  <c r="AN27" i="7"/>
  <c r="AK27" i="7"/>
  <c r="AH27" i="7"/>
  <c r="AE27" i="7"/>
  <c r="AB27" i="7"/>
  <c r="Y27" i="7"/>
  <c r="V27" i="7"/>
  <c r="S27" i="7"/>
  <c r="P27" i="7"/>
  <c r="M27" i="7"/>
  <c r="J27" i="7"/>
  <c r="G27" i="7"/>
  <c r="AZ26" i="7"/>
  <c r="AW26" i="7"/>
  <c r="AT26" i="7"/>
  <c r="AQ26" i="7"/>
  <c r="AN26" i="7"/>
  <c r="AK26" i="7"/>
  <c r="AH26" i="7"/>
  <c r="AE26" i="7"/>
  <c r="AB26" i="7"/>
  <c r="Y26" i="7"/>
  <c r="V26" i="7"/>
  <c r="S26" i="7"/>
  <c r="P26" i="7"/>
  <c r="M26" i="7"/>
  <c r="J26" i="7"/>
  <c r="G26" i="7"/>
  <c r="AZ25" i="7"/>
  <c r="AW25" i="7"/>
  <c r="AT25" i="7"/>
  <c r="AQ25" i="7"/>
  <c r="AN25" i="7"/>
  <c r="AK25" i="7"/>
  <c r="AH25" i="7"/>
  <c r="AE25" i="7"/>
  <c r="AB25" i="7"/>
  <c r="Y25" i="7"/>
  <c r="V25" i="7"/>
  <c r="S25" i="7"/>
  <c r="P25" i="7"/>
  <c r="M25" i="7"/>
  <c r="J25" i="7"/>
  <c r="G25" i="7"/>
  <c r="AZ24" i="7"/>
  <c r="AW24" i="7"/>
  <c r="AT24" i="7"/>
  <c r="AQ24" i="7"/>
  <c r="AN24" i="7"/>
  <c r="AK24" i="7"/>
  <c r="AH24" i="7"/>
  <c r="AE24" i="7"/>
  <c r="AB24" i="7"/>
  <c r="Y24" i="7"/>
  <c r="V24" i="7"/>
  <c r="S24" i="7"/>
  <c r="P24" i="7"/>
  <c r="M24" i="7"/>
  <c r="J24" i="7"/>
  <c r="G24" i="7"/>
  <c r="AZ23" i="7"/>
  <c r="AW23" i="7"/>
  <c r="AT23" i="7"/>
  <c r="AQ23" i="7"/>
  <c r="AN23" i="7"/>
  <c r="AK23" i="7"/>
  <c r="AH23" i="7"/>
  <c r="AE23" i="7"/>
  <c r="AB23" i="7"/>
  <c r="Y23" i="7"/>
  <c r="V23" i="7"/>
  <c r="S23" i="7"/>
  <c r="P23" i="7"/>
  <c r="M23" i="7"/>
  <c r="J23" i="7"/>
  <c r="G23" i="7"/>
  <c r="AZ22" i="7"/>
  <c r="AW22" i="7"/>
  <c r="AT22" i="7"/>
  <c r="AQ22" i="7"/>
  <c r="AN22" i="7"/>
  <c r="AK22" i="7"/>
  <c r="AH22" i="7"/>
  <c r="AE22" i="7"/>
  <c r="AB22" i="7"/>
  <c r="Y22" i="7"/>
  <c r="V22" i="7"/>
  <c r="S22" i="7"/>
  <c r="P22" i="7"/>
  <c r="M22" i="7"/>
  <c r="J22" i="7"/>
  <c r="G22" i="7"/>
  <c r="AZ21" i="7"/>
  <c r="AW21" i="7"/>
  <c r="AT21" i="7"/>
  <c r="AQ21" i="7"/>
  <c r="AN21" i="7"/>
  <c r="AK21" i="7"/>
  <c r="AH21" i="7"/>
  <c r="AE21" i="7"/>
  <c r="AB21" i="7"/>
  <c r="Y21" i="7"/>
  <c r="V21" i="7"/>
  <c r="S21" i="7"/>
  <c r="P21" i="7"/>
  <c r="M21" i="7"/>
  <c r="J21" i="7"/>
  <c r="G21" i="7"/>
  <c r="AZ20" i="7"/>
  <c r="AW20" i="7"/>
  <c r="AT20" i="7"/>
  <c r="AQ20" i="7"/>
  <c r="AN20" i="7"/>
  <c r="AK20" i="7"/>
  <c r="AH20" i="7"/>
  <c r="AE20" i="7"/>
  <c r="AB20" i="7"/>
  <c r="Y20" i="7"/>
  <c r="V20" i="7"/>
  <c r="S20" i="7"/>
  <c r="P20" i="7"/>
  <c r="M20" i="7"/>
  <c r="J20" i="7"/>
  <c r="G20" i="7"/>
  <c r="AZ19" i="7"/>
  <c r="AW19" i="7"/>
  <c r="AT19" i="7"/>
  <c r="AQ19" i="7"/>
  <c r="AN19" i="7"/>
  <c r="AK19" i="7"/>
  <c r="AH19" i="7"/>
  <c r="AE19" i="7"/>
  <c r="AB19" i="7"/>
  <c r="Y19" i="7"/>
  <c r="V19" i="7"/>
  <c r="S19" i="7"/>
  <c r="P19" i="7"/>
  <c r="M19" i="7"/>
  <c r="J19" i="7"/>
  <c r="G19" i="7"/>
  <c r="AZ18" i="7"/>
  <c r="AW18" i="7"/>
  <c r="AT18" i="7"/>
  <c r="AQ18" i="7"/>
  <c r="AN18" i="7"/>
  <c r="AK18" i="7"/>
  <c r="AH18" i="7"/>
  <c r="AE18" i="7"/>
  <c r="AB18" i="7"/>
  <c r="Y18" i="7"/>
  <c r="V18" i="7"/>
  <c r="S18" i="7"/>
  <c r="P18" i="7"/>
  <c r="M18" i="7"/>
  <c r="J18" i="7"/>
  <c r="G18" i="7"/>
  <c r="AZ17" i="7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AZ16" i="7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AZ15" i="7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AZ14" i="7"/>
  <c r="AW14" i="7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AZ13" i="7"/>
  <c r="AW13" i="7"/>
  <c r="AT13" i="7"/>
  <c r="AQ13" i="7"/>
  <c r="AN13" i="7"/>
  <c r="AK13" i="7"/>
  <c r="AH13" i="7"/>
  <c r="AE13" i="7"/>
  <c r="AB13" i="7"/>
  <c r="Y13" i="7"/>
  <c r="V13" i="7"/>
  <c r="S13" i="7"/>
  <c r="P13" i="7"/>
  <c r="M13" i="7"/>
  <c r="J13" i="7"/>
  <c r="G13" i="7"/>
  <c r="AZ12" i="7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AZ11" i="7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J11" i="7"/>
  <c r="G11" i="7"/>
  <c r="AZ10" i="7"/>
  <c r="AW10" i="7"/>
  <c r="AT10" i="7"/>
  <c r="AQ10" i="7"/>
  <c r="AN10" i="7"/>
  <c r="AK10" i="7"/>
  <c r="AH10" i="7"/>
  <c r="AE10" i="7"/>
  <c r="AB10" i="7"/>
  <c r="Y10" i="7"/>
  <c r="V10" i="7"/>
  <c r="S10" i="7"/>
  <c r="P10" i="7"/>
  <c r="M10" i="7"/>
  <c r="J10" i="7"/>
  <c r="G10" i="7"/>
  <c r="AZ9" i="7"/>
  <c r="AW9" i="7"/>
  <c r="AT9" i="7"/>
  <c r="AQ9" i="7"/>
  <c r="AN9" i="7"/>
  <c r="AK9" i="7"/>
  <c r="AH9" i="7"/>
  <c r="AE9" i="7"/>
  <c r="AB9" i="7"/>
  <c r="Y9" i="7"/>
  <c r="V9" i="7"/>
  <c r="S9" i="7"/>
  <c r="P9" i="7"/>
  <c r="M9" i="7"/>
  <c r="J9" i="7"/>
  <c r="G9" i="7"/>
  <c r="AZ8" i="7"/>
  <c r="AW8" i="7"/>
  <c r="AT8" i="7"/>
  <c r="AQ8" i="7"/>
  <c r="AN8" i="7"/>
  <c r="AK8" i="7"/>
  <c r="AH8" i="7"/>
  <c r="AE8" i="7"/>
  <c r="AB8" i="7"/>
  <c r="Y8" i="7"/>
  <c r="V8" i="7"/>
  <c r="S8" i="7"/>
  <c r="P8" i="7"/>
  <c r="M8" i="7"/>
  <c r="J8" i="7"/>
  <c r="G8" i="7"/>
  <c r="AZ7" i="7"/>
  <c r="AW7" i="7"/>
  <c r="AT7" i="7"/>
  <c r="AQ7" i="7"/>
  <c r="AN7" i="7"/>
  <c r="AK7" i="7"/>
  <c r="AH7" i="7"/>
  <c r="AE7" i="7"/>
  <c r="AB7" i="7"/>
  <c r="Y7" i="7"/>
  <c r="V7" i="7"/>
  <c r="S7" i="7"/>
  <c r="P7" i="7"/>
  <c r="M7" i="7"/>
  <c r="J7" i="7"/>
  <c r="G7" i="7"/>
  <c r="AZ6" i="7"/>
  <c r="AW6" i="7"/>
  <c r="AT6" i="7"/>
  <c r="AQ6" i="7"/>
  <c r="AN6" i="7"/>
  <c r="AK6" i="7"/>
  <c r="AH6" i="7"/>
  <c r="AE6" i="7"/>
  <c r="AB6" i="7"/>
  <c r="Y6" i="7"/>
  <c r="V6" i="7"/>
  <c r="S6" i="7"/>
  <c r="P6" i="7"/>
  <c r="M6" i="7"/>
  <c r="J6" i="7"/>
  <c r="G6" i="7"/>
  <c r="AZ5" i="7"/>
  <c r="AW5" i="7"/>
  <c r="AT5" i="7"/>
  <c r="AQ5" i="7"/>
  <c r="AN5" i="7"/>
  <c r="AK5" i="7"/>
  <c r="AH5" i="7"/>
  <c r="AE5" i="7"/>
  <c r="AB5" i="7"/>
  <c r="Y5" i="7"/>
  <c r="V5" i="7"/>
  <c r="S5" i="7"/>
  <c r="P5" i="7"/>
  <c r="M5" i="7"/>
  <c r="J5" i="7"/>
  <c r="G5" i="7"/>
  <c r="AZ4" i="7"/>
  <c r="AW4" i="7"/>
  <c r="AT4" i="7"/>
  <c r="AQ4" i="7"/>
  <c r="AN4" i="7"/>
  <c r="AK4" i="7"/>
  <c r="AH4" i="7"/>
  <c r="AE4" i="7"/>
  <c r="AB4" i="7"/>
  <c r="Y4" i="7"/>
  <c r="V4" i="7"/>
  <c r="S4" i="7"/>
  <c r="P4" i="7"/>
  <c r="M4" i="7"/>
  <c r="J4" i="7"/>
  <c r="G4" i="7"/>
  <c r="AZ3" i="7"/>
  <c r="AW3" i="7"/>
  <c r="AT3" i="7"/>
  <c r="AQ3" i="7"/>
  <c r="AN3" i="7"/>
  <c r="AK3" i="7"/>
  <c r="AH3" i="7"/>
  <c r="AE3" i="7"/>
  <c r="AB3" i="7"/>
  <c r="Y3" i="7"/>
  <c r="V3" i="7"/>
  <c r="S3" i="7"/>
  <c r="P3" i="7"/>
  <c r="M3" i="7"/>
  <c r="J3" i="7"/>
  <c r="G3" i="7"/>
  <c r="AZ2" i="7"/>
  <c r="AW2" i="7"/>
  <c r="AT2" i="7"/>
  <c r="AQ2" i="7"/>
  <c r="AN2" i="7"/>
  <c r="AK2" i="7"/>
  <c r="AH2" i="7"/>
  <c r="AE2" i="7"/>
  <c r="AB2" i="7"/>
  <c r="Y2" i="7"/>
  <c r="V2" i="7"/>
  <c r="S2" i="7"/>
  <c r="P2" i="7"/>
  <c r="M2" i="7"/>
  <c r="J2" i="7"/>
  <c r="G2" i="7"/>
  <c r="AZ50" i="6"/>
  <c r="AW50" i="6"/>
  <c r="AT50" i="6"/>
  <c r="AQ50" i="6"/>
  <c r="AN50" i="6"/>
  <c r="AK50" i="6"/>
  <c r="AH50" i="6"/>
  <c r="AE50" i="6"/>
  <c r="AB50" i="6"/>
  <c r="Y50" i="6"/>
  <c r="V50" i="6"/>
  <c r="S50" i="6"/>
  <c r="P50" i="6"/>
  <c r="M50" i="6"/>
  <c r="J50" i="6"/>
  <c r="G50" i="6"/>
  <c r="AZ49" i="6"/>
  <c r="AW49" i="6"/>
  <c r="AT49" i="6"/>
  <c r="AQ49" i="6"/>
  <c r="AN49" i="6"/>
  <c r="AK49" i="6"/>
  <c r="AH49" i="6"/>
  <c r="AE49" i="6"/>
  <c r="AB49" i="6"/>
  <c r="Y49" i="6"/>
  <c r="V49" i="6"/>
  <c r="S49" i="6"/>
  <c r="P49" i="6"/>
  <c r="M49" i="6"/>
  <c r="J49" i="6"/>
  <c r="G49" i="6"/>
  <c r="AZ48" i="6"/>
  <c r="AW48" i="6"/>
  <c r="AT48" i="6"/>
  <c r="AQ48" i="6"/>
  <c r="AN48" i="6"/>
  <c r="AK48" i="6"/>
  <c r="AH48" i="6"/>
  <c r="AE48" i="6"/>
  <c r="AB48" i="6"/>
  <c r="Y48" i="6"/>
  <c r="V48" i="6"/>
  <c r="S48" i="6"/>
  <c r="P48" i="6"/>
  <c r="M48" i="6"/>
  <c r="J48" i="6"/>
  <c r="G48" i="6"/>
  <c r="AZ47" i="6"/>
  <c r="AW47" i="6"/>
  <c r="AT47" i="6"/>
  <c r="AQ47" i="6"/>
  <c r="AN47" i="6"/>
  <c r="AK47" i="6"/>
  <c r="AH47" i="6"/>
  <c r="AE47" i="6"/>
  <c r="AB47" i="6"/>
  <c r="Y47" i="6"/>
  <c r="V47" i="6"/>
  <c r="S47" i="6"/>
  <c r="P47" i="6"/>
  <c r="M47" i="6"/>
  <c r="J47" i="6"/>
  <c r="G47" i="6"/>
  <c r="AZ46" i="6"/>
  <c r="AW46" i="6"/>
  <c r="AT46" i="6"/>
  <c r="AQ46" i="6"/>
  <c r="AN46" i="6"/>
  <c r="AK46" i="6"/>
  <c r="AH46" i="6"/>
  <c r="AE46" i="6"/>
  <c r="AB46" i="6"/>
  <c r="Y46" i="6"/>
  <c r="V46" i="6"/>
  <c r="S46" i="6"/>
  <c r="P46" i="6"/>
  <c r="M46" i="6"/>
  <c r="J46" i="6"/>
  <c r="G46" i="6"/>
  <c r="AZ45" i="6"/>
  <c r="AW45" i="6"/>
  <c r="AT45" i="6"/>
  <c r="AQ45" i="6"/>
  <c r="AN45" i="6"/>
  <c r="AK45" i="6"/>
  <c r="AH45" i="6"/>
  <c r="AE45" i="6"/>
  <c r="AB45" i="6"/>
  <c r="Y45" i="6"/>
  <c r="V45" i="6"/>
  <c r="S45" i="6"/>
  <c r="P45" i="6"/>
  <c r="M45" i="6"/>
  <c r="J45" i="6"/>
  <c r="G45" i="6"/>
  <c r="AZ44" i="6"/>
  <c r="AW44" i="6"/>
  <c r="AT44" i="6"/>
  <c r="AQ44" i="6"/>
  <c r="AN44" i="6"/>
  <c r="AK44" i="6"/>
  <c r="AH44" i="6"/>
  <c r="AE44" i="6"/>
  <c r="AB44" i="6"/>
  <c r="Y44" i="6"/>
  <c r="V44" i="6"/>
  <c r="S44" i="6"/>
  <c r="P44" i="6"/>
  <c r="M44" i="6"/>
  <c r="J44" i="6"/>
  <c r="G44" i="6"/>
  <c r="AZ43" i="6"/>
  <c r="AW43" i="6"/>
  <c r="AT43" i="6"/>
  <c r="AQ43" i="6"/>
  <c r="AN43" i="6"/>
  <c r="AK43" i="6"/>
  <c r="AH43" i="6"/>
  <c r="AE43" i="6"/>
  <c r="AB43" i="6"/>
  <c r="Y43" i="6"/>
  <c r="V43" i="6"/>
  <c r="S43" i="6"/>
  <c r="P43" i="6"/>
  <c r="M43" i="6"/>
  <c r="J43" i="6"/>
  <c r="G43" i="6"/>
  <c r="AZ42" i="6"/>
  <c r="AW42" i="6"/>
  <c r="AT42" i="6"/>
  <c r="AQ42" i="6"/>
  <c r="AN42" i="6"/>
  <c r="AK42" i="6"/>
  <c r="AH42" i="6"/>
  <c r="AE42" i="6"/>
  <c r="AB42" i="6"/>
  <c r="Y42" i="6"/>
  <c r="V42" i="6"/>
  <c r="S42" i="6"/>
  <c r="P42" i="6"/>
  <c r="M42" i="6"/>
  <c r="J42" i="6"/>
  <c r="G42" i="6"/>
  <c r="AZ41" i="6"/>
  <c r="AW41" i="6"/>
  <c r="AT41" i="6"/>
  <c r="AQ41" i="6"/>
  <c r="AN41" i="6"/>
  <c r="AK41" i="6"/>
  <c r="AH41" i="6"/>
  <c r="AE41" i="6"/>
  <c r="AB41" i="6"/>
  <c r="Y41" i="6"/>
  <c r="V41" i="6"/>
  <c r="S41" i="6"/>
  <c r="P41" i="6"/>
  <c r="M41" i="6"/>
  <c r="J41" i="6"/>
  <c r="G41" i="6"/>
  <c r="AZ40" i="6"/>
  <c r="AW40" i="6"/>
  <c r="AT40" i="6"/>
  <c r="AQ40" i="6"/>
  <c r="AN40" i="6"/>
  <c r="AK40" i="6"/>
  <c r="AH40" i="6"/>
  <c r="AE40" i="6"/>
  <c r="AB40" i="6"/>
  <c r="Y40" i="6"/>
  <c r="V40" i="6"/>
  <c r="S40" i="6"/>
  <c r="P40" i="6"/>
  <c r="M40" i="6"/>
  <c r="J40" i="6"/>
  <c r="G40" i="6"/>
  <c r="AZ39" i="6"/>
  <c r="AW39" i="6"/>
  <c r="AT39" i="6"/>
  <c r="AQ39" i="6"/>
  <c r="AN39" i="6"/>
  <c r="AK39" i="6"/>
  <c r="AH39" i="6"/>
  <c r="AE39" i="6"/>
  <c r="AB39" i="6"/>
  <c r="Y39" i="6"/>
  <c r="V39" i="6"/>
  <c r="S39" i="6"/>
  <c r="P39" i="6"/>
  <c r="M39" i="6"/>
  <c r="J39" i="6"/>
  <c r="G39" i="6"/>
  <c r="AZ38" i="6"/>
  <c r="AW38" i="6"/>
  <c r="AT38" i="6"/>
  <c r="AQ38" i="6"/>
  <c r="AN38" i="6"/>
  <c r="AK38" i="6"/>
  <c r="AH38" i="6"/>
  <c r="AE38" i="6"/>
  <c r="AB38" i="6"/>
  <c r="Y38" i="6"/>
  <c r="V38" i="6"/>
  <c r="S38" i="6"/>
  <c r="P38" i="6"/>
  <c r="M38" i="6"/>
  <c r="J38" i="6"/>
  <c r="G38" i="6"/>
  <c r="AZ37" i="6"/>
  <c r="AW37" i="6"/>
  <c r="AT37" i="6"/>
  <c r="AQ37" i="6"/>
  <c r="AN37" i="6"/>
  <c r="AK37" i="6"/>
  <c r="AH37" i="6"/>
  <c r="AE37" i="6"/>
  <c r="AB37" i="6"/>
  <c r="Y37" i="6"/>
  <c r="V37" i="6"/>
  <c r="S37" i="6"/>
  <c r="P37" i="6"/>
  <c r="M37" i="6"/>
  <c r="J37" i="6"/>
  <c r="G37" i="6"/>
  <c r="AZ36" i="6"/>
  <c r="AW36" i="6"/>
  <c r="AT36" i="6"/>
  <c r="AQ36" i="6"/>
  <c r="AN36" i="6"/>
  <c r="AK36" i="6"/>
  <c r="AH36" i="6"/>
  <c r="AE36" i="6"/>
  <c r="AB36" i="6"/>
  <c r="Y36" i="6"/>
  <c r="V36" i="6"/>
  <c r="S36" i="6"/>
  <c r="P36" i="6"/>
  <c r="M36" i="6"/>
  <c r="J36" i="6"/>
  <c r="G36" i="6"/>
  <c r="AZ35" i="6"/>
  <c r="AW35" i="6"/>
  <c r="AT35" i="6"/>
  <c r="AQ35" i="6"/>
  <c r="AN35" i="6"/>
  <c r="AK35" i="6"/>
  <c r="AH35" i="6"/>
  <c r="AE35" i="6"/>
  <c r="AB35" i="6"/>
  <c r="Y35" i="6"/>
  <c r="V35" i="6"/>
  <c r="S35" i="6"/>
  <c r="P35" i="6"/>
  <c r="M35" i="6"/>
  <c r="J35" i="6"/>
  <c r="G35" i="6"/>
  <c r="AZ34" i="6"/>
  <c r="AW34" i="6"/>
  <c r="AT34" i="6"/>
  <c r="AQ34" i="6"/>
  <c r="AN34" i="6"/>
  <c r="AK34" i="6"/>
  <c r="AH34" i="6"/>
  <c r="AE34" i="6"/>
  <c r="AB34" i="6"/>
  <c r="Y34" i="6"/>
  <c r="V34" i="6"/>
  <c r="S34" i="6"/>
  <c r="P34" i="6"/>
  <c r="M34" i="6"/>
  <c r="J34" i="6"/>
  <c r="G34" i="6"/>
  <c r="AZ33" i="6"/>
  <c r="AW33" i="6"/>
  <c r="AT33" i="6"/>
  <c r="AQ33" i="6"/>
  <c r="AN33" i="6"/>
  <c r="AK33" i="6"/>
  <c r="AH33" i="6"/>
  <c r="AE33" i="6"/>
  <c r="AB33" i="6"/>
  <c r="Y33" i="6"/>
  <c r="V33" i="6"/>
  <c r="S33" i="6"/>
  <c r="P33" i="6"/>
  <c r="M33" i="6"/>
  <c r="J33" i="6"/>
  <c r="G33" i="6"/>
  <c r="AZ32" i="6"/>
  <c r="AW32" i="6"/>
  <c r="AT32" i="6"/>
  <c r="AQ32" i="6"/>
  <c r="AN32" i="6"/>
  <c r="AK32" i="6"/>
  <c r="AH32" i="6"/>
  <c r="AE32" i="6"/>
  <c r="AB32" i="6"/>
  <c r="Y32" i="6"/>
  <c r="V32" i="6"/>
  <c r="S32" i="6"/>
  <c r="P32" i="6"/>
  <c r="M32" i="6"/>
  <c r="J32" i="6"/>
  <c r="G32" i="6"/>
  <c r="AZ31" i="6"/>
  <c r="AW31" i="6"/>
  <c r="AT31" i="6"/>
  <c r="AQ31" i="6"/>
  <c r="AN31" i="6"/>
  <c r="AK31" i="6"/>
  <c r="AH31" i="6"/>
  <c r="AE31" i="6"/>
  <c r="AB31" i="6"/>
  <c r="Y31" i="6"/>
  <c r="V31" i="6"/>
  <c r="S31" i="6"/>
  <c r="P31" i="6"/>
  <c r="M31" i="6"/>
  <c r="J31" i="6"/>
  <c r="G31" i="6"/>
  <c r="AZ30" i="6"/>
  <c r="AW30" i="6"/>
  <c r="AT30" i="6"/>
  <c r="AQ30" i="6"/>
  <c r="AN30" i="6"/>
  <c r="AK30" i="6"/>
  <c r="AH30" i="6"/>
  <c r="AE30" i="6"/>
  <c r="AB30" i="6"/>
  <c r="Y30" i="6"/>
  <c r="V30" i="6"/>
  <c r="S30" i="6"/>
  <c r="P30" i="6"/>
  <c r="M30" i="6"/>
  <c r="J30" i="6"/>
  <c r="G30" i="6"/>
  <c r="AZ29" i="6"/>
  <c r="AW29" i="6"/>
  <c r="AT29" i="6"/>
  <c r="AQ29" i="6"/>
  <c r="AN29" i="6"/>
  <c r="AK29" i="6"/>
  <c r="AH29" i="6"/>
  <c r="AE29" i="6"/>
  <c r="AB29" i="6"/>
  <c r="Y29" i="6"/>
  <c r="V29" i="6"/>
  <c r="S29" i="6"/>
  <c r="P29" i="6"/>
  <c r="M29" i="6"/>
  <c r="J29" i="6"/>
  <c r="G29" i="6"/>
  <c r="AZ28" i="6"/>
  <c r="AW28" i="6"/>
  <c r="AT28" i="6"/>
  <c r="AQ28" i="6"/>
  <c r="AN28" i="6"/>
  <c r="AK28" i="6"/>
  <c r="AH28" i="6"/>
  <c r="AE28" i="6"/>
  <c r="AB28" i="6"/>
  <c r="Y28" i="6"/>
  <c r="V28" i="6"/>
  <c r="S28" i="6"/>
  <c r="P28" i="6"/>
  <c r="M28" i="6"/>
  <c r="J28" i="6"/>
  <c r="G28" i="6"/>
  <c r="AZ27" i="6"/>
  <c r="AW27" i="6"/>
  <c r="AT27" i="6"/>
  <c r="AQ27" i="6"/>
  <c r="AN27" i="6"/>
  <c r="AK27" i="6"/>
  <c r="AH27" i="6"/>
  <c r="AE27" i="6"/>
  <c r="AB27" i="6"/>
  <c r="Y27" i="6"/>
  <c r="V27" i="6"/>
  <c r="S27" i="6"/>
  <c r="P27" i="6"/>
  <c r="M27" i="6"/>
  <c r="J27" i="6"/>
  <c r="G27" i="6"/>
  <c r="AZ26" i="6"/>
  <c r="AW26" i="6"/>
  <c r="AT26" i="6"/>
  <c r="AQ26" i="6"/>
  <c r="AN26" i="6"/>
  <c r="AK26" i="6"/>
  <c r="AH26" i="6"/>
  <c r="AE26" i="6"/>
  <c r="AB26" i="6"/>
  <c r="Y26" i="6"/>
  <c r="V26" i="6"/>
  <c r="S26" i="6"/>
  <c r="P26" i="6"/>
  <c r="M26" i="6"/>
  <c r="J26" i="6"/>
  <c r="G26" i="6"/>
  <c r="AZ25" i="6"/>
  <c r="AW25" i="6"/>
  <c r="AT25" i="6"/>
  <c r="AQ25" i="6"/>
  <c r="AN25" i="6"/>
  <c r="AK25" i="6"/>
  <c r="AH25" i="6"/>
  <c r="AE25" i="6"/>
  <c r="AB25" i="6"/>
  <c r="Y25" i="6"/>
  <c r="V25" i="6"/>
  <c r="S25" i="6"/>
  <c r="P25" i="6"/>
  <c r="M25" i="6"/>
  <c r="J25" i="6"/>
  <c r="G25" i="6"/>
  <c r="AZ24" i="6"/>
  <c r="AW24" i="6"/>
  <c r="AT24" i="6"/>
  <c r="AQ24" i="6"/>
  <c r="AN24" i="6"/>
  <c r="AK24" i="6"/>
  <c r="AH24" i="6"/>
  <c r="AE24" i="6"/>
  <c r="AB24" i="6"/>
  <c r="Y24" i="6"/>
  <c r="V24" i="6"/>
  <c r="S24" i="6"/>
  <c r="P24" i="6"/>
  <c r="M24" i="6"/>
  <c r="J24" i="6"/>
  <c r="G24" i="6"/>
  <c r="AZ23" i="6"/>
  <c r="AW23" i="6"/>
  <c r="AT23" i="6"/>
  <c r="AQ23" i="6"/>
  <c r="AN23" i="6"/>
  <c r="AK23" i="6"/>
  <c r="AH23" i="6"/>
  <c r="AE23" i="6"/>
  <c r="AB23" i="6"/>
  <c r="Y23" i="6"/>
  <c r="V23" i="6"/>
  <c r="S23" i="6"/>
  <c r="P23" i="6"/>
  <c r="M23" i="6"/>
  <c r="J23" i="6"/>
  <c r="G23" i="6"/>
  <c r="AZ22" i="6"/>
  <c r="AW22" i="6"/>
  <c r="AT22" i="6"/>
  <c r="AQ22" i="6"/>
  <c r="AN22" i="6"/>
  <c r="AK22" i="6"/>
  <c r="AH22" i="6"/>
  <c r="AE22" i="6"/>
  <c r="AB22" i="6"/>
  <c r="Y22" i="6"/>
  <c r="V22" i="6"/>
  <c r="S22" i="6"/>
  <c r="P22" i="6"/>
  <c r="M22" i="6"/>
  <c r="J22" i="6"/>
  <c r="G22" i="6"/>
  <c r="AZ21" i="6"/>
  <c r="AW21" i="6"/>
  <c r="AT21" i="6"/>
  <c r="AQ21" i="6"/>
  <c r="AN21" i="6"/>
  <c r="AK21" i="6"/>
  <c r="AH21" i="6"/>
  <c r="AE21" i="6"/>
  <c r="AB21" i="6"/>
  <c r="Y21" i="6"/>
  <c r="V21" i="6"/>
  <c r="S21" i="6"/>
  <c r="P21" i="6"/>
  <c r="M21" i="6"/>
  <c r="J21" i="6"/>
  <c r="G21" i="6"/>
  <c r="AZ20" i="6"/>
  <c r="AW20" i="6"/>
  <c r="AT20" i="6"/>
  <c r="AQ20" i="6"/>
  <c r="AN20" i="6"/>
  <c r="AK20" i="6"/>
  <c r="AH20" i="6"/>
  <c r="AE20" i="6"/>
  <c r="AB20" i="6"/>
  <c r="Y20" i="6"/>
  <c r="V20" i="6"/>
  <c r="S20" i="6"/>
  <c r="P20" i="6"/>
  <c r="M20" i="6"/>
  <c r="J20" i="6"/>
  <c r="G20" i="6"/>
  <c r="AZ19" i="6"/>
  <c r="AW19" i="6"/>
  <c r="AT19" i="6"/>
  <c r="AQ19" i="6"/>
  <c r="AN19" i="6"/>
  <c r="AK19" i="6"/>
  <c r="AH19" i="6"/>
  <c r="AE19" i="6"/>
  <c r="AB19" i="6"/>
  <c r="Y19" i="6"/>
  <c r="V19" i="6"/>
  <c r="S19" i="6"/>
  <c r="P19" i="6"/>
  <c r="M19" i="6"/>
  <c r="J19" i="6"/>
  <c r="G19" i="6"/>
  <c r="AZ18" i="6"/>
  <c r="AW18" i="6"/>
  <c r="AT18" i="6"/>
  <c r="AQ18" i="6"/>
  <c r="AN18" i="6"/>
  <c r="AK18" i="6"/>
  <c r="AH18" i="6"/>
  <c r="AE18" i="6"/>
  <c r="AB18" i="6"/>
  <c r="Y18" i="6"/>
  <c r="V18" i="6"/>
  <c r="S18" i="6"/>
  <c r="P18" i="6"/>
  <c r="M18" i="6"/>
  <c r="J18" i="6"/>
  <c r="G18" i="6"/>
  <c r="AZ17" i="6"/>
  <c r="AW17" i="6"/>
  <c r="AT17" i="6"/>
  <c r="AQ17" i="6"/>
  <c r="AN17" i="6"/>
  <c r="AK17" i="6"/>
  <c r="AH17" i="6"/>
  <c r="AE17" i="6"/>
  <c r="AB17" i="6"/>
  <c r="Y17" i="6"/>
  <c r="V17" i="6"/>
  <c r="S17" i="6"/>
  <c r="P17" i="6"/>
  <c r="M17" i="6"/>
  <c r="J17" i="6"/>
  <c r="G17" i="6"/>
  <c r="AZ16" i="6"/>
  <c r="AW16" i="6"/>
  <c r="AT16" i="6"/>
  <c r="AQ16" i="6"/>
  <c r="AN16" i="6"/>
  <c r="AK16" i="6"/>
  <c r="AH16" i="6"/>
  <c r="AE16" i="6"/>
  <c r="AB16" i="6"/>
  <c r="Y16" i="6"/>
  <c r="V16" i="6"/>
  <c r="S16" i="6"/>
  <c r="P16" i="6"/>
  <c r="M16" i="6"/>
  <c r="J16" i="6"/>
  <c r="G16" i="6"/>
  <c r="AZ15" i="6"/>
  <c r="AW15" i="6"/>
  <c r="AT15" i="6"/>
  <c r="AQ15" i="6"/>
  <c r="AN15" i="6"/>
  <c r="AK15" i="6"/>
  <c r="AH15" i="6"/>
  <c r="AE15" i="6"/>
  <c r="AB15" i="6"/>
  <c r="Y15" i="6"/>
  <c r="V15" i="6"/>
  <c r="S15" i="6"/>
  <c r="P15" i="6"/>
  <c r="M15" i="6"/>
  <c r="J15" i="6"/>
  <c r="G15" i="6"/>
  <c r="AZ14" i="6"/>
  <c r="AW14" i="6"/>
  <c r="AT14" i="6"/>
  <c r="AQ14" i="6"/>
  <c r="AN14" i="6"/>
  <c r="AK14" i="6"/>
  <c r="AH14" i="6"/>
  <c r="AE14" i="6"/>
  <c r="AB14" i="6"/>
  <c r="Y14" i="6"/>
  <c r="V14" i="6"/>
  <c r="S14" i="6"/>
  <c r="P14" i="6"/>
  <c r="M14" i="6"/>
  <c r="J14" i="6"/>
  <c r="G14" i="6"/>
  <c r="AZ13" i="6"/>
  <c r="AW13" i="6"/>
  <c r="AT13" i="6"/>
  <c r="AQ13" i="6"/>
  <c r="AN13" i="6"/>
  <c r="AK13" i="6"/>
  <c r="AH13" i="6"/>
  <c r="AE13" i="6"/>
  <c r="AB13" i="6"/>
  <c r="Y13" i="6"/>
  <c r="V13" i="6"/>
  <c r="S13" i="6"/>
  <c r="P13" i="6"/>
  <c r="M13" i="6"/>
  <c r="J13" i="6"/>
  <c r="G13" i="6"/>
  <c r="AZ12" i="6"/>
  <c r="AW12" i="6"/>
  <c r="AT12" i="6"/>
  <c r="AQ12" i="6"/>
  <c r="AN12" i="6"/>
  <c r="AK12" i="6"/>
  <c r="AH12" i="6"/>
  <c r="AE12" i="6"/>
  <c r="AB12" i="6"/>
  <c r="Y12" i="6"/>
  <c r="V12" i="6"/>
  <c r="S12" i="6"/>
  <c r="P12" i="6"/>
  <c r="M12" i="6"/>
  <c r="J12" i="6"/>
  <c r="G12" i="6"/>
  <c r="AZ11" i="6"/>
  <c r="AW11" i="6"/>
  <c r="AT11" i="6"/>
  <c r="AQ11" i="6"/>
  <c r="AN11" i="6"/>
  <c r="AK11" i="6"/>
  <c r="AH11" i="6"/>
  <c r="AE11" i="6"/>
  <c r="AB11" i="6"/>
  <c r="Y11" i="6"/>
  <c r="V11" i="6"/>
  <c r="S11" i="6"/>
  <c r="P11" i="6"/>
  <c r="M11" i="6"/>
  <c r="J11" i="6"/>
  <c r="G11" i="6"/>
  <c r="AZ10" i="6"/>
  <c r="AW10" i="6"/>
  <c r="AT10" i="6"/>
  <c r="AQ10" i="6"/>
  <c r="AN10" i="6"/>
  <c r="AK10" i="6"/>
  <c r="AH10" i="6"/>
  <c r="AE10" i="6"/>
  <c r="AB10" i="6"/>
  <c r="Y10" i="6"/>
  <c r="V10" i="6"/>
  <c r="S10" i="6"/>
  <c r="P10" i="6"/>
  <c r="M10" i="6"/>
  <c r="J10" i="6"/>
  <c r="G10" i="6"/>
  <c r="AZ9" i="6"/>
  <c r="AW9" i="6"/>
  <c r="AT9" i="6"/>
  <c r="AQ9" i="6"/>
  <c r="AN9" i="6"/>
  <c r="AK9" i="6"/>
  <c r="AH9" i="6"/>
  <c r="AE9" i="6"/>
  <c r="AB9" i="6"/>
  <c r="Y9" i="6"/>
  <c r="V9" i="6"/>
  <c r="S9" i="6"/>
  <c r="P9" i="6"/>
  <c r="M9" i="6"/>
  <c r="J9" i="6"/>
  <c r="G9" i="6"/>
  <c r="AZ8" i="6"/>
  <c r="AW8" i="6"/>
  <c r="AT8" i="6"/>
  <c r="AQ8" i="6"/>
  <c r="AN8" i="6"/>
  <c r="AK8" i="6"/>
  <c r="AH8" i="6"/>
  <c r="AE8" i="6"/>
  <c r="AB8" i="6"/>
  <c r="Y8" i="6"/>
  <c r="V8" i="6"/>
  <c r="S8" i="6"/>
  <c r="P8" i="6"/>
  <c r="M8" i="6"/>
  <c r="J8" i="6"/>
  <c r="G8" i="6"/>
  <c r="AZ7" i="6"/>
  <c r="AW7" i="6"/>
  <c r="AT7" i="6"/>
  <c r="AQ7" i="6"/>
  <c r="AN7" i="6"/>
  <c r="AK7" i="6"/>
  <c r="AH7" i="6"/>
  <c r="AE7" i="6"/>
  <c r="AB7" i="6"/>
  <c r="Y7" i="6"/>
  <c r="V7" i="6"/>
  <c r="S7" i="6"/>
  <c r="P7" i="6"/>
  <c r="M7" i="6"/>
  <c r="J7" i="6"/>
  <c r="G7" i="6"/>
  <c r="AZ6" i="6"/>
  <c r="AW6" i="6"/>
  <c r="AT6" i="6"/>
  <c r="AQ6" i="6"/>
  <c r="AN6" i="6"/>
  <c r="AK6" i="6"/>
  <c r="AH6" i="6"/>
  <c r="AE6" i="6"/>
  <c r="AB6" i="6"/>
  <c r="Y6" i="6"/>
  <c r="V6" i="6"/>
  <c r="S6" i="6"/>
  <c r="P6" i="6"/>
  <c r="M6" i="6"/>
  <c r="J6" i="6"/>
  <c r="G6" i="6"/>
  <c r="AZ5" i="6"/>
  <c r="AW5" i="6"/>
  <c r="AT5" i="6"/>
  <c r="AQ5" i="6"/>
  <c r="AN5" i="6"/>
  <c r="AK5" i="6"/>
  <c r="AH5" i="6"/>
  <c r="AE5" i="6"/>
  <c r="AB5" i="6"/>
  <c r="Y5" i="6"/>
  <c r="V5" i="6"/>
  <c r="S5" i="6"/>
  <c r="P5" i="6"/>
  <c r="M5" i="6"/>
  <c r="J5" i="6"/>
  <c r="G5" i="6"/>
  <c r="AZ4" i="6"/>
  <c r="AW4" i="6"/>
  <c r="AT4" i="6"/>
  <c r="AQ4" i="6"/>
  <c r="AN4" i="6"/>
  <c r="AK4" i="6"/>
  <c r="AH4" i="6"/>
  <c r="AE4" i="6"/>
  <c r="AB4" i="6"/>
  <c r="Y4" i="6"/>
  <c r="V4" i="6"/>
  <c r="S4" i="6"/>
  <c r="P4" i="6"/>
  <c r="M4" i="6"/>
  <c r="J4" i="6"/>
  <c r="G4" i="6"/>
  <c r="AZ3" i="6"/>
  <c r="AW3" i="6"/>
  <c r="AT3" i="6"/>
  <c r="AQ3" i="6"/>
  <c r="AN3" i="6"/>
  <c r="AK3" i="6"/>
  <c r="AH3" i="6"/>
  <c r="AE3" i="6"/>
  <c r="AB3" i="6"/>
  <c r="Y3" i="6"/>
  <c r="V3" i="6"/>
  <c r="S3" i="6"/>
  <c r="P3" i="6"/>
  <c r="M3" i="6"/>
  <c r="J3" i="6"/>
  <c r="G3" i="6"/>
  <c r="AZ2" i="6"/>
  <c r="AW2" i="6"/>
  <c r="AT2" i="6"/>
  <c r="AQ2" i="6"/>
  <c r="AN2" i="6"/>
  <c r="AK2" i="6"/>
  <c r="AH2" i="6"/>
  <c r="AE2" i="6"/>
  <c r="AB2" i="6"/>
  <c r="Y2" i="6"/>
  <c r="V2" i="6"/>
  <c r="S2" i="6"/>
  <c r="P2" i="6"/>
  <c r="M2" i="6"/>
  <c r="J2" i="6"/>
  <c r="G2" i="6"/>
  <c r="AZ31" i="5"/>
  <c r="AW31" i="5"/>
  <c r="AT31" i="5"/>
  <c r="AQ31" i="5"/>
  <c r="AN31" i="5"/>
  <c r="AK31" i="5"/>
  <c r="AH31" i="5"/>
  <c r="AE31" i="5"/>
  <c r="AB31" i="5"/>
  <c r="Y31" i="5"/>
  <c r="V31" i="5"/>
  <c r="S31" i="5"/>
  <c r="P31" i="5"/>
  <c r="M31" i="5"/>
  <c r="J31" i="5"/>
  <c r="G31" i="5"/>
  <c r="AZ30" i="5"/>
  <c r="AW30" i="5"/>
  <c r="AT30" i="5"/>
  <c r="AQ30" i="5"/>
  <c r="AN30" i="5"/>
  <c r="AK30" i="5"/>
  <c r="AH30" i="5"/>
  <c r="AE30" i="5"/>
  <c r="AB30" i="5"/>
  <c r="Y30" i="5"/>
  <c r="V30" i="5"/>
  <c r="S30" i="5"/>
  <c r="P30" i="5"/>
  <c r="M30" i="5"/>
  <c r="J30" i="5"/>
  <c r="G30" i="5"/>
  <c r="AZ29" i="5"/>
  <c r="AW29" i="5"/>
  <c r="AT29" i="5"/>
  <c r="AQ29" i="5"/>
  <c r="AN29" i="5"/>
  <c r="AK29" i="5"/>
  <c r="AH29" i="5"/>
  <c r="AE29" i="5"/>
  <c r="AB29" i="5"/>
  <c r="Y29" i="5"/>
  <c r="V29" i="5"/>
  <c r="S29" i="5"/>
  <c r="P29" i="5"/>
  <c r="M29" i="5"/>
  <c r="J29" i="5"/>
  <c r="G29" i="5"/>
  <c r="AZ28" i="5"/>
  <c r="AW28" i="5"/>
  <c r="AT28" i="5"/>
  <c r="AQ28" i="5"/>
  <c r="AN28" i="5"/>
  <c r="AK28" i="5"/>
  <c r="AH28" i="5"/>
  <c r="AE28" i="5"/>
  <c r="AB28" i="5"/>
  <c r="Y28" i="5"/>
  <c r="V28" i="5"/>
  <c r="S28" i="5"/>
  <c r="P28" i="5"/>
  <c r="M28" i="5"/>
  <c r="J28" i="5"/>
  <c r="G28" i="5"/>
  <c r="AZ27" i="5"/>
  <c r="AW27" i="5"/>
  <c r="AT27" i="5"/>
  <c r="AQ27" i="5"/>
  <c r="AN27" i="5"/>
  <c r="AK27" i="5"/>
  <c r="AH27" i="5"/>
  <c r="AE27" i="5"/>
  <c r="AB27" i="5"/>
  <c r="Y27" i="5"/>
  <c r="V27" i="5"/>
  <c r="S27" i="5"/>
  <c r="P27" i="5"/>
  <c r="M27" i="5"/>
  <c r="J27" i="5"/>
  <c r="G27" i="5"/>
  <c r="AZ26" i="5"/>
  <c r="AW26" i="5"/>
  <c r="AT26" i="5"/>
  <c r="AQ26" i="5"/>
  <c r="AN26" i="5"/>
  <c r="AK26" i="5"/>
  <c r="AH26" i="5"/>
  <c r="AE26" i="5"/>
  <c r="AB26" i="5"/>
  <c r="Y26" i="5"/>
  <c r="V26" i="5"/>
  <c r="S26" i="5"/>
  <c r="P26" i="5"/>
  <c r="M26" i="5"/>
  <c r="J26" i="5"/>
  <c r="G26" i="5"/>
  <c r="AZ25" i="5"/>
  <c r="AW25" i="5"/>
  <c r="AT25" i="5"/>
  <c r="AQ25" i="5"/>
  <c r="AN25" i="5"/>
  <c r="AK25" i="5"/>
  <c r="AH25" i="5"/>
  <c r="AE25" i="5"/>
  <c r="AB25" i="5"/>
  <c r="Y25" i="5"/>
  <c r="V25" i="5"/>
  <c r="S25" i="5"/>
  <c r="P25" i="5"/>
  <c r="M25" i="5"/>
  <c r="J25" i="5"/>
  <c r="G25" i="5"/>
  <c r="AZ24" i="5"/>
  <c r="AW24" i="5"/>
  <c r="AT24" i="5"/>
  <c r="AQ24" i="5"/>
  <c r="AN24" i="5"/>
  <c r="AK24" i="5"/>
  <c r="AH24" i="5"/>
  <c r="AE24" i="5"/>
  <c r="AB24" i="5"/>
  <c r="Y24" i="5"/>
  <c r="V24" i="5"/>
  <c r="S24" i="5"/>
  <c r="P24" i="5"/>
  <c r="M24" i="5"/>
  <c r="J24" i="5"/>
  <c r="G24" i="5"/>
  <c r="AZ23" i="5"/>
  <c r="AW23" i="5"/>
  <c r="AT23" i="5"/>
  <c r="AQ23" i="5"/>
  <c r="AN23" i="5"/>
  <c r="AK23" i="5"/>
  <c r="AH23" i="5"/>
  <c r="AE23" i="5"/>
  <c r="AB23" i="5"/>
  <c r="Y23" i="5"/>
  <c r="V23" i="5"/>
  <c r="S23" i="5"/>
  <c r="P23" i="5"/>
  <c r="M23" i="5"/>
  <c r="J23" i="5"/>
  <c r="G23" i="5"/>
  <c r="AZ22" i="5"/>
  <c r="AW22" i="5"/>
  <c r="AT22" i="5"/>
  <c r="AQ22" i="5"/>
  <c r="AN22" i="5"/>
  <c r="AK22" i="5"/>
  <c r="AH22" i="5"/>
  <c r="AE22" i="5"/>
  <c r="AB22" i="5"/>
  <c r="Y22" i="5"/>
  <c r="V22" i="5"/>
  <c r="S22" i="5"/>
  <c r="P22" i="5"/>
  <c r="M22" i="5"/>
  <c r="J22" i="5"/>
  <c r="G22" i="5"/>
  <c r="AZ21" i="5"/>
  <c r="AW21" i="5"/>
  <c r="AT21" i="5"/>
  <c r="AQ21" i="5"/>
  <c r="AN21" i="5"/>
  <c r="AK21" i="5"/>
  <c r="AH21" i="5"/>
  <c r="AE21" i="5"/>
  <c r="AB21" i="5"/>
  <c r="Y21" i="5"/>
  <c r="V21" i="5"/>
  <c r="S21" i="5"/>
  <c r="P21" i="5"/>
  <c r="M21" i="5"/>
  <c r="J21" i="5"/>
  <c r="G21" i="5"/>
  <c r="AZ20" i="5"/>
  <c r="AW20" i="5"/>
  <c r="AT20" i="5"/>
  <c r="AQ20" i="5"/>
  <c r="AN20" i="5"/>
  <c r="AK20" i="5"/>
  <c r="AH20" i="5"/>
  <c r="AE20" i="5"/>
  <c r="AB20" i="5"/>
  <c r="Y20" i="5"/>
  <c r="V20" i="5"/>
  <c r="S20" i="5"/>
  <c r="P20" i="5"/>
  <c r="M20" i="5"/>
  <c r="J20" i="5"/>
  <c r="G20" i="5"/>
  <c r="AZ19" i="5"/>
  <c r="AW19" i="5"/>
  <c r="AT19" i="5"/>
  <c r="AQ19" i="5"/>
  <c r="AN19" i="5"/>
  <c r="AK19" i="5"/>
  <c r="AH19" i="5"/>
  <c r="AE19" i="5"/>
  <c r="AB19" i="5"/>
  <c r="Y19" i="5"/>
  <c r="V19" i="5"/>
  <c r="S19" i="5"/>
  <c r="P19" i="5"/>
  <c r="M19" i="5"/>
  <c r="J19" i="5"/>
  <c r="G19" i="5"/>
  <c r="AZ18" i="5"/>
  <c r="AW18" i="5"/>
  <c r="AT18" i="5"/>
  <c r="AQ18" i="5"/>
  <c r="AN18" i="5"/>
  <c r="AK18" i="5"/>
  <c r="AH18" i="5"/>
  <c r="AE18" i="5"/>
  <c r="AB18" i="5"/>
  <c r="Y18" i="5"/>
  <c r="V18" i="5"/>
  <c r="S18" i="5"/>
  <c r="P18" i="5"/>
  <c r="M18" i="5"/>
  <c r="J18" i="5"/>
  <c r="G18" i="5"/>
  <c r="AZ17" i="5"/>
  <c r="AW17" i="5"/>
  <c r="AT17" i="5"/>
  <c r="AQ17" i="5"/>
  <c r="AN17" i="5"/>
  <c r="AK17" i="5"/>
  <c r="AH17" i="5"/>
  <c r="AE17" i="5"/>
  <c r="AB17" i="5"/>
  <c r="Y17" i="5"/>
  <c r="V17" i="5"/>
  <c r="S17" i="5"/>
  <c r="P17" i="5"/>
  <c r="M17" i="5"/>
  <c r="J17" i="5"/>
  <c r="G17" i="5"/>
  <c r="AZ16" i="5"/>
  <c r="AW16" i="5"/>
  <c r="AT16" i="5"/>
  <c r="AQ16" i="5"/>
  <c r="AN16" i="5"/>
  <c r="AK16" i="5"/>
  <c r="AH16" i="5"/>
  <c r="AE16" i="5"/>
  <c r="AB16" i="5"/>
  <c r="Y16" i="5"/>
  <c r="V16" i="5"/>
  <c r="S16" i="5"/>
  <c r="P16" i="5"/>
  <c r="M16" i="5"/>
  <c r="J16" i="5"/>
  <c r="G16" i="5"/>
  <c r="AZ15" i="5"/>
  <c r="AW15" i="5"/>
  <c r="AT15" i="5"/>
  <c r="AQ15" i="5"/>
  <c r="AN15" i="5"/>
  <c r="AK15" i="5"/>
  <c r="AH15" i="5"/>
  <c r="AE15" i="5"/>
  <c r="AB15" i="5"/>
  <c r="Y15" i="5"/>
  <c r="V15" i="5"/>
  <c r="S15" i="5"/>
  <c r="P15" i="5"/>
  <c r="M15" i="5"/>
  <c r="J15" i="5"/>
  <c r="G15" i="5"/>
  <c r="AZ14" i="5"/>
  <c r="AW14" i="5"/>
  <c r="AT14" i="5"/>
  <c r="AQ14" i="5"/>
  <c r="AN14" i="5"/>
  <c r="AK14" i="5"/>
  <c r="AH14" i="5"/>
  <c r="AE14" i="5"/>
  <c r="AB14" i="5"/>
  <c r="Y14" i="5"/>
  <c r="V14" i="5"/>
  <c r="S14" i="5"/>
  <c r="P14" i="5"/>
  <c r="M14" i="5"/>
  <c r="J14" i="5"/>
  <c r="G14" i="5"/>
  <c r="AZ13" i="5"/>
  <c r="AW13" i="5"/>
  <c r="AT13" i="5"/>
  <c r="AQ13" i="5"/>
  <c r="AN13" i="5"/>
  <c r="AK13" i="5"/>
  <c r="AH13" i="5"/>
  <c r="AE13" i="5"/>
  <c r="AB13" i="5"/>
  <c r="Y13" i="5"/>
  <c r="V13" i="5"/>
  <c r="S13" i="5"/>
  <c r="P13" i="5"/>
  <c r="M13" i="5"/>
  <c r="J13" i="5"/>
  <c r="G13" i="5"/>
  <c r="AZ12" i="5"/>
  <c r="AW12" i="5"/>
  <c r="AT12" i="5"/>
  <c r="AQ12" i="5"/>
  <c r="AN12" i="5"/>
  <c r="AK12" i="5"/>
  <c r="AH12" i="5"/>
  <c r="AE12" i="5"/>
  <c r="AB12" i="5"/>
  <c r="Y12" i="5"/>
  <c r="V12" i="5"/>
  <c r="S12" i="5"/>
  <c r="P12" i="5"/>
  <c r="M12" i="5"/>
  <c r="J12" i="5"/>
  <c r="G12" i="5"/>
  <c r="AZ11" i="5"/>
  <c r="AW11" i="5"/>
  <c r="AT11" i="5"/>
  <c r="AQ11" i="5"/>
  <c r="AN11" i="5"/>
  <c r="AK11" i="5"/>
  <c r="AH11" i="5"/>
  <c r="AE11" i="5"/>
  <c r="AB11" i="5"/>
  <c r="Y11" i="5"/>
  <c r="V11" i="5"/>
  <c r="S11" i="5"/>
  <c r="P11" i="5"/>
  <c r="M11" i="5"/>
  <c r="J11" i="5"/>
  <c r="G11" i="5"/>
  <c r="AZ10" i="5"/>
  <c r="AW10" i="5"/>
  <c r="AT10" i="5"/>
  <c r="AQ10" i="5"/>
  <c r="AN10" i="5"/>
  <c r="AK10" i="5"/>
  <c r="AH10" i="5"/>
  <c r="AE10" i="5"/>
  <c r="AB10" i="5"/>
  <c r="Y10" i="5"/>
  <c r="V10" i="5"/>
  <c r="S10" i="5"/>
  <c r="P10" i="5"/>
  <c r="M10" i="5"/>
  <c r="J10" i="5"/>
  <c r="G10" i="5"/>
  <c r="AZ9" i="5"/>
  <c r="AW9" i="5"/>
  <c r="AT9" i="5"/>
  <c r="AQ9" i="5"/>
  <c r="AN9" i="5"/>
  <c r="AK9" i="5"/>
  <c r="AH9" i="5"/>
  <c r="AE9" i="5"/>
  <c r="AB9" i="5"/>
  <c r="Y9" i="5"/>
  <c r="V9" i="5"/>
  <c r="S9" i="5"/>
  <c r="P9" i="5"/>
  <c r="M9" i="5"/>
  <c r="J9" i="5"/>
  <c r="G9" i="5"/>
  <c r="AZ8" i="5"/>
  <c r="AW8" i="5"/>
  <c r="AT8" i="5"/>
  <c r="AQ8" i="5"/>
  <c r="AN8" i="5"/>
  <c r="AK8" i="5"/>
  <c r="AH8" i="5"/>
  <c r="AE8" i="5"/>
  <c r="AB8" i="5"/>
  <c r="Y8" i="5"/>
  <c r="V8" i="5"/>
  <c r="S8" i="5"/>
  <c r="P8" i="5"/>
  <c r="M8" i="5"/>
  <c r="J8" i="5"/>
  <c r="G8" i="5"/>
  <c r="AZ7" i="5"/>
  <c r="AW7" i="5"/>
  <c r="AT7" i="5"/>
  <c r="AQ7" i="5"/>
  <c r="AN7" i="5"/>
  <c r="AK7" i="5"/>
  <c r="AH7" i="5"/>
  <c r="AE7" i="5"/>
  <c r="AB7" i="5"/>
  <c r="Y7" i="5"/>
  <c r="V7" i="5"/>
  <c r="S7" i="5"/>
  <c r="P7" i="5"/>
  <c r="M7" i="5"/>
  <c r="J7" i="5"/>
  <c r="G7" i="5"/>
  <c r="AZ6" i="5"/>
  <c r="AW6" i="5"/>
  <c r="AT6" i="5"/>
  <c r="AQ6" i="5"/>
  <c r="AN6" i="5"/>
  <c r="AK6" i="5"/>
  <c r="AH6" i="5"/>
  <c r="AE6" i="5"/>
  <c r="AB6" i="5"/>
  <c r="Y6" i="5"/>
  <c r="V6" i="5"/>
  <c r="S6" i="5"/>
  <c r="P6" i="5"/>
  <c r="M6" i="5"/>
  <c r="J6" i="5"/>
  <c r="G6" i="5"/>
  <c r="AZ5" i="5"/>
  <c r="AW5" i="5"/>
  <c r="AT5" i="5"/>
  <c r="AQ5" i="5"/>
  <c r="AN5" i="5"/>
  <c r="AK5" i="5"/>
  <c r="AH5" i="5"/>
  <c r="AE5" i="5"/>
  <c r="AB5" i="5"/>
  <c r="Y5" i="5"/>
  <c r="V5" i="5"/>
  <c r="S5" i="5"/>
  <c r="P5" i="5"/>
  <c r="M5" i="5"/>
  <c r="J5" i="5"/>
  <c r="G5" i="5"/>
  <c r="AZ4" i="5"/>
  <c r="AW4" i="5"/>
  <c r="AT4" i="5"/>
  <c r="AQ4" i="5"/>
  <c r="AN4" i="5"/>
  <c r="AK4" i="5"/>
  <c r="AH4" i="5"/>
  <c r="AE4" i="5"/>
  <c r="AB4" i="5"/>
  <c r="Y4" i="5"/>
  <c r="V4" i="5"/>
  <c r="S4" i="5"/>
  <c r="P4" i="5"/>
  <c r="M4" i="5"/>
  <c r="J4" i="5"/>
  <c r="G4" i="5"/>
  <c r="AZ3" i="5"/>
  <c r="AW3" i="5"/>
  <c r="AT3" i="5"/>
  <c r="AQ3" i="5"/>
  <c r="AN3" i="5"/>
  <c r="AK3" i="5"/>
  <c r="AH3" i="5"/>
  <c r="AE3" i="5"/>
  <c r="AB3" i="5"/>
  <c r="Y3" i="5"/>
  <c r="V3" i="5"/>
  <c r="S3" i="5"/>
  <c r="P3" i="5"/>
  <c r="M3" i="5"/>
  <c r="J3" i="5"/>
  <c r="G3" i="5"/>
  <c r="AZ2" i="5"/>
  <c r="AW2" i="5"/>
  <c r="AT2" i="5"/>
  <c r="AQ2" i="5"/>
  <c r="AN2" i="5"/>
  <c r="AK2" i="5"/>
  <c r="AH2" i="5"/>
  <c r="AE2" i="5"/>
  <c r="AB2" i="5"/>
  <c r="Y2" i="5"/>
  <c r="V2" i="5"/>
  <c r="S2" i="5"/>
  <c r="P2" i="5"/>
  <c r="M2" i="5"/>
  <c r="J2" i="5"/>
  <c r="G2" i="5"/>
  <c r="AZ33" i="4"/>
  <c r="AW33" i="4"/>
  <c r="AT33" i="4"/>
  <c r="AQ33" i="4"/>
  <c r="AN33" i="4"/>
  <c r="AK33" i="4"/>
  <c r="AH33" i="4"/>
  <c r="AE33" i="4"/>
  <c r="AB33" i="4"/>
  <c r="Y33" i="4"/>
  <c r="V33" i="4"/>
  <c r="S33" i="4"/>
  <c r="P33" i="4"/>
  <c r="M33" i="4"/>
  <c r="J33" i="4"/>
  <c r="G33" i="4"/>
  <c r="AZ32" i="4"/>
  <c r="AW32" i="4"/>
  <c r="AT32" i="4"/>
  <c r="AQ32" i="4"/>
  <c r="AN32" i="4"/>
  <c r="AK32" i="4"/>
  <c r="AH32" i="4"/>
  <c r="AE32" i="4"/>
  <c r="AB32" i="4"/>
  <c r="Y32" i="4"/>
  <c r="V32" i="4"/>
  <c r="S32" i="4"/>
  <c r="P32" i="4"/>
  <c r="M32" i="4"/>
  <c r="J32" i="4"/>
  <c r="G32" i="4"/>
  <c r="AZ31" i="4"/>
  <c r="AW31" i="4"/>
  <c r="AT31" i="4"/>
  <c r="AQ31" i="4"/>
  <c r="AN31" i="4"/>
  <c r="AK31" i="4"/>
  <c r="AH31" i="4"/>
  <c r="AE31" i="4"/>
  <c r="AB31" i="4"/>
  <c r="Y31" i="4"/>
  <c r="V31" i="4"/>
  <c r="S31" i="4"/>
  <c r="P31" i="4"/>
  <c r="M31" i="4"/>
  <c r="J31" i="4"/>
  <c r="G31" i="4"/>
  <c r="AZ30" i="4"/>
  <c r="AW30" i="4"/>
  <c r="AT30" i="4"/>
  <c r="AQ30" i="4"/>
  <c r="AN30" i="4"/>
  <c r="AK30" i="4"/>
  <c r="AH30" i="4"/>
  <c r="AE30" i="4"/>
  <c r="AB30" i="4"/>
  <c r="Y30" i="4"/>
  <c r="V30" i="4"/>
  <c r="S30" i="4"/>
  <c r="P30" i="4"/>
  <c r="M30" i="4"/>
  <c r="J30" i="4"/>
  <c r="G30" i="4"/>
  <c r="AZ29" i="4"/>
  <c r="AW29" i="4"/>
  <c r="AT29" i="4"/>
  <c r="AQ29" i="4"/>
  <c r="AN29" i="4"/>
  <c r="AK29" i="4"/>
  <c r="AH29" i="4"/>
  <c r="AE29" i="4"/>
  <c r="AB29" i="4"/>
  <c r="Y29" i="4"/>
  <c r="V29" i="4"/>
  <c r="S29" i="4"/>
  <c r="P29" i="4"/>
  <c r="M29" i="4"/>
  <c r="J29" i="4"/>
  <c r="G29" i="4"/>
  <c r="AZ28" i="4"/>
  <c r="AW28" i="4"/>
  <c r="AT28" i="4"/>
  <c r="AQ28" i="4"/>
  <c r="AN28" i="4"/>
  <c r="AK28" i="4"/>
  <c r="AH28" i="4"/>
  <c r="AE28" i="4"/>
  <c r="AB28" i="4"/>
  <c r="Y28" i="4"/>
  <c r="V28" i="4"/>
  <c r="S28" i="4"/>
  <c r="P28" i="4"/>
  <c r="M28" i="4"/>
  <c r="J28" i="4"/>
  <c r="G28" i="4"/>
  <c r="AZ27" i="4"/>
  <c r="AW27" i="4"/>
  <c r="AT27" i="4"/>
  <c r="AQ27" i="4"/>
  <c r="AN27" i="4"/>
  <c r="AK27" i="4"/>
  <c r="AH27" i="4"/>
  <c r="AE27" i="4"/>
  <c r="AB27" i="4"/>
  <c r="Y27" i="4"/>
  <c r="V27" i="4"/>
  <c r="S27" i="4"/>
  <c r="P27" i="4"/>
  <c r="M27" i="4"/>
  <c r="J27" i="4"/>
  <c r="G27" i="4"/>
  <c r="AZ26" i="4"/>
  <c r="AW26" i="4"/>
  <c r="AT26" i="4"/>
  <c r="AQ26" i="4"/>
  <c r="AN26" i="4"/>
  <c r="AK26" i="4"/>
  <c r="AH26" i="4"/>
  <c r="AE26" i="4"/>
  <c r="AB26" i="4"/>
  <c r="Y26" i="4"/>
  <c r="V26" i="4"/>
  <c r="S26" i="4"/>
  <c r="P26" i="4"/>
  <c r="M26" i="4"/>
  <c r="J26" i="4"/>
  <c r="G26" i="4"/>
  <c r="AZ25" i="4"/>
  <c r="AW25" i="4"/>
  <c r="AT25" i="4"/>
  <c r="AQ25" i="4"/>
  <c r="AN25" i="4"/>
  <c r="AK25" i="4"/>
  <c r="AH25" i="4"/>
  <c r="AE25" i="4"/>
  <c r="AB25" i="4"/>
  <c r="Y25" i="4"/>
  <c r="V25" i="4"/>
  <c r="S25" i="4"/>
  <c r="P25" i="4"/>
  <c r="M25" i="4"/>
  <c r="J25" i="4"/>
  <c r="G25" i="4"/>
  <c r="AZ24" i="4"/>
  <c r="AW24" i="4"/>
  <c r="AT24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AZ23" i="4"/>
  <c r="AW23" i="4"/>
  <c r="AT23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AZ22" i="4"/>
  <c r="AW22" i="4"/>
  <c r="AT22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AZ20" i="4"/>
  <c r="AW20" i="4"/>
  <c r="AT20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AZ19" i="4"/>
  <c r="AW19" i="4"/>
  <c r="AT19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AZ18" i="4"/>
  <c r="AW18" i="4"/>
  <c r="AT18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AZ10" i="4"/>
  <c r="AW10" i="4"/>
  <c r="AT10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AZ9" i="4"/>
  <c r="AW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AZ8" i="4"/>
  <c r="AW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AZ7" i="4"/>
  <c r="AW7" i="4"/>
  <c r="AT7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AZ6" i="4"/>
  <c r="AW6" i="4"/>
  <c r="AT6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AZ3" i="4"/>
  <c r="AW3" i="4"/>
  <c r="AT3" i="4"/>
  <c r="AQ3" i="4"/>
  <c r="AN3" i="4"/>
  <c r="AK3" i="4"/>
  <c r="AH3" i="4"/>
  <c r="AE3" i="4"/>
  <c r="AB3" i="4"/>
  <c r="Y3" i="4"/>
  <c r="V3" i="4"/>
  <c r="S3" i="4"/>
  <c r="P3" i="4"/>
  <c r="M3" i="4"/>
  <c r="J3" i="4"/>
  <c r="G3" i="4"/>
  <c r="AZ2" i="4"/>
  <c r="AW2" i="4"/>
  <c r="AT2" i="4"/>
  <c r="AQ2" i="4"/>
  <c r="AN2" i="4"/>
  <c r="AK2" i="4"/>
  <c r="AH2" i="4"/>
  <c r="AE2" i="4"/>
  <c r="AB2" i="4"/>
  <c r="Y2" i="4"/>
  <c r="V2" i="4"/>
  <c r="S2" i="4"/>
  <c r="P2" i="4"/>
  <c r="M2" i="4"/>
  <c r="J2" i="4"/>
  <c r="G2" i="4"/>
  <c r="AT320" i="2"/>
  <c r="AQ320" i="2"/>
  <c r="AW320" i="2"/>
  <c r="AZ320" i="2"/>
  <c r="AZ319" i="2"/>
  <c r="AZ318" i="2"/>
  <c r="AT319" i="2"/>
  <c r="AW319" i="2"/>
  <c r="AQ319" i="2"/>
  <c r="AW318" i="2"/>
  <c r="AT318" i="2"/>
  <c r="AQ318" i="2"/>
  <c r="AN320" i="2"/>
  <c r="AK320" i="2"/>
  <c r="AN319" i="2"/>
  <c r="AK319" i="2"/>
  <c r="AN318" i="2"/>
  <c r="AK318" i="2"/>
  <c r="AH320" i="2"/>
  <c r="AE320" i="2"/>
  <c r="AH319" i="2"/>
  <c r="AE319" i="2"/>
  <c r="AH318" i="2"/>
  <c r="AE318" i="2"/>
  <c r="AB320" i="2"/>
  <c r="Y320" i="2"/>
  <c r="AB319" i="2"/>
  <c r="Y319" i="2"/>
  <c r="AB318" i="2"/>
  <c r="Y318" i="2"/>
  <c r="V320" i="2"/>
  <c r="S320" i="2"/>
  <c r="V319" i="2"/>
  <c r="S319" i="2"/>
  <c r="V318" i="2"/>
  <c r="S318" i="2"/>
  <c r="P320" i="2"/>
  <c r="P319" i="2"/>
  <c r="P318" i="2"/>
  <c r="M320" i="2"/>
  <c r="M319" i="2"/>
  <c r="M318" i="2"/>
  <c r="J320" i="2"/>
  <c r="J319" i="2"/>
  <c r="J318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2" i="2"/>
  <c r="G2" i="2"/>
  <c r="G3" i="2"/>
  <c r="G4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  <c r="G318" i="2" l="1"/>
  <c r="G319" i="2" s="1"/>
  <c r="G320" i="2" s="1"/>
</calcChain>
</file>

<file path=xl/sharedStrings.xml><?xml version="1.0" encoding="utf-8"?>
<sst xmlns="http://schemas.openxmlformats.org/spreadsheetml/2006/main" count="5762" uniqueCount="785">
  <si>
    <t>SUJETO</t>
  </si>
  <si>
    <t>sujeto sin guion</t>
  </si>
  <si>
    <t>STATUS</t>
  </si>
  <si>
    <t>CENTRO</t>
  </si>
  <si>
    <t>RESONADOR</t>
  </si>
  <si>
    <t>SEXO</t>
  </si>
  <si>
    <t>EDAD</t>
  </si>
  <si>
    <t>ESCOLARIDAD</t>
  </si>
  <si>
    <t>MMSE</t>
  </si>
  <si>
    <t>CDR_TOTAL</t>
  </si>
  <si>
    <t>CDR_SOB</t>
  </si>
  <si>
    <t>APOE</t>
  </si>
  <si>
    <t>rh_caudalanteriorcingulate_area</t>
  </si>
  <si>
    <t>rh_entorhinal_area</t>
  </si>
  <si>
    <t>rh_isthmuscingulate_area</t>
  </si>
  <si>
    <t>rh_medialorbitofrontal_area</t>
  </si>
  <si>
    <t>rh_middletemporal_area</t>
  </si>
  <si>
    <t>rh_parahippocampal_area</t>
  </si>
  <si>
    <t>rh_posteriorcingulate_area</t>
  </si>
  <si>
    <t>rh_rostralanteriorcingulate_area</t>
  </si>
  <si>
    <t>lh_caudalanteriorcingulate_area</t>
  </si>
  <si>
    <t>lh_entorhinal_area</t>
  </si>
  <si>
    <t>lh_isthmuscingulate_area</t>
  </si>
  <si>
    <t>lh_medialorbitofrontal_area</t>
  </si>
  <si>
    <t>lh_middletemporal_area</t>
  </si>
  <si>
    <t>lh_parahippocampal_area</t>
  </si>
  <si>
    <t>lh_posteriorcingulate_area</t>
  </si>
  <si>
    <t>lh_rostralanteriorcingulate_area</t>
  </si>
  <si>
    <t>rh_caudalanteriorcingulate_meancurv</t>
  </si>
  <si>
    <t>rh_entorhinal_meancurv</t>
  </si>
  <si>
    <t>rh_isthmuscingulate_meancurv</t>
  </si>
  <si>
    <t>rh_medialorbitofrontal_meancurv</t>
  </si>
  <si>
    <t>rh_middletemporal_meancurv</t>
  </si>
  <si>
    <t>rh_parahippocampal_meancurv</t>
  </si>
  <si>
    <t>rh_posteriorcingulate_meancurv</t>
  </si>
  <si>
    <t>rh_rostralanteriorcingulate_meancurv</t>
  </si>
  <si>
    <t>lh_caudalanteriorcingulate_meancurv</t>
  </si>
  <si>
    <t>lh_entorhinal_meancurv</t>
  </si>
  <si>
    <t>lh_isthmuscingulate_meancurv</t>
  </si>
  <si>
    <t>lh_medialorbitofrontal_meancurv</t>
  </si>
  <si>
    <t>lh_middletemporal_meancurv</t>
  </si>
  <si>
    <t>lh_parahippocampal_meancurv</t>
  </si>
  <si>
    <t>lh_posteriorcingulate_meancurv</t>
  </si>
  <si>
    <t>lh_rostralanteriorcingulate_meancurv</t>
  </si>
  <si>
    <t>rh_caudalanteriorcingulate_thickness</t>
  </si>
  <si>
    <t>rh_entorhinal_thickness</t>
  </si>
  <si>
    <t>rh_isthmuscingulate_thickness</t>
  </si>
  <si>
    <t>rh_medialorbitofrontal_thickness</t>
  </si>
  <si>
    <t>rh_middletemporal_thickness</t>
  </si>
  <si>
    <t>rh_parahippocampal_thickness</t>
  </si>
  <si>
    <t>rh_posteriorcingulate_thickness</t>
  </si>
  <si>
    <t>rh_rostralanteriorcingulate_thickness</t>
  </si>
  <si>
    <t>rh_MeanThickness_thickness</t>
  </si>
  <si>
    <t>lh_caudalanteriorcingulate_thickness</t>
  </si>
  <si>
    <t>lh_entorhinal_thickness</t>
  </si>
  <si>
    <t>lh_isthmuscingulate_thickness</t>
  </si>
  <si>
    <t>lh_medialorbitofrontal_thickness</t>
  </si>
  <si>
    <t>lh_middletemporal_thickness</t>
  </si>
  <si>
    <t>lh_parahippocampal_thickness</t>
  </si>
  <si>
    <t>lh_posteriorcingulate_thickness</t>
  </si>
  <si>
    <t>lh_rostralanteriorcingulate_thickness</t>
  </si>
  <si>
    <t>lh_MeanThickness_thickness</t>
  </si>
  <si>
    <t>Left-Thalamus</t>
  </si>
  <si>
    <t>Left-Hippocampus</t>
  </si>
  <si>
    <t>Left-Amygdala</t>
  </si>
  <si>
    <t>Left-Accumbens</t>
  </si>
  <si>
    <t>Right-Thalamus</t>
  </si>
  <si>
    <t>Right-Hippocampus</t>
  </si>
  <si>
    <t>Right-Amygdala</t>
  </si>
  <si>
    <t>Right-Accumbens</t>
  </si>
  <si>
    <t>BrainSegVol</t>
  </si>
  <si>
    <t>BrainSegVolNotVent</t>
  </si>
  <si>
    <t>lhCortexVol</t>
  </si>
  <si>
    <t>rhCortexVol</t>
  </si>
  <si>
    <t>CortexVol</t>
  </si>
  <si>
    <t>SubCortGrayVol</t>
  </si>
  <si>
    <t>TotalGrayVol</t>
  </si>
  <si>
    <t>EstimatedTotalIntraCranialVol</t>
  </si>
  <si>
    <t>left_Lateral-nucleus</t>
  </si>
  <si>
    <t>left_Basal-nucleus</t>
  </si>
  <si>
    <t>left_Accessory-Basal-nucleus</t>
  </si>
  <si>
    <t>left_Anterior-amygdaloid-area-AAA</t>
  </si>
  <si>
    <t>left_Central-nucleus</t>
  </si>
  <si>
    <t>left_Medial-nucleus</t>
  </si>
  <si>
    <t>left_Cortical-nucleus</t>
  </si>
  <si>
    <t>left_Corticoamygdaloid-transitio</t>
  </si>
  <si>
    <t>left_Paralaminar-nucleus</t>
  </si>
  <si>
    <t>left_Whole_amygdala</t>
  </si>
  <si>
    <t>right_Lateral-nucleus</t>
  </si>
  <si>
    <t>right_Basal-nucleus</t>
  </si>
  <si>
    <t>right_Accessory-Basal-nucleus</t>
  </si>
  <si>
    <t>right_Anterior-amygdaloid-area-AAA</t>
  </si>
  <si>
    <t>right_Central-nucleus</t>
  </si>
  <si>
    <t>right_Medial-nucleus</t>
  </si>
  <si>
    <t>right_Cortical-nucleus</t>
  </si>
  <si>
    <t>right_Corticoamygdaloid-transitio</t>
  </si>
  <si>
    <t>right_Paralaminar-nucleus</t>
  </si>
  <si>
    <t>right_Whole_amygdala</t>
  </si>
  <si>
    <t>left_Hippocampal_tail</t>
  </si>
  <si>
    <t>left_subiculum-body</t>
  </si>
  <si>
    <t>left_CA1-body</t>
  </si>
  <si>
    <t>left_subiculum-head</t>
  </si>
  <si>
    <t>left_hippocampal-fissure</t>
  </si>
  <si>
    <t>left_presubiculum-head</t>
  </si>
  <si>
    <t>left_CA1-head</t>
  </si>
  <si>
    <t>left_presubiculum-body</t>
  </si>
  <si>
    <t>left_parasubiculum</t>
  </si>
  <si>
    <t>left_molecular_layer_HP-head</t>
  </si>
  <si>
    <t>left_molecular_layer_HP-body</t>
  </si>
  <si>
    <t>left_GC-ML-DG-head</t>
  </si>
  <si>
    <t>left_CA3-body</t>
  </si>
  <si>
    <t>left_GC-ML-DG-body</t>
  </si>
  <si>
    <t>left_CA4-head</t>
  </si>
  <si>
    <t>left_CA4-body</t>
  </si>
  <si>
    <t>left_fimbria</t>
  </si>
  <si>
    <t>left_CA3-head</t>
  </si>
  <si>
    <t>left_HATA</t>
  </si>
  <si>
    <t>left_Whole_hippocampal_body</t>
  </si>
  <si>
    <t>left_Whole_hippocampal_head</t>
  </si>
  <si>
    <t>left_Whole_hippocampus</t>
  </si>
  <si>
    <t>right_Hippocampal_tail</t>
  </si>
  <si>
    <t>right_subiculum-body</t>
  </si>
  <si>
    <t>right_CA1-body</t>
  </si>
  <si>
    <t>right_subiculum-head</t>
  </si>
  <si>
    <t>right_hippocampal-fissure</t>
  </si>
  <si>
    <t>right_presubiculum-head</t>
  </si>
  <si>
    <t>right_CA1-head</t>
  </si>
  <si>
    <t>right_presubiculum-body</t>
  </si>
  <si>
    <t>right_parasubiculum</t>
  </si>
  <si>
    <t>right_molecular_layer_HP-head</t>
  </si>
  <si>
    <t>right_molecular_layer_HP-body</t>
  </si>
  <si>
    <t>right_GC-ML-DG-head</t>
  </si>
  <si>
    <t>right_CA3-body</t>
  </si>
  <si>
    <t>right_GC-ML-DG-body</t>
  </si>
  <si>
    <t>right_CA4-head</t>
  </si>
  <si>
    <t>right_CA4-body</t>
  </si>
  <si>
    <t>right_fimbria</t>
  </si>
  <si>
    <t>right_CA3-head</t>
  </si>
  <si>
    <t>right_HATA</t>
  </si>
  <si>
    <t>right_Whole_hippocampal_body</t>
  </si>
  <si>
    <t>right_Whole_hippocampal_head</t>
  </si>
  <si>
    <t>right_Whole_hippocampus</t>
  </si>
  <si>
    <t>sub-OAS30002</t>
  </si>
  <si>
    <t>CN_DCL</t>
  </si>
  <si>
    <t>OASIS</t>
  </si>
  <si>
    <t>SIEMENS</t>
  </si>
  <si>
    <t>sub-OAS30015</t>
  </si>
  <si>
    <t>CN_AD</t>
  </si>
  <si>
    <t>sub-OAS30030_ses-d0170_T1w/</t>
  </si>
  <si>
    <t>sub-OAS30030</t>
  </si>
  <si>
    <t>sub-OAS30033_ses-d1267_T1w/</t>
  </si>
  <si>
    <t>sub-OAS30033</t>
  </si>
  <si>
    <t>sub-OAS30044_ses-d1319_T1w/</t>
  </si>
  <si>
    <t>sub-OAS30044</t>
  </si>
  <si>
    <t>sub-OAS30048_ses-d4459_T1w/</t>
  </si>
  <si>
    <t>sub-OAS30048</t>
  </si>
  <si>
    <t>sub-OAS30050_ses-d0110_T1w/</t>
  </si>
  <si>
    <t>sub-OAS30050</t>
  </si>
  <si>
    <t>sub-OAS30062_ses-d3432_T1w/</t>
  </si>
  <si>
    <t>sub-OAS30062</t>
  </si>
  <si>
    <t>sub-OAS30065_ses-d2009_T1w/</t>
  </si>
  <si>
    <t>sub-OAS30065</t>
  </si>
  <si>
    <t>sub-OAS30071_ses-d0055_T1w/</t>
  </si>
  <si>
    <t>sub-OAS30071</t>
  </si>
  <si>
    <t>sub-OAS30075_ses-d0967_T1w/</t>
  </si>
  <si>
    <t>sub-OAS30075</t>
  </si>
  <si>
    <t>sub-OAS30080_ses-d0048_T1w/</t>
  </si>
  <si>
    <t>sub-OAS30080</t>
  </si>
  <si>
    <t>sub-OAS30099_ses-d0032_T1w/</t>
  </si>
  <si>
    <t>sub-OAS30099</t>
  </si>
  <si>
    <t>sub-OAS30107_ses-d0387_run-01_T1w/</t>
  </si>
  <si>
    <t>sub-OAS30107</t>
  </si>
  <si>
    <t>sub-OAS30117_ses-d4155_T1w/</t>
  </si>
  <si>
    <t>sub-OAS30117</t>
  </si>
  <si>
    <t>sub-OAS30127_ses-d0098_T1w/</t>
  </si>
  <si>
    <t>sub-OAS30127</t>
  </si>
  <si>
    <t>sub-OAS30174_ses-d0582_run-01_T1w/</t>
  </si>
  <si>
    <t>sub-OAS30174</t>
  </si>
  <si>
    <t>sub-OAS30248_ses-d0078_T1w/</t>
  </si>
  <si>
    <t>sub-OAS30248</t>
  </si>
  <si>
    <t>sub-OAS30269_ses-d0052_run-01_T1w/</t>
  </si>
  <si>
    <t>sub-OAS30269</t>
  </si>
  <si>
    <t>sub-OAS30280_ses-d0667_run-01_T1w/</t>
  </si>
  <si>
    <t>sub-OAS30280</t>
  </si>
  <si>
    <t>sub-OAS30290_ses-d0000_T1w/</t>
  </si>
  <si>
    <t>sub-OAS30290</t>
  </si>
  <si>
    <t>sub-OAS30318_ses-d3298_T1w/</t>
  </si>
  <si>
    <t>sub-OAS30318</t>
  </si>
  <si>
    <t>sub-OAS30320_ses-d0136_run-01_T1w/</t>
  </si>
  <si>
    <t>sub-OAS30320</t>
  </si>
  <si>
    <t>sub-OAS30333_ses-d0093_run-01_T1w/</t>
  </si>
  <si>
    <t>sub-OAS30333</t>
  </si>
  <si>
    <t>sub-OAS30336_ses-d0012_T1w/</t>
  </si>
  <si>
    <t>sub-OAS30336</t>
  </si>
  <si>
    <t>sub-OAS30375_ses-d5792_run-01_T1w/</t>
  </si>
  <si>
    <t>sub-OAS30375</t>
  </si>
  <si>
    <t>sub-OAS30378_ses-d0204_run-01_T1w/</t>
  </si>
  <si>
    <t>sub-OAS30378</t>
  </si>
  <si>
    <t>sub-OAS30382_ses-d0051_run-01_T1w/</t>
  </si>
  <si>
    <t>sub-OAS30382</t>
  </si>
  <si>
    <t>sub-OAS30387_ses-d0616_run-01_T1w/</t>
  </si>
  <si>
    <t>sub-OAS30387</t>
  </si>
  <si>
    <t>sub-OAS30414_ses-d1175_run-01_T1w/</t>
  </si>
  <si>
    <t>sub-OAS30414</t>
  </si>
  <si>
    <t>sub-OAS30423_ses-d2099_T1w/</t>
  </si>
  <si>
    <t>sub-OAS30423</t>
  </si>
  <si>
    <t>sub-OAS30449_ses-d2359_T1w/</t>
  </si>
  <si>
    <t>sub-OAS30449</t>
  </si>
  <si>
    <t>sub-OAS30456_ses-d0476_run-01_T1w/</t>
  </si>
  <si>
    <t>sub-OAS30456</t>
  </si>
  <si>
    <t>sub-OAS30461_ses-d0198_run-02_T1w/</t>
  </si>
  <si>
    <t>sub-OAS30461</t>
  </si>
  <si>
    <t>sub-OAS30468_ses-d0069_T1w/</t>
  </si>
  <si>
    <t>sub-OAS30468</t>
  </si>
  <si>
    <t>sub-OAS30651_ses-d1833_T1w/</t>
  </si>
  <si>
    <t>sub-OAS30651</t>
  </si>
  <si>
    <t>sub-OAS30657_ses-d0072_run-01_T1w/</t>
  </si>
  <si>
    <t>sub-OAS30657</t>
  </si>
  <si>
    <t>sub-OAS30658_ses-d0237_run-02_T1w/</t>
  </si>
  <si>
    <t>sub-OAS30658</t>
  </si>
  <si>
    <t>sub-OAS30667_ses-d0115_run-01_T1w/</t>
  </si>
  <si>
    <t>sub-OAS30667</t>
  </si>
  <si>
    <t>sub-OAS30674_ses-d1011_run-01_T1w/</t>
  </si>
  <si>
    <t>sub-OAS30674</t>
  </si>
  <si>
    <t>sub-OAS30683_ses-d0528_T1w/</t>
  </si>
  <si>
    <t>sub-OAS30683</t>
  </si>
  <si>
    <t>sub-OAS30694_ses-d0779_run-01_T1w/</t>
  </si>
  <si>
    <t>sub-OAS30694</t>
  </si>
  <si>
    <t>sub-OAS30703_ses-d0588_run-01_T1w/</t>
  </si>
  <si>
    <t>sub-OAS30703</t>
  </si>
  <si>
    <t>sub-OAS30711_ses-d2521_T1w/</t>
  </si>
  <si>
    <t>sub-OAS30711</t>
  </si>
  <si>
    <t>sub-OAS30725_ses-d3121_T1w/</t>
  </si>
  <si>
    <t>sub-OAS30725</t>
  </si>
  <si>
    <t>sub-OAS30731_ses-d0044_run-01_T1w/</t>
  </si>
  <si>
    <t>sub-OAS30731</t>
  </si>
  <si>
    <t>sub-OAS30788_ses-d1136_run-01_T1w/</t>
  </si>
  <si>
    <t>sub-OAS30788</t>
  </si>
  <si>
    <t>sub-OAS30803_ses-d4473_T1w/</t>
  </si>
  <si>
    <t>sub-OAS30803</t>
  </si>
  <si>
    <t>sub-OAS30268_ses-d0096_run-01_T1w/</t>
  </si>
  <si>
    <t>sub-OAS30268</t>
  </si>
  <si>
    <t>M</t>
  </si>
  <si>
    <t>sub_0120_1_MR_Accelerated_Sagittal_IR-FSPGR__br_raw_20170413152514973_59_S554168_I838961</t>
  </si>
  <si>
    <t>sub_0120_1</t>
  </si>
  <si>
    <t>ADNI</t>
  </si>
  <si>
    <t>GE</t>
  </si>
  <si>
    <t>sub_0303_1_MR_Accelerated_Sagittal_MPRAGE__br_raw_20170511154726490_175_S563375_I850396</t>
  </si>
  <si>
    <t>sub_0303_1</t>
  </si>
  <si>
    <t>sub_0337_1_MR_Accelerated_Sag_IR-FSPGR_br_raw_20170608121645130_103_S571517_I859989</t>
  </si>
  <si>
    <t>sub_0337_1</t>
  </si>
  <si>
    <t>sub_0382_2_MR_Accelerated_Sagittal_MPRAGE__br_raw_20210826161745843_10_S1057402_I1485506</t>
  </si>
  <si>
    <t>sub_0382_2</t>
  </si>
  <si>
    <t>F</t>
  </si>
  <si>
    <t>sub_0413_1_MR_Accelerated_Sagittal_MPRAGE__br_raw_20190828115108286_87_S868726_I1221051</t>
  </si>
  <si>
    <t>sub_0413_1</t>
  </si>
  <si>
    <t>sub_0419_1_MR_Accelerated_Sag_IR-FSPGR_br_raw_20190530175043239_182_S827925_I1170024</t>
  </si>
  <si>
    <t>sub_0419_1</t>
  </si>
  <si>
    <t>Philips Medical Systems</t>
  </si>
  <si>
    <t>sub_0454_1_MR_Accelerated_Sagittal_MPRAGE__br_raw_20170906135124548_190_S606076_I900932</t>
  </si>
  <si>
    <t>sub_0454_1</t>
  </si>
  <si>
    <t>sub_0473_2_MR_Accelerated_Sagittal_MPRAGE__br_raw_20191217152641815_74_S906089_I1267882</t>
  </si>
  <si>
    <t>sub_0473_2</t>
  </si>
  <si>
    <t>sub_0677_1_MR_Accelerated_Sagittal_MPRAGE__br_raw_20170727073356437_86_S588138_I879552</t>
  </si>
  <si>
    <t>sub_0677_1</t>
  </si>
  <si>
    <t>sub_0731_1_MR_Sagittal_3D_Accelerated_MPRAGE_br_raw_20170919093704366_209_S609740_I905360</t>
  </si>
  <si>
    <t>sub_0731_1</t>
  </si>
  <si>
    <t>sub_0751_1_MR_Accelerated_Sag_IR-FSPGR_br_raw_20170719075122786_195_S585522_I876555</t>
  </si>
  <si>
    <t>sub_0751_1</t>
  </si>
  <si>
    <t>sub_0767_1_MR_Accelerated_Sagittal_MPRAGE__br_raw_20190409120139991_91_S813646_I1152079</t>
  </si>
  <si>
    <t>sub_0767_1</t>
  </si>
  <si>
    <t>sub_1261_1_MR_Accelerated_Sagittal_MPRAGE__br_raw_20180425122643245_64_S679617_I989320</t>
  </si>
  <si>
    <t>sub_1261_1</t>
  </si>
  <si>
    <t>sub_4003_1_MR_Sag_Accel_IR-FSPGR_br_raw_20200220140233298_196_S926809_I1293823</t>
  </si>
  <si>
    <t>sub_4003_1</t>
  </si>
  <si>
    <t>GE MEDICAL SYSTEM</t>
  </si>
  <si>
    <t>sub_4021_2_MR_Sagittal_3D_Accelerated_MPRAGE_br_raw_20191105153234265_125_S894663_I1253141</t>
  </si>
  <si>
    <t>sub_4021_2</t>
  </si>
  <si>
    <t>sub_4100_1_MR_Accelerated_Sagittal_MPRAGE__br_raw_20181121125743572_141_S749230_I1075536</t>
  </si>
  <si>
    <t>sub_4100_1</t>
  </si>
  <si>
    <t>sub_4164_1_MR_Accelerated_Sagittal_MPRAGE__br_raw_20171219110832114_54_S645458_I947480</t>
  </si>
  <si>
    <t>sub_4164_1</t>
  </si>
  <si>
    <t>sub_4177_1_MR_Accelerated_Sagittal_MPRAGE__br_raw_20180123113035693_95_S652777_I956358</t>
  </si>
  <si>
    <t>sub_4177_1</t>
  </si>
  <si>
    <t>sub_4179_1_MR_Accelerated_Sagittal_MPRAGE__br_raw_20180125151102191_65_S653361_I957065</t>
  </si>
  <si>
    <t>sub_4179_1</t>
  </si>
  <si>
    <t>sub_4254_1_MR_Accelerated_Sag_IR-FSPGR_br_raw_20170406094026456_92_S552176_I836646</t>
  </si>
  <si>
    <t>sub_4254_1</t>
  </si>
  <si>
    <t>sub_4288_1_MR_Accelerated_Sagittal_MPRAGE__br_raw_20171005145620715_84_S618035_I914999</t>
  </si>
  <si>
    <t>sub_4288_1</t>
  </si>
  <si>
    <t>sub_4313_1_MR_Sagittal_3D_Accelerated_MPRAGE_br_raw_20171023115737949_1_S623073_I920960</t>
  </si>
  <si>
    <t>sub_4313_1</t>
  </si>
  <si>
    <t>sub_4343_1_MR_Sagittal_3D_Accelerated_MPRAGE_br_raw_20170509161530434_182_S563006_I849455</t>
  </si>
  <si>
    <t>sub_4343_1</t>
  </si>
  <si>
    <t>sub_4352_1_MR_Sagittal_3D_Accelerated_MPRAGE_br_raw_20190612125844816_180_S831888_I1175083</t>
  </si>
  <si>
    <t>sub_4352_1</t>
  </si>
  <si>
    <t>sub_4357_1_MR_Sagittal_3D_Accelerated_MPRAGE_br_raw_20180215161050834_31_S659768_I964841</t>
  </si>
  <si>
    <t>sub_4357_1</t>
  </si>
  <si>
    <t>sub_4384_2_MR_Accelerated_Sag_IR-FSPGR___br_raw_20190410143909980_54_S814499_I1153132</t>
  </si>
  <si>
    <t>sub_4384_2</t>
  </si>
  <si>
    <t>sub_4387_2_MR_Accelerated_Sagittal_MPRAGE__br_raw_20181025101613276_82_S739691_I1064236</t>
  </si>
  <si>
    <t>sub_4387_2</t>
  </si>
  <si>
    <t>sub_4400_3_MR_Sagittal_3D_Accelerated_MPRAGE_br_raw_20190912122906299_1_S872564_I1225879</t>
  </si>
  <si>
    <t>sub_4400_3</t>
  </si>
  <si>
    <t>sub_4401_2_MR_Accelerated_Sagittal_MPRAGE__br_raw_20190909123259115_15_S871422_I1224468</t>
  </si>
  <si>
    <t>sub_4401_2</t>
  </si>
  <si>
    <t>sub_4424_1_MR_Accelerated_Sagittal_MPRAGE__br_raw_20170821111206375_78_S598945_I892735</t>
  </si>
  <si>
    <t>sub_4424_1</t>
  </si>
  <si>
    <t>sub_4429_1_MR_Accelerated_Sagittal_MPRAGE__br_raw_20171211113000838_203_S642836_I944327</t>
  </si>
  <si>
    <t>sub_4429_1</t>
  </si>
  <si>
    <t>sub_4453_1_MR_Accelerated_Sagittal_MPRAGE__br_raw_20180129143609073_8_S654178_I958094</t>
  </si>
  <si>
    <t>sub_4453_1</t>
  </si>
  <si>
    <t>sub_4464_1_MR_Accelerated_Sagittal_MPRAGE__br_raw_20180206154827808_7_S655486_I959742</t>
  </si>
  <si>
    <t>sub_4464_1</t>
  </si>
  <si>
    <t>sub_4469_1_MR_Sagittal_3D_Accelerated_MPRAGE_br_raw_20171023160800791_1_S623195_I921110</t>
  </si>
  <si>
    <t>sub_4469_1</t>
  </si>
  <si>
    <t>sub_4485_1_MR_Sagittal_3D_Accelerated_MPRAGE_br_raw_20180926142007310_156_S729784_I1051710</t>
  </si>
  <si>
    <t>sub_4485_1</t>
  </si>
  <si>
    <t>sub_4576_2_MR_Accelerated_Sagittal_MPRAGE__br_raw_20181113111537828_121_S746718_I1072377</t>
  </si>
  <si>
    <t>sub_4576_2</t>
  </si>
  <si>
    <t>sub_4598_3_MR_Accelerated_Sag_IR-FSPGR___br_raw_20210720131111736_178_S1045798_I1471033</t>
  </si>
  <si>
    <t>sub_4598_3</t>
  </si>
  <si>
    <t>sub_4607_2_MR_Accelerated_Sagittal_MPRAGE__br_raw_20201110163123023_173_S974974_I1363593</t>
  </si>
  <si>
    <t>sub_4607_2</t>
  </si>
  <si>
    <t>sub_4620_1_MR_Accelerated_Sagittal_MPRAGE__br_raw_20171205145847175_113_S641753_I942907</t>
  </si>
  <si>
    <t>sub_4620_1</t>
  </si>
  <si>
    <t>sub_4637_1_MR_Accelerated_Sagittal_MPRAGE__br_raw_20171011092404839_3_S618871_I916119</t>
  </si>
  <si>
    <t>sub_4637_1</t>
  </si>
  <si>
    <t>sub_4644_2_MR_Accelerated_Sagittal_MPRAGE__raw_20190621165301706_25_S834971_I1178908</t>
  </si>
  <si>
    <t>sub_4644_2</t>
  </si>
  <si>
    <t>sub_4835_1_MR_Sagittal_3D_Accelerated_MPRAGE_br_raw_20170719140237112_79_S585643_I876699</t>
  </si>
  <si>
    <t>sub_4835_1</t>
  </si>
  <si>
    <t>sub_4855_1_MR_Accelerated_Sagittal_MPRAGE__br_raw_20180323135637437_161_S669826_I977140</t>
  </si>
  <si>
    <t>sub_4855_1</t>
  </si>
  <si>
    <t>sub_4900_1_MR_Accelerated_Sagittal_MPRAGE__br_raw_20191113140612519_101_S896211_I1255144</t>
  </si>
  <si>
    <t>sub_4900_1</t>
  </si>
  <si>
    <t>sub_6007_2_MR_Accelerated_Sagittal_MPRAGE__br_raw_20191223114846933_88_S907834_I1270100</t>
  </si>
  <si>
    <t>sub_6007_2</t>
  </si>
  <si>
    <t>sub_6008_1_MR_Accelerated_Sagittal_MPRAGE__br_raw_20181228094352441_135_S771808_I1101652</t>
  </si>
  <si>
    <t>sub_6008_1</t>
  </si>
  <si>
    <t>sub_6009_1_MR_Accelerated_Sagittal_MPRAGE__br_raw_20190521143012254_190_S825710_I1167388</t>
  </si>
  <si>
    <t>sub_6009_1</t>
  </si>
  <si>
    <t>sub_6019_1_MR_Sagittal_3D_Accelerated_MPRAGE_br_raw_20170609162912879_190_S567412_I854993</t>
  </si>
  <si>
    <t>sub_6019_1</t>
  </si>
  <si>
    <t>sub_6027_1_MR_Sagittal_3D_Accelerated_MPRAGE_br_raw_20171128112021799_3_S638208_I938631</t>
  </si>
  <si>
    <t>sub_6027_1</t>
  </si>
  <si>
    <t>sub_6031_1_MR_Accelerated_Sagittal_MPRAGE__br_raw_20170703123517263_35_S579834_I870102</t>
  </si>
  <si>
    <t>sub_6031_1</t>
  </si>
  <si>
    <t>sub_6038_1_MR_Accelerated_Sag_IR-FSPGR___br_raw_20170920110402990_188_S610151_I905866</t>
  </si>
  <si>
    <t>sub_6038_1</t>
  </si>
  <si>
    <t>sub_6042_1_MR_Accelerated_Sagittal_MPRAGE__br_raw_20170807162106829_145_S591161_I883190</t>
  </si>
  <si>
    <t>sub_6042_1</t>
  </si>
  <si>
    <t>sub_6053_1_MR_Accelerated_Sagittal_MPRAGE__br_raw_20170724104500052_169_S586900_I878146</t>
  </si>
  <si>
    <t>sub_6053_1</t>
  </si>
  <si>
    <t>sub_6067_1_MR_Accelerated_Sagittal_MPRAGE__br_raw_20170929150556024_46_S615856_I912447</t>
  </si>
  <si>
    <t>sub_6067_1</t>
  </si>
  <si>
    <t>sub_6076_2_MR_Accelerated_Sagittal_MPRAGE__br_raw_20181114114729611_64_S747092_I1072841</t>
  </si>
  <si>
    <t>sub_6076_2</t>
  </si>
  <si>
    <t>sub_6082_1_MR_Accelerated_Sag_IR-FSPGR___br_raw_20171004121516014_28_S617514_I914372</t>
  </si>
  <si>
    <t>sub_6082_1</t>
  </si>
  <si>
    <t>sub_6084_1_MR_Accelerated_Sagittal_IR-FSPGR__br_raw_20171006105407043_178_S618192_I915206</t>
  </si>
  <si>
    <t>sub_6084_1</t>
  </si>
  <si>
    <t>sub_6085_2_MR_Accelerated_Sagittal_MPRAGE__br_raw_20200319152328918_11_S935612_I1304804</t>
  </si>
  <si>
    <t>sub_6085_2</t>
  </si>
  <si>
    <t>sub_6088_1_MR_Accelerated_Sagittal_MPRAGE__br_raw_20190116135450454_85_S785401_I1116728</t>
  </si>
  <si>
    <t>sub_6088_1</t>
  </si>
  <si>
    <t>sub_6092_1_MR_Accelerated_Sagittal_MPRAGE__br_raw_20171211092112548_58_S642879_I944379</t>
  </si>
  <si>
    <t>sub_6092_1</t>
  </si>
  <si>
    <t>sub_6093_1_MR_Accelerated_Sagittal_IR-FSPGR__br_raw_20171030175537650_146_S625773_I924228</t>
  </si>
  <si>
    <t>sub_6093_1</t>
  </si>
  <si>
    <t>sub_6094_1_MR_Accelerated_Sagittal_MPRAGE__br_raw_20191114111243133_42_S897163_I1256397</t>
  </si>
  <si>
    <t>sub_6094_1</t>
  </si>
  <si>
    <t>sub_6120_MR_Accelerated_Sagittal_MPRAGE__br_raw_20181204143936478_2_S754182_I1081546</t>
  </si>
  <si>
    <t>sub_6120_1</t>
  </si>
  <si>
    <t>sub_6145_1_MR_Accelerated_Sagittal_MPRAGE__br_raw_20171219174030142_169_S645977_I948081</t>
  </si>
  <si>
    <t>sub_6145_1</t>
  </si>
  <si>
    <t>sub_6163_1_MR_Accelerated_Sag_IR-FSPGR_br_raw_20180214122333476_163_S658886_I963779</t>
  </si>
  <si>
    <t>sub_6163_1</t>
  </si>
  <si>
    <t>sub_6185_3_MR_Accelerated_Sagittal_MPRAGE__br_raw_20200123091411085_39_S914561_I1278640</t>
  </si>
  <si>
    <t>sub_6185_3</t>
  </si>
  <si>
    <t>sub_6186_1_MR_Sagittal_3D_Accelerated_MPRAGE_br_raw_20180130153759879_80_S654473_I958499</t>
  </si>
  <si>
    <t>sub_6186_1</t>
  </si>
  <si>
    <t>sub_6209_3_MR_Sagittal_3D_Accelerated_MPRAGE_br_raw_20200309145821606_1_S932639_I1301145</t>
  </si>
  <si>
    <t>sub_6209_3</t>
  </si>
  <si>
    <t>sub_6227_1_MR_Accelerated_Sagittal_MPRAGE__br_raw_20180221122007136_60_S660891_I966268</t>
  </si>
  <si>
    <t>sub_6227_1</t>
  </si>
  <si>
    <t>sub_6255_1_MR_Accelerated_Sagittal_MPRAGE__br_raw_20180319110723648_54_S667835_I974757</t>
  </si>
  <si>
    <t>sub_6255_1</t>
  </si>
  <si>
    <t>sub_6259_1_MR_Accelerated_Sagittal_MPRAGE__br_raw_20180323234331389_68_S670001_I977365</t>
  </si>
  <si>
    <t>sub_6259_1</t>
  </si>
  <si>
    <t>sub_6266_2_MR_Accelerated_Sagittal_MPRAGE__br_raw_20200714113456502_66_S948930_I1320538</t>
  </si>
  <si>
    <t>sub_6266_2</t>
  </si>
  <si>
    <t>sub_6281_1_MR_Accelerated_Sagittal_MPRAGE__br_raw_20180410130935984_89_S675033_I983641</t>
  </si>
  <si>
    <t>sub_6281_1</t>
  </si>
  <si>
    <t>sub_6282_1_MR_Accelerated_Sagittal_MPRAGE__br_raw_20180410115246940_150_S674862_I983428</t>
  </si>
  <si>
    <t>sub_6282_1</t>
  </si>
  <si>
    <t>sub_6286_1_MR_Accelerated_Sag_IR-FSPGR_br_raw_20180425174556609_95_S679759_I989491</t>
  </si>
  <si>
    <t>sub_6286_1</t>
  </si>
  <si>
    <t>sub_6287_1_MR_Accelerated_Sagittal_MPRAGE__br_raw_20180516110410685_21_S685923_I998049</t>
  </si>
  <si>
    <t>sub_6287_1</t>
  </si>
  <si>
    <t>sub_6288_2_MR_Accelerated_Sag_IR-FSPGR___br_raw_20190418075145696_36_S817023_I1156427</t>
  </si>
  <si>
    <t>sub_6288_2</t>
  </si>
  <si>
    <t>sub_6289_1_MR_Accelerated_Sag_IR-FSPGR___br_raw_20180425161119862_11_S679792_I989542</t>
  </si>
  <si>
    <t>sub_6289_1</t>
  </si>
  <si>
    <t>sub_6310_2_MR_Accelerated_Sagittal_MPRAGE__br_raw_20200805142304921_80_S951116_I1327191</t>
  </si>
  <si>
    <t>sub_6310_2</t>
  </si>
  <si>
    <t>sub_6367_1_MR_Accelerated_Sagittal_MPRAGE__br_raw_20180516154045102_26_S686265_I998447</t>
  </si>
  <si>
    <t>sub_6367_1</t>
  </si>
  <si>
    <t>sub_6418_1_MR_Accelerated_Sagittal_MPRAGE__br_raw_20180629105733513_72_S695453_I1009810</t>
  </si>
  <si>
    <t>sub_6418_1</t>
  </si>
  <si>
    <t>sub_6424_1_MR_Accelerated_Sagittal_MPRAGE__br_raw_20180817115500499_105_S718041_I1037394</t>
  </si>
  <si>
    <t>sub_6424_1</t>
  </si>
  <si>
    <t>sub_6437_1_MR_Accelerated_Sagittal_MPRAGE__br_raw_20180821154547976_154_S719532_I1039134</t>
  </si>
  <si>
    <t>sub_6437_1</t>
  </si>
  <si>
    <t>sub_6449_2_MR_Accelerated_Sagittal_MPRAGE__br_raw_20200729124833096_112_S950074_I1325857</t>
  </si>
  <si>
    <t>sub_6449_2</t>
  </si>
  <si>
    <t>sub_6504_1_MR_Accelerated_Sagittal_MPRAGE__br_raw_20180727145541625_122_S709885_I1027631</t>
  </si>
  <si>
    <t>sub_6504_1</t>
  </si>
  <si>
    <t>sub_6515_1_MR_Accelerated_Sagittal_MPRAGE__br_raw_20180731092144897_139_S711025_I1029029</t>
  </si>
  <si>
    <t>sub_6515_1</t>
  </si>
  <si>
    <t>sub_6522_3_MR_Accelerated_Sagittal_MPRAGE__br_raw_20210913152850892_89_S1061844_I1490997</t>
  </si>
  <si>
    <t>sub_6522_3</t>
  </si>
  <si>
    <t>sub_6566_1_MR_Accelerated_Sagittal_MPRAGE__br_raw_20180906133031334_92_S724792_I1045619</t>
  </si>
  <si>
    <t>sub_6566_1</t>
  </si>
  <si>
    <t>sub_6780_1_MR_Accelerated_Sagittal_MPRAGE__br_raw_20190829143413039_109_S869209_I1221673</t>
  </si>
  <si>
    <t>sub_6780_1</t>
  </si>
  <si>
    <t>sub_6831_1_MR_Accelerated_Sagittal_MPRAGE__br_raw_20191108093552616_149_S895593_I1254386</t>
  </si>
  <si>
    <t>sub_6831_1</t>
  </si>
  <si>
    <t>sub_6920_1_MR_Accelerated_Sagittal_MPRAGE__br_raw_20210329151358556_4_S1010760_I1426128</t>
  </si>
  <si>
    <t>sub_6920_1</t>
  </si>
  <si>
    <t>sub_6959_1_MR_Accelerated_Sagittal_MPRAGE__raw_20210616152032548_25_S1034423_I1456305</t>
  </si>
  <si>
    <t>sub_6959_1</t>
  </si>
  <si>
    <t>sub_6996_1_MR_Accelerated_Sagittal_MPRAGE__raw_20210823212941822_25_S1056122_I1483860</t>
  </si>
  <si>
    <t>sub_6996_1</t>
  </si>
  <si>
    <t>sub_4441_1_MR_Accelerated_Sagittal_MPRAGE__br_raw_20190412155424198_200_S815653_I1154566</t>
  </si>
  <si>
    <t>sub_4441_1</t>
  </si>
  <si>
    <t>sub-OAS31024_ses-d2323_T1w</t>
  </si>
  <si>
    <t>sub-OAS31024</t>
  </si>
  <si>
    <t>AD</t>
  </si>
  <si>
    <t>sub-OAS30100_ses-d0158_run_T1w</t>
  </si>
  <si>
    <t>sub-OAS30100</t>
  </si>
  <si>
    <t>sub-OAS31016_ses-d0126_T1w</t>
  </si>
  <si>
    <t>sub-OAS31016</t>
  </si>
  <si>
    <t>sub-OAS30554_ses-d0118_run-01_T1w</t>
  </si>
  <si>
    <t>sub-OAS30554</t>
  </si>
  <si>
    <t>sub-OAS31129_ses-d0055_T1w</t>
  </si>
  <si>
    <t>sub-OAS31129</t>
  </si>
  <si>
    <t>sub-OAS30976_ses-d0065_T1w</t>
  </si>
  <si>
    <t>sub-OAS30976</t>
  </si>
  <si>
    <t>sub-OAS30591_ses-d0403_run-01_T1w</t>
  </si>
  <si>
    <t>sub-OAS30591</t>
  </si>
  <si>
    <t>sub-OAS31139_ses-d0533_T1w</t>
  </si>
  <si>
    <t>sub-OAS31139</t>
  </si>
  <si>
    <t>sub-OAS30262_ses-d0037_T1w</t>
  </si>
  <si>
    <t>sub-OAS30262</t>
  </si>
  <si>
    <t>sub-OAS31086_ses-d0065_T1w</t>
  </si>
  <si>
    <t>sub-OAS31086</t>
  </si>
  <si>
    <t>sub-OAS30702_ses-d0084_run-01_T1w</t>
  </si>
  <si>
    <t>sub-OAS30702</t>
  </si>
  <si>
    <t>sub-OAS30287_ses-d0890_T1w</t>
  </si>
  <si>
    <t>sub-OAS30287</t>
  </si>
  <si>
    <t>sub-OAS31140_ses-d0332_run-01_T1w</t>
  </si>
  <si>
    <t>sub-OAS31140</t>
  </si>
  <si>
    <t>sub-OAS30150_ses-d0100_run-01_T1w</t>
  </si>
  <si>
    <t>sub-OAS30150</t>
  </si>
  <si>
    <t>sub-OAS30795_ses-d0380_run-01_T1w</t>
  </si>
  <si>
    <t>sub-OAS30795</t>
  </si>
  <si>
    <t>sub-OAS30202_ses-d0175_run-01_T1w</t>
  </si>
  <si>
    <t>sub-OAS30202</t>
  </si>
  <si>
    <t>sub-OAS30734_ses-d0857_run-01_T1w</t>
  </si>
  <si>
    <t>sub-OAS30734</t>
  </si>
  <si>
    <t>sub-OAS30226_ses-d0183_run-01_T1w</t>
  </si>
  <si>
    <t>sub-OAS30226</t>
  </si>
  <si>
    <t>sub-OAS30964_ses-d3870_T1w</t>
  </si>
  <si>
    <t>sub-OAS30964</t>
  </si>
  <si>
    <t>sub-OAS30064_ses-d0687_run-01_T1w</t>
  </si>
  <si>
    <t>sub-OAS30064</t>
  </si>
  <si>
    <t>sub-OAS31003_ses-d0075_T1w</t>
  </si>
  <si>
    <t>sub-OAS31003</t>
  </si>
  <si>
    <t>sub-OAS30124_ses-d0046_run-01_T1w</t>
  </si>
  <si>
    <t>sub-OAS30124</t>
  </si>
  <si>
    <t>sub-OAS31054_ses-d0212_run-01_T1w</t>
  </si>
  <si>
    <t>sub-OAS31054</t>
  </si>
  <si>
    <t>sub-OAS30886_ses-d0045_run-01_T1w</t>
  </si>
  <si>
    <t>sub-OAS30886</t>
  </si>
  <si>
    <t>sub-OAS30076</t>
  </si>
  <si>
    <t>sub-OAS30560_ses-d1203_run-01_T1w</t>
  </si>
  <si>
    <t>sub-OAS30560</t>
  </si>
  <si>
    <t>sub-OAS31134_ses-d0019_T1w</t>
  </si>
  <si>
    <t>sub-OAS31134</t>
  </si>
  <si>
    <t>sub-OAS30899_ses-d2324_T1w</t>
  </si>
  <si>
    <t>sub-OAS30899</t>
  </si>
  <si>
    <t>sub-OAS30649_ses-d0098_run-01_T1w</t>
  </si>
  <si>
    <t>sub-OAS30649</t>
  </si>
  <si>
    <t>sub-OAS30892_ses-d0029_T1w</t>
  </si>
  <si>
    <t>sub-OAS30892</t>
  </si>
  <si>
    <t>sub-OAS30541_ses-d0823_T1w</t>
  </si>
  <si>
    <t>sub-OAS30541</t>
  </si>
  <si>
    <t>sub-OAS30238_ses-d0037_T1w</t>
  </si>
  <si>
    <t>sub-OAS30238</t>
  </si>
  <si>
    <t>sub_6013_1_MR_Accelerated_Sagittal_MPRAGE__br_raw_20170427084647490_109_S558883_I844181</t>
  </si>
  <si>
    <t>sub_6013_1</t>
  </si>
  <si>
    <t xml:space="preserve">sub_6100_1_MR_Accelerated_Sagittal_MPRAGE__br_raw_20181220100406092_10_S763123_I1092329 </t>
  </si>
  <si>
    <t>sub_6100_1</t>
  </si>
  <si>
    <t>sub_6843_1_MR_Accelerated_Sagittal_MPRAGE__br_raw_20200114153125565_71_S911951_I1275415</t>
  </si>
  <si>
    <t>sub_6843_1</t>
  </si>
  <si>
    <t>wcADNI_082_S_6690_MR_Accelerated_Sagittal_MPRAGE__br_raw_20190507114933561_1_S821556_I1162188</t>
  </si>
  <si>
    <t>sub_6690</t>
  </si>
  <si>
    <t>sub_4538_1_MR_Accelerated_Sagittal_MPRAGE__br_raw_20190117151000597_38_S786016_I1117449</t>
  </si>
  <si>
    <t>sub_4538_1</t>
  </si>
  <si>
    <t>sub_6833_1_MR_Accelerated_Sagittal_MPRAGE__br_raw_20191118170945392_131_S895543_I1254307</t>
  </si>
  <si>
    <t>sub_6833_1</t>
  </si>
  <si>
    <t>sub_6142_2_MR_Accelerated_Sagittal_MPRAGE__br_raw_20190521132914534_57_S825647_I1167318</t>
  </si>
  <si>
    <t>sub_6142_2</t>
  </si>
  <si>
    <t>sub_6687_1_MR_Accelerated_Sag_IR-FSPGR___br_raw_20190315105649164_47_S806442_I1142635</t>
  </si>
  <si>
    <t>sub_6687_1</t>
  </si>
  <si>
    <t>sub_4404_2_MR_Accelerated_Sagittal_MPRAGE__br_raw_20191118125727326_6_S897962_I1257600</t>
  </si>
  <si>
    <t>sub_4404_2</t>
  </si>
  <si>
    <t>sub_6632_2_MR_Accelerated_Sag_IR-FSPGR___br_raw_20200207123735297_1_S920619_I1286418</t>
  </si>
  <si>
    <t>sub_6632_2</t>
  </si>
  <si>
    <t>sub_6655_1_MR_Sag_Accel_IR-FSPGR_br_raw_20190123115617585_173_S787653_I1119493</t>
  </si>
  <si>
    <t>sub_6655_1</t>
  </si>
  <si>
    <t>sub_6264_1_MR_Accelerated_Sagittal_MPRAGE__raw_20180605145019152_25_S692116_I1005735</t>
  </si>
  <si>
    <t>sub_6264_1</t>
  </si>
  <si>
    <t>sub_6072_3_MR_Sagittal_3D_Accelerated_MPRAGE_br_raw_20190906160811608_87_S871054_I1224025</t>
  </si>
  <si>
    <t>sub_6072_3</t>
  </si>
  <si>
    <t>sub_6839_1_MR_Accelerated_Sagittal_MPRAGE__br_raw_20191207184545003_53_S902460_I1263249</t>
  </si>
  <si>
    <t>sub_6839_1</t>
  </si>
  <si>
    <t>sub_6763_2_MR_Accelerated_Sag_IR-FSPGR___br_raw_20200729143401757_104_S950283_I1326100</t>
  </si>
  <si>
    <t>sub_6763_2</t>
  </si>
  <si>
    <t>sub_6305_1_MR_Accelerated_Sagittal_MPRAGE__br_raw_20180504160753495_200_S682498_I992839</t>
  </si>
  <si>
    <t>sub_6305_1</t>
  </si>
  <si>
    <t>sub_6230_1_MR_Accelerated_Sagittal_MPRAGE__br_raw_20180601145216071_33_S691350_I1004740</t>
  </si>
  <si>
    <t>sub_6230_1</t>
  </si>
  <si>
    <t>sub_6849_1_MR_Accelerated_Sagittal_IR-FSPGR__br_raw_20200210152833794_3_S921159_I1287075</t>
  </si>
  <si>
    <t>sub_6849_1</t>
  </si>
  <si>
    <t>sub_6712_1_MR_Sagittal_3D_Accelerated_0_angle_MPRAGE_br_raw_20190404130906447_33_S812815_I1150928</t>
  </si>
  <si>
    <t>sub_6712_1</t>
  </si>
  <si>
    <t>sub_6179_2_MR_Accelerated_Sagittal_MPRAGE__br_raw_20190515103330861_199_S824117_I1165397</t>
  </si>
  <si>
    <t>sub_6179_2</t>
  </si>
  <si>
    <t>sub_6976_1_MR_Accelerated_Sagittal_MPRAGE__br_raw_20210702145945535_136_S1039592_I1463003</t>
  </si>
  <si>
    <t>sub_6976_1</t>
  </si>
  <si>
    <t>sub_6377_2_MR_Accelerated_Sagittal_MPRAGE__br_raw_20190808152455120_26_S848805_I1196850</t>
  </si>
  <si>
    <t>sub_6377_2</t>
  </si>
  <si>
    <t>sub_6855_1_MR_Accelerated_Sagittal_MPRAGE__br_raw_20200224122834952_28_S927946_I1295274</t>
  </si>
  <si>
    <t>sub_6855_1</t>
  </si>
  <si>
    <t>sub_6595_1_MR_Accelerated_Sagittal_MPRAGE__br_raw_20181127164633250_143_S752138_I1078739</t>
  </si>
  <si>
    <t>sub_6595_1</t>
  </si>
  <si>
    <t>sub_6850_1_MR_Sagittal_3D_Accelerated_MPRAGE_br_raw_20200129160936870_1_S917188_I1281963</t>
  </si>
  <si>
    <t>sub_6850_1</t>
  </si>
  <si>
    <t>sub_6661_1_MR_Accelerated_Sagittal_MPRAGE__br_raw_20190109141959782_206_S783983_I1114881</t>
  </si>
  <si>
    <t>sub_6661_1</t>
  </si>
  <si>
    <t>sub_6549_1_MR_Accelerated_Sagittal_IR-FSPGR__br_raw_20181116093032679_40_S747765_I1073644</t>
  </si>
  <si>
    <t>sub_6549_1</t>
  </si>
  <si>
    <t>sub_6284_2_MR_Accelerated_Sag_IR-FSPGR___br_raw_20190513164659804_95_S823347_I1164436</t>
  </si>
  <si>
    <t>sub_6284_2</t>
  </si>
  <si>
    <t>sub_6824_1_MR_Accelerated_Sagittal_MPRAGE__br_raw_20191001170054212_114_S879712_I1235084</t>
  </si>
  <si>
    <t>sub_6824_1</t>
  </si>
  <si>
    <t>sub_6784_2_MR_Accelerated_Sag_IR-FSPGR___br_raw_20200817153147670_165_S952575_I1329356</t>
  </si>
  <si>
    <t>sub_6784_2</t>
  </si>
  <si>
    <t>sub_6467_1_MR_Accelerated_Sagittal_MPRAGE__br_raw_20180705120117340_105_S701461_I1017238</t>
  </si>
  <si>
    <t>sub_6467_1</t>
  </si>
  <si>
    <t>DCL</t>
  </si>
  <si>
    <t>sub_6143_1_MR_Sagittal_3D_Accelerated_MPRAGE_br_raw_20180316092835418_94_S667432_I974263</t>
  </si>
  <si>
    <t>sub_6143_1</t>
  </si>
  <si>
    <t>sub_6229_1_MR_Accelerated_Sagittal_MPRAGE__br_raw_20180301130426370_114_S663131_I969035</t>
  </si>
  <si>
    <t>sub_6229_1</t>
  </si>
  <si>
    <t>sub_6236_3_MR_Accelerated_Sagittal_MPRAGE__br_raw_20200312153733511_46_S934270_I1303187</t>
  </si>
  <si>
    <t>sub_6236_3</t>
  </si>
  <si>
    <t>sub_6878_1_MR_Accelerated_Sagittal_MPRAGE__br_raw_20200727090450495_44_S949767_I1325444</t>
  </si>
  <si>
    <t>sub_6878_1</t>
  </si>
  <si>
    <t>sub_6777_2_MR_Sagittal_3D_Accelerated_MPRAGE_br_raw_20210928124510126_1_S1067026_I1497292</t>
  </si>
  <si>
    <t>sub_6777_2</t>
  </si>
  <si>
    <t>sub_6787_1_MR_Accelerated_Sagittal_MPRAGE__br_raw_20190814150423198_150_S857232_I1207265</t>
  </si>
  <si>
    <t>sub_6787_1</t>
  </si>
  <si>
    <t>sub_6873_1_MR_Accelerated_Sagittal_MPRAGE__br_raw_20200618102354725_119_S947492_I1318202</t>
  </si>
  <si>
    <t>sub_6873_1</t>
  </si>
  <si>
    <t>sub_2380_2_MR_Accelerated_Sagittal_MPRAGE__br_raw_20210215145539453_45_S1000288_I1411613</t>
  </si>
  <si>
    <t>sub_2380_2</t>
  </si>
  <si>
    <t>sub_6180_2_MR_Accelerated_Sagittal_MPRAGE__br_raw_20190408165013255_11_S813530_I1151926</t>
  </si>
  <si>
    <t>sub_6180_2</t>
  </si>
  <si>
    <t>sub_6068_1_MR_Accelerated_Sagittal_MPRAGE__br_raw_20180820142239093_102_S718571_I1038043</t>
  </si>
  <si>
    <t>sub_6068_1</t>
  </si>
  <si>
    <t>sub_2238_1_MR_Accelerated_Sagittal_MPRAGE__br_raw_20180130075435349_102_S654244_I958172</t>
  </si>
  <si>
    <t>sub_2238_1</t>
  </si>
  <si>
    <t>sub_2374_1_MR_Accelerated_Sagittal_MPRAGE__br_raw_20181217100135040_24_S761375_I1090114</t>
  </si>
  <si>
    <t>sub_2374_1</t>
  </si>
  <si>
    <t>sub_6241_2_MR_Accelerated_Sagittal_MPRAGE__br_raw_20200827105015269_82_S954059_I1331291</t>
  </si>
  <si>
    <t>sub_6241_2</t>
  </si>
  <si>
    <t>sub_6693_1_MR_Accelerated_Sagittal_MPRAGE__br_raw_20190820074531899_190_S862633_I1213937</t>
  </si>
  <si>
    <t>sub_6693_1</t>
  </si>
  <si>
    <t>sub_5047_1_MR_Accelerated_Sagittal_MPRAGE__br_raw_20180815151604449_131_S716831_I1036017</t>
  </si>
  <si>
    <t>sub_5047_1</t>
  </si>
  <si>
    <t>sub_4654_1_MR_Accelerated_Sagittal_MPRAGE__br_raw_20180524095612756_133_S689126_I1001975</t>
  </si>
  <si>
    <t>sub_4654_1</t>
  </si>
  <si>
    <t>sub_6700_1_MR_Accelerated_Sagittal_MPRAGE__br_raw_20190415163008638_44_S815781_I1154753</t>
  </si>
  <si>
    <t>sub_6700_1</t>
  </si>
  <si>
    <t>sub_6672_1_MR_Sagittal_3D_Accelerated_MPRAGE_br_raw_20190214160810239_8_S796963_I1130589</t>
  </si>
  <si>
    <t>sub_6672_1</t>
  </si>
  <si>
    <t>sub_6947_1_MR_Accelerated_Sagittal_MPRAGE_Phase_A-P__br_raw_20210527123711373_79_S1027980_I1448196</t>
  </si>
  <si>
    <t>sub_6947_1</t>
  </si>
  <si>
    <t>sub_6432_1_MR_Accelerated_Sagittal_MPRAGE__raw_20180702095513541_25_S700497_I1016012</t>
  </si>
  <si>
    <t>sub_6432_1</t>
  </si>
  <si>
    <t>sub_6483_4_MR_Sagittal_3D_Accelerated_0_angle_MPRAGE_br_raw_20210812154007130_156_S1053122_I1480141</t>
  </si>
  <si>
    <t>sub_6483_4</t>
  </si>
  <si>
    <t>sub_6315_1_MR_Sagittal_3D_Accelerated_MPRAGE_br_raw_20180427161230922_46_S680338_I990219</t>
  </si>
  <si>
    <t>sub_6315_1</t>
  </si>
  <si>
    <t>sub_6906_1_MR_Accelerated_Sagittal_MPRAGE__br_raw_20210614083749473_71_S1032862_I1454373</t>
  </si>
  <si>
    <t>sub_6906_1</t>
  </si>
  <si>
    <t>sub_6652_1_MR_Accelerated_Sagittal_MPRAGE__br_raw_20200219113905916_200_S926050_I1292937</t>
  </si>
  <si>
    <t>sub_6652_1</t>
  </si>
  <si>
    <t>sub_6426_2_MR_Accelerated_Sagittal_MPRAGE__br_raw_20191016164207535_49_S884708_I1241416</t>
  </si>
  <si>
    <t>sub_6426_2</t>
  </si>
  <si>
    <t>sub_4354_1_MR_Accelerated_Sagittal_MPRAGE__br_raw_20170623130132153_170_S574597_I863643</t>
  </si>
  <si>
    <t>sub_4354_1</t>
  </si>
  <si>
    <t>sub_6719_1_MR_Accelerated_Sagittal_MPRAGE__br_raw_20190502140857929_204_S820604_I1160903</t>
  </si>
  <si>
    <t>sub_6719_1</t>
  </si>
  <si>
    <t>sub_6450_1_MR_Accelerated_Sagittal_MPRAGE__br_raw_20180706135827924_1_S701810_I1017654</t>
  </si>
  <si>
    <t>sub_6450_1</t>
  </si>
  <si>
    <t>sub_6852_1_MR_Accelerated_Sag_IR-FSPGR___br_raw_20200205145147473_17_S920031_I1285629</t>
  </si>
  <si>
    <t>sub_6852_1</t>
  </si>
  <si>
    <t>sub_4721_1_MR_Sagittal_3D_Accelerated_MPRAGE_br_raw_20181221133652138_80_S764480_I1093817</t>
  </si>
  <si>
    <t>sub_4721_1</t>
  </si>
  <si>
    <t>sub_6731_1_MR_Accelerated_Sagittal_MPRAGE__br_raw_20190620143651098_10_S834120_I1177870</t>
  </si>
  <si>
    <t>sub_6731_1</t>
  </si>
  <si>
    <t>sub_4417_3_MR_Sagittal_3D_Accelerated_MPRAGE_br_raw_20190822110608996_182_S863565_I1215253</t>
  </si>
  <si>
    <t>sub_4417_3</t>
  </si>
  <si>
    <t>sub_2239_3_MR_Accelerated_Sagittal_MPRAGE__br_raw_20211021110229281_40_S1074923_I1507210</t>
  </si>
  <si>
    <t>sub_2239_3</t>
  </si>
  <si>
    <t>sub_2220_1_MR_Accelerated_Sag_IR-FSPGR___br_raw_20180720121523775_123_S706948_I1023939</t>
  </si>
  <si>
    <t>sub_2220_1</t>
  </si>
  <si>
    <t>sub_6479_1_MR_Accelerated_Sagittal_MPRAGE__br_raw_20191025161312848_80_S888301_I1246020</t>
  </si>
  <si>
    <t>sub_6479_1</t>
  </si>
  <si>
    <t>sub_6688_1_MR_Sagittal_3D_Accelerated_MPRAGE_br_raw_20200317145820849_161_S931994_I1300392</t>
  </si>
  <si>
    <t>sub_6688_1</t>
  </si>
  <si>
    <t>sub_6848_1_MR_Accelerated_Sag_IR-FSPGR___br_raw_20200124142318903_195_S915498_I1279809</t>
  </si>
  <si>
    <t>sub_6848_1</t>
  </si>
  <si>
    <t>sub_6615_1_MR_Sagittal_3D_Accelerated_MPRAGE_br_raw_20181025100711743_17_S739702_I1064254</t>
  </si>
  <si>
    <t>sub_6615_1</t>
  </si>
  <si>
    <t>sub_4876_1_MR_Accelerated_Sagittal_MPRAGE__br_raw_20170711100130387_106_S582337_I872923</t>
  </si>
  <si>
    <t>sub_4876_1</t>
  </si>
  <si>
    <t>sub_6586_1_MR_Accelerated_Sag_IR-FSPGR___br_raw_20180919142933523_155_S728142_I1049755</t>
  </si>
  <si>
    <t>sub_6586_1</t>
  </si>
  <si>
    <t>sub_6847_1_MR_Accelerated_Sagittal_MPRAGE__br_raw_20200203113258674_185_S918563_I1283754</t>
  </si>
  <si>
    <t>sub_6847_1</t>
  </si>
  <si>
    <t>sub_2333_1_MR_Accelerated_Sagittal_MPRAGE__br_raw_20171226104119506_159_S647047_I949429</t>
  </si>
  <si>
    <t>sub_2333_1</t>
  </si>
  <si>
    <t>sub_4742_1_MR_Accelerated_Sagittal_MPRAGE__br_raw_20180821151336267_118_S719603_I1039209</t>
  </si>
  <si>
    <t>sub_4742_1</t>
  </si>
  <si>
    <t>sub_6480_3_MR_Accelerated_Sagittal_MPRAGE_Phase_A-P__br_raw_20210907155543225_107_S1060109_I1488898</t>
  </si>
  <si>
    <t>sub_6480_3</t>
  </si>
  <si>
    <t>sub_2219_3_MR_Accelerated_Sagittal_IR-FSPGR__br_raw_20190207145731281_193_S794944_I1128210</t>
  </si>
  <si>
    <t>sub_2219_3</t>
  </si>
  <si>
    <t>sub_6811_1_MR_Sagittal_3D_Accelerated_MPRAGE_br_raw_20190909110215990_211_S871478_I1224533</t>
  </si>
  <si>
    <t>sub_6811_1</t>
  </si>
  <si>
    <t>sub_6221_1_MR_Accelerated_Sagittal_MPRAGE__br_raw_20180719114256148_83_S706190_I1022960</t>
  </si>
  <si>
    <t>sub_6221_1</t>
  </si>
  <si>
    <t>sub_6618_1_MR_Accelerated_Sagittal_MPRAGE__br_raw_20181105075723548_89_S744328_I1069491</t>
  </si>
  <si>
    <t>sub_6618_1</t>
  </si>
  <si>
    <t>sub_6544_2_MR_Accelerated_Sag_IR-FSPGR___br_raw_20191002155248651_151_S880149_I1235766</t>
  </si>
  <si>
    <t>sub_6544_2</t>
  </si>
  <si>
    <t>sub_4869_2_MR_Accelerated_Sagittal_IR-FSPGR__br_raw_20180125162732506_144_S653410_I957126</t>
  </si>
  <si>
    <t>sub_4869_2</t>
  </si>
  <si>
    <t>sub_4896_2_MR_Accelerated_Sagittal_IR-</t>
  </si>
  <si>
    <t>sub_4896_2</t>
  </si>
  <si>
    <t>sub_4868_1_MR_Sagittal_3D_Accelerated_MPRAGE_br_raw_20170914104819082_1_S607634_I902899</t>
  </si>
  <si>
    <t>sub_4868_1</t>
  </si>
  <si>
    <t>sub_6682_1_MR_Sagittal_3D_Accelerated_MPRAGE_br_raw_20190228144800483_167_S802124_I1137085</t>
  </si>
  <si>
    <t>sub_6682_1</t>
  </si>
  <si>
    <t>sub_6329-2_MR_Sagittal_3D_Accelerated_MPRAGE_br_raw_20190725160509309_196_S844524_I1191310</t>
  </si>
  <si>
    <t>sub_6329-2</t>
  </si>
  <si>
    <t>sub_0377_1_MR_Accelerated_Sagittal_MPRAGE__br_raw_20190117124830367_99_S785905_I1117314</t>
  </si>
  <si>
    <t>sub_0377_1</t>
  </si>
  <si>
    <t>sub_6657_1_MR_Sagittal_3D_Accelerated_MPRAGE_br_raw_20190218142137612_85_S797801_I1131711</t>
  </si>
  <si>
    <t>sub_6657_1</t>
  </si>
  <si>
    <t>sub_2233_1_MR_Sagittal_3D_Accelerated_MPRAGE_br_raw_20191029124734081_60_S890637_I1248558</t>
  </si>
  <si>
    <t>sub_2233_1</t>
  </si>
  <si>
    <t>sub_6612_3_MR_Sagittal_3D_Accelerated_MPRAGE_br_raw_20210215121640226_199_S1000277_I1411597</t>
  </si>
  <si>
    <t>sub_6612_3</t>
  </si>
  <si>
    <t>sub_6446_4_MR_Accelerated_Sag_IR-FSPGR___br_raw_20210706131017387_140_S1040069_I1463585</t>
  </si>
  <si>
    <t>sub_6446_4</t>
  </si>
  <si>
    <t>sub_4556_1_MR_Sagittal_3D_Accelerated_MPRAGE_br_raw_20171107134003514_1_S629476_I928482</t>
  </si>
  <si>
    <t>sub_4556_1</t>
  </si>
  <si>
    <t>sub-4723_5_MR_Accelerated_Sag_IR-FSPGR___br_raw_20210618151839221_5_S1035345_I1457424</t>
  </si>
  <si>
    <t>sub-4723_5</t>
  </si>
  <si>
    <t>sub_4659_1_MR_Accelerated_Sag_IR-FSPGR_br_raw_20170615094038422_92_S572897_I861629</t>
  </si>
  <si>
    <t>sub_4659_1</t>
  </si>
  <si>
    <t>sub_4723_1_MR_Accelerated_Sag_IR-FSPGR___br_raw_20170621124526409_150_S573873_I862838</t>
  </si>
  <si>
    <t>sub_4723_1</t>
  </si>
  <si>
    <t>sub_6640_1_MR_Accelerated_Sagittal_IR-FSPGR__br_raw_20181227133420725_155_S770770_I1100512</t>
  </si>
  <si>
    <t>sub_6640_1</t>
  </si>
  <si>
    <t>sub_6770_1_MR_Sagittal_3D_Accelerated_MPRAGE_br_raw_20210903135418788_210_S1059447_I1488072</t>
  </si>
  <si>
    <t>sub_6770_1</t>
  </si>
  <si>
    <t>sub_4813_1_MR_Sagittal_3D_Accelerated_MPRAGE_br_raw_20181102134130719_54_S743826_I1068952</t>
  </si>
  <si>
    <t>sub_4813_1</t>
  </si>
  <si>
    <t>sub_6073_1_MR_Accelerated_Sagittal_MPRAGE__br_raw_20170925145500587_4_S612470_I908586</t>
  </si>
  <si>
    <t>sub_6073_1</t>
  </si>
  <si>
    <t>sub_6815_1_MR_Accelerated_Sagittal_MPRAGE__br_raw_20190926144118188_201_S878295_I1233189</t>
  </si>
  <si>
    <t>sub_6815_1</t>
  </si>
  <si>
    <t>sub_6639_1_MR_Sagittal_3D_Accelerated_MPRAGE_br_raw_20181207142815861_5_S755534_I1083233</t>
  </si>
  <si>
    <t>sub_6639_1</t>
  </si>
  <si>
    <t>sub_6804_1_MR_Accelerated_Sagittal_MPRAGE__br_raw_20190924165333034_150_S876545_I1230907</t>
  </si>
  <si>
    <t>sub_6804_1</t>
  </si>
  <si>
    <t>sub_6474_2_MR_Accelerated_Sagittal_MPRAGE__br_raw_20190821163031228_34_S863421_I1215046</t>
  </si>
  <si>
    <t>sub_6474_2</t>
  </si>
  <si>
    <t>sub_6414_2_MR_Sagittal_3D_Accelerated_MPRAGE_br_raw_20190624150144186_4_S835226_I1179236</t>
  </si>
  <si>
    <t>sub_6414_2</t>
  </si>
  <si>
    <t>sub_4169_1_MR_Accelerated_Sagittal_MPRAGE__br_raw_20170831181253549_119_S604269_I898940</t>
  </si>
  <si>
    <t>sub_4169_1</t>
  </si>
  <si>
    <t>sub_6297_4_MR_Sagittal_3D_Accelerated_MPRAGE_br_raw_20210413113004265_1_S1014499_I1431198</t>
  </si>
  <si>
    <t>sub_6297_4</t>
  </si>
  <si>
    <t>sub_6427_1_MR_Accelerated_Sagittal_IR-FSPGR__br_raw_20180625155111749_36_S698519_I1013508</t>
  </si>
  <si>
    <t>sub_6427_1</t>
  </si>
  <si>
    <t>sub_6695_1_MR_Accelerated_Sagittal_MPRAGE__br_raw_20191223120537518_8_S907874_I1270149</t>
  </si>
  <si>
    <t>sub_6695_1</t>
  </si>
  <si>
    <t>sub_6685_1_MR_Accelerated_Sagittal_MPRAGE__br_raw_20190401093257341_188_S811330_I1149044</t>
  </si>
  <si>
    <t>sub_6685_1</t>
  </si>
  <si>
    <t>sub_6716_1_MR_Accelerated_Sagittal_MPRAGE__br_raw_20190508134538759_27_S821994_I1162708</t>
  </si>
  <si>
    <t>sub_6716_1</t>
  </si>
  <si>
    <t>sub_6268_2_MR_Accelerated_Sagittal_MPRAGE__br_raw_20190807142846604_159_S848292_I1196215</t>
  </si>
  <si>
    <t>sub_6268_2</t>
  </si>
  <si>
    <t>sub_2191_1_MR_Accelerated_Sagittal_MPRAGE__br_raw_20210719162202486_172_S1045479_I1470643</t>
  </si>
  <si>
    <t>sub_2191_1</t>
  </si>
  <si>
    <t>sub_2396_1_MR_Sagittal_3D_Accelerated_MPRAGE_br_raw_20190411152449880_209_S815237_I1154053</t>
  </si>
  <si>
    <t>sub_2396_1</t>
  </si>
  <si>
    <t>sub_6336_2_MR_Accelerated_Sagittal_MPRAGE__br_raw_20190528143725554_1_S827038_I1168874</t>
  </si>
  <si>
    <t>sub_6336_2</t>
  </si>
  <si>
    <t>sub_6635_1_MR_Sagittal_3D_Accelerated_0_angle_MPRAGE_br_raw_20181220111249097_1_S763001_I1092176</t>
  </si>
  <si>
    <t>sub_6635_1</t>
  </si>
  <si>
    <t>sub_4547_1_MR_Accelerated_Sagittal_MPRAGE__br_raw_20170821092713323_170_S598925_I892709</t>
  </si>
  <si>
    <t>sub_4547_1</t>
  </si>
  <si>
    <t>sub_6761_1_MR_Accelerated_Sagittal_MPRAGE__br_raw_20190705162158593_140_S839390_I1184523</t>
  </si>
  <si>
    <t>sub_6761_1</t>
  </si>
  <si>
    <t>sub_6274_1_MR_Accelerated_Sagittal_MPRAGE__br_raw_20180323111122077_106_S669693_I976984</t>
  </si>
  <si>
    <t>sub_6274_1</t>
  </si>
  <si>
    <t>sub_6673_1_MR_Accelerated_Sagittal_MPRAGE__br_raw_20210715113037895_129_S1044235_I1469140</t>
  </si>
  <si>
    <t>sub_6673_1</t>
  </si>
  <si>
    <t>sub_6875_1_MR_Accelerated_Sagittal_MPRAGE__br_raw_20200629132741845_87_S948300_I1319217</t>
  </si>
  <si>
    <t>sub_6875_1</t>
  </si>
  <si>
    <t>sub_4036_3_MR_Accelerated_Sagittal_MPRAGE__br_raw_20210329085933710_8_S1010565_I1425913</t>
  </si>
  <si>
    <t>sub_4036_3</t>
  </si>
  <si>
    <t>sub_6356_1_MR_Accelerated_Sagittal_MPRAGE__br_raw_20180529115427780_3_S690240_I1003363</t>
  </si>
  <si>
    <t>sub_6356_1</t>
  </si>
  <si>
    <t>sub_6864_1_MR_Accelerated_Sagittal_MPRAGE__br_raw_20200313151614103_26_S934629_I1303613</t>
  </si>
  <si>
    <t>sub_6864_1</t>
  </si>
  <si>
    <t>sub_6912_1_MR_Accelerated_Sagittal_MPRAGE__br_raw_20210419163059025_74_S1016553_I1433667</t>
  </si>
  <si>
    <t>sub_6912_1</t>
  </si>
  <si>
    <t>sub_6002_1_MR_Accelerated_Sagittal_IR-FSPGR__br_raw_20190104115610836_130_S780616_I1111096</t>
  </si>
  <si>
    <t>sub_6002_1</t>
  </si>
  <si>
    <t>sub_6793_1_MR_Accelerated_Sagittal_IR-FSPGR__br_raw_20190813141433935_159_S854666_I1204066</t>
  </si>
  <si>
    <t>sub_6793_1</t>
  </si>
  <si>
    <t>sub_6376_1_MR_Accelerated_Sagittal_MPRAGE__br_raw_20181016120022723_176_S736513_I1060218</t>
  </si>
  <si>
    <t>sub_6376_1</t>
  </si>
  <si>
    <t>sub_6535_2_MR_Accelerated_Sagittal_MPRAGE__br_raw_20190918143951690_199_S874202_I1227943</t>
  </si>
  <si>
    <t>sub_6535_2</t>
  </si>
  <si>
    <t>sub_6041_1_MR_Accelerated_Sagittal_MPRAGE__br_raw_20170707105644036_113_S581376_I871844</t>
  </si>
  <si>
    <t>sub_6041_1</t>
  </si>
  <si>
    <t>sub_6258_1_MR_Accelerated_Sagittal_MPRAGE__br_raw_20180313172917890_119_S666717_I973293</t>
  </si>
  <si>
    <t>sub_6258_1</t>
  </si>
  <si>
    <t>sub_6503_1_MR_Accelerated_Sagittal_MPRAGE__br_raw_20180926125836676_115_S730053_I1052046</t>
  </si>
  <si>
    <t>sub_6503_1</t>
  </si>
  <si>
    <t>sub_2394_3_MR_Accelerated_Sagittal_MPRAGE__br_raw_20200915122320355_179_S957349_I1335884</t>
  </si>
  <si>
    <t>sub_2394_3</t>
  </si>
  <si>
    <t>sub_6919_1_MR_Accelerated_Sagittal_MPRAGE__br_raw_20210505143019765_122_S1021066_I1439486</t>
  </si>
  <si>
    <t>sub_6919_1</t>
  </si>
  <si>
    <t>sub_4380_1_MR_Accelerated_Sagittal_MPRAGE__br_raw_20180312124151284_71_S665725_I972151</t>
  </si>
  <si>
    <t>sub_4380_1</t>
  </si>
  <si>
    <t>sub_6373_1_MR_Accelerated_Sagittal_MPRAGE__br_raw_20181115172951608_58_S747577_I1073428</t>
  </si>
  <si>
    <t>sub_6373_1</t>
  </si>
  <si>
    <t>sub_6110_3_MR_Accelerated_Sag_IR-FSPGR___br_raw_20191114121158333_110_S897204_I1256452</t>
  </si>
  <si>
    <t>sub_6110_3</t>
  </si>
  <si>
    <t>sub_6364_1_MR_Accelerated_Sagittal_MPRAGE__br_raw_20181019132139055_85_S737845_I1061955</t>
  </si>
  <si>
    <t>sub_6364_1</t>
  </si>
  <si>
    <t>sub_6901_1_MR_Accelerated_Sagittal_MPRAGE__br_raw_20210217134550820_166_S1000564_I1412023</t>
  </si>
  <si>
    <t>sub_6901_1</t>
  </si>
  <si>
    <t>sub_6604_1_MR_Sagittal_3D_Accelerated_MPRAGE_br_raw_20181015160015290_57_S736371_I1059993</t>
  </si>
  <si>
    <t>sub_6604_1</t>
  </si>
  <si>
    <t>sub_1155_2_MR_Accelerated_Sagittal_MPRAGE__br_raw_20191223104341645_124_S907768_I1270004</t>
  </si>
  <si>
    <t>sub_1155_2</t>
  </si>
  <si>
    <t>sub_6744_3_MR_Sagittal_3D_Accelerated_MPRAGE_br_raw_20210803173742805_1_S1049892_I1476165</t>
  </si>
  <si>
    <t>sub_6744_3</t>
  </si>
  <si>
    <t>sub_4293_1_MR_Sagittal_3D_Accelerated_MPRAGE_br_raw_20170608151340176_199_S571710_I860224</t>
  </si>
  <si>
    <t>sub_4293_1</t>
  </si>
  <si>
    <t>K2</t>
  </si>
  <si>
    <t>K^2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</si>
</sst>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1" fillId="3" borderId="0" xfId="0" applyFont="1" applyFill="1"/>
    <xf numFmtId="0" fontId="2" fillId="4" borderId="0" xfId="0" applyFont="1" applyFill="1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8" borderId="0" xfId="0" applyFill="1"/>
    <xf numFmtId="0" fontId="1" fillId="8" borderId="0" xfId="0" applyFont="1" applyFill="1"/>
    <xf numFmtId="49" fontId="1" fillId="8" borderId="0" xfId="0" applyNumberFormat="1" applyFont="1" applyFill="1"/>
    <xf numFmtId="0" fontId="2" fillId="9" borderId="0" xfId="0" applyFont="1" applyFill="1"/>
    <xf numFmtId="0" fontId="0" fillId="9" borderId="0" xfId="0" applyFill="1"/>
    <xf numFmtId="0" fontId="1" fillId="2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3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ca/Downloads/OASIS_ADNI%20-%20Revisi&#243;n%20Cl&#237;nic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_OASIS"/>
      <sheetName val="AD_Imagenes_OASIS"/>
      <sheetName val="Control_AD_OASIS"/>
      <sheetName val="AD_ADNI3"/>
      <sheetName val="Hoja3"/>
      <sheetName val="DCL_ADNI3"/>
      <sheetName val="CN_TOTAL_ADNI3"/>
      <sheetName val="Hoja1"/>
      <sheetName val="Hoja2"/>
      <sheetName val="area_lh"/>
      <sheetName val="area_rh"/>
      <sheetName val="curvatura_lh"/>
      <sheetName val="curvatura_rh"/>
      <sheetName val="espesor_lh"/>
      <sheetName val="espesor_rh"/>
      <sheetName val="volumen"/>
    </sheetNames>
    <sheetDataSet>
      <sheetData sheetId="0"/>
      <sheetData sheetId="1"/>
      <sheetData sheetId="2">
        <row r="1">
          <cell r="D1"/>
          <cell r="E1" t="str">
            <v>Sex</v>
          </cell>
          <cell r="F1" t="str">
            <v>Age MR</v>
          </cell>
          <cell r="G1" t="str">
            <v>Age test</v>
          </cell>
          <cell r="H1" t="str">
            <v>Sum of boxes</v>
          </cell>
          <cell r="I1" t="str">
            <v>Community Affairs</v>
          </cell>
          <cell r="J1" t="str">
            <v>Home and Hobbies</v>
          </cell>
          <cell r="K1" t="str">
            <v>Judgment</v>
          </cell>
          <cell r="L1" t="str">
            <v>Memory</v>
          </cell>
          <cell r="M1" t="str">
            <v>Orientation</v>
          </cell>
          <cell r="N1" t="str">
            <v>Personal Care</v>
          </cell>
          <cell r="O1" t="str">
            <v>CDR</v>
          </cell>
          <cell r="P1" t="str">
            <v>MMSE</v>
          </cell>
          <cell r="Q1" t="str">
            <v>Education</v>
          </cell>
          <cell r="R1" t="str">
            <v>APOE</v>
          </cell>
        </row>
        <row r="2">
          <cell r="D2" t="str">
            <v>sub-OAS30001</v>
          </cell>
          <cell r="E2" t="str">
            <v>F</v>
          </cell>
          <cell r="F2">
            <v>73.72</v>
          </cell>
          <cell r="G2">
            <v>73.430000000000007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30</v>
          </cell>
          <cell r="Q2">
            <v>12</v>
          </cell>
          <cell r="R2">
            <v>23</v>
          </cell>
        </row>
        <row r="3">
          <cell r="D3" t="str">
            <v>sub-OAS30002</v>
          </cell>
          <cell r="E3" t="str">
            <v>M</v>
          </cell>
          <cell r="F3">
            <v>68.989999999999995</v>
          </cell>
          <cell r="G3">
            <v>67.209999999999994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29</v>
          </cell>
          <cell r="Q3">
            <v>18</v>
          </cell>
          <cell r="R3">
            <v>34</v>
          </cell>
        </row>
        <row r="4">
          <cell r="D4" t="str">
            <v>sub-OAS30015</v>
          </cell>
          <cell r="E4" t="str">
            <v>M</v>
          </cell>
          <cell r="F4">
            <v>65.58</v>
          </cell>
          <cell r="G4">
            <v>65.260000000000005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18</v>
          </cell>
          <cell r="R4">
            <v>33</v>
          </cell>
        </row>
        <row r="5">
          <cell r="D5" t="str">
            <v>sub-OAS30026</v>
          </cell>
          <cell r="E5" t="str">
            <v>M</v>
          </cell>
          <cell r="F5">
            <v>80.510000000000005</v>
          </cell>
          <cell r="G5">
            <v>80.38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29</v>
          </cell>
          <cell r="Q5">
            <v>16</v>
          </cell>
          <cell r="R5">
            <v>33</v>
          </cell>
        </row>
        <row r="6">
          <cell r="D6" t="str">
            <v>sub-OAS30030</v>
          </cell>
          <cell r="E6" t="str">
            <v>M</v>
          </cell>
          <cell r="F6">
            <v>66.930000000000007</v>
          </cell>
          <cell r="G6">
            <v>66.459999999999994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16</v>
          </cell>
          <cell r="R6">
            <v>33</v>
          </cell>
        </row>
        <row r="7">
          <cell r="D7" t="str">
            <v>sub-OAS30033</v>
          </cell>
          <cell r="E7" t="str">
            <v>F</v>
          </cell>
          <cell r="F7">
            <v>82.85</v>
          </cell>
          <cell r="G7">
            <v>82.63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29</v>
          </cell>
          <cell r="Q7">
            <v>14</v>
          </cell>
          <cell r="R7">
            <v>33</v>
          </cell>
        </row>
        <row r="8">
          <cell r="D8" t="str">
            <v>sub-OAS30044</v>
          </cell>
          <cell r="E8" t="str">
            <v>F</v>
          </cell>
          <cell r="F8">
            <v>66.540000000000006</v>
          </cell>
          <cell r="G8">
            <v>66.02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12</v>
          </cell>
          <cell r="R8">
            <v>33</v>
          </cell>
        </row>
        <row r="9">
          <cell r="D9" t="str">
            <v>sub-OAS30046</v>
          </cell>
          <cell r="E9" t="str">
            <v>M</v>
          </cell>
          <cell r="F9">
            <v>85.7</v>
          </cell>
          <cell r="G9">
            <v>85.43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28</v>
          </cell>
          <cell r="Q9">
            <v>19</v>
          </cell>
          <cell r="R9">
            <v>33</v>
          </cell>
        </row>
        <row r="10">
          <cell r="D10" t="str">
            <v>sub-OAS30048</v>
          </cell>
          <cell r="E10" t="str">
            <v>F</v>
          </cell>
          <cell r="F10">
            <v>73.33</v>
          </cell>
          <cell r="G10">
            <v>72.08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30</v>
          </cell>
          <cell r="Q10">
            <v>18</v>
          </cell>
          <cell r="R10">
            <v>33</v>
          </cell>
        </row>
        <row r="11">
          <cell r="D11" t="str">
            <v>sub-OAS30050</v>
          </cell>
          <cell r="E11" t="str">
            <v>F</v>
          </cell>
          <cell r="F11">
            <v>70.180000000000007</v>
          </cell>
          <cell r="G11">
            <v>69.88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16</v>
          </cell>
          <cell r="R11">
            <v>33</v>
          </cell>
        </row>
        <row r="12">
          <cell r="D12" t="str">
            <v>sub-OAS30062</v>
          </cell>
          <cell r="E12" t="str">
            <v>F</v>
          </cell>
          <cell r="F12">
            <v>60.76</v>
          </cell>
          <cell r="G12">
            <v>60.72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27</v>
          </cell>
          <cell r="Q12">
            <v>12</v>
          </cell>
          <cell r="R12">
            <v>44</v>
          </cell>
        </row>
        <row r="13">
          <cell r="D13" t="str">
            <v>sub-OAS30065</v>
          </cell>
          <cell r="E13" t="str">
            <v>M</v>
          </cell>
          <cell r="F13">
            <v>75.67</v>
          </cell>
          <cell r="G13">
            <v>75.430000000000007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18</v>
          </cell>
          <cell r="R13">
            <v>23</v>
          </cell>
        </row>
        <row r="14">
          <cell r="D14" t="str">
            <v>sub-OAS30071</v>
          </cell>
          <cell r="E14" t="str">
            <v>M</v>
          </cell>
          <cell r="F14">
            <v>72.61</v>
          </cell>
          <cell r="G14">
            <v>72.459999999999994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28</v>
          </cell>
          <cell r="Q14">
            <v>16</v>
          </cell>
          <cell r="R14">
            <v>23</v>
          </cell>
        </row>
        <row r="15">
          <cell r="D15" t="str">
            <v>sub-OAS30075</v>
          </cell>
          <cell r="E15" t="str">
            <v>F</v>
          </cell>
          <cell r="F15">
            <v>83.15</v>
          </cell>
          <cell r="G15">
            <v>83.73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16</v>
          </cell>
          <cell r="R15">
            <v>24</v>
          </cell>
        </row>
        <row r="16">
          <cell r="D16" t="str">
            <v>sub-OAS30080</v>
          </cell>
          <cell r="E16" t="str">
            <v>F</v>
          </cell>
          <cell r="F16">
            <v>62.98</v>
          </cell>
          <cell r="G16">
            <v>62.85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29</v>
          </cell>
          <cell r="Q16">
            <v>20</v>
          </cell>
          <cell r="R16">
            <v>24</v>
          </cell>
        </row>
        <row r="17">
          <cell r="D17" t="str">
            <v>sub-OAS30099</v>
          </cell>
          <cell r="E17" t="str">
            <v>M</v>
          </cell>
          <cell r="F17">
            <v>66.17</v>
          </cell>
          <cell r="G17">
            <v>66.09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17</v>
          </cell>
          <cell r="R17">
            <v>33</v>
          </cell>
        </row>
        <row r="18">
          <cell r="D18" t="str">
            <v>sub-OAS30107</v>
          </cell>
          <cell r="E18" t="str">
            <v>F</v>
          </cell>
          <cell r="F18">
            <v>68.12</v>
          </cell>
          <cell r="G18">
            <v>68.08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12</v>
          </cell>
          <cell r="R18">
            <v>34</v>
          </cell>
        </row>
        <row r="19">
          <cell r="D19" t="str">
            <v>sub-OAS30117</v>
          </cell>
          <cell r="E19" t="str">
            <v>M</v>
          </cell>
          <cell r="F19">
            <v>78.64</v>
          </cell>
          <cell r="G19">
            <v>79.31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28</v>
          </cell>
          <cell r="Q19">
            <v>16</v>
          </cell>
          <cell r="R19">
            <v>34</v>
          </cell>
        </row>
        <row r="20">
          <cell r="D20" t="str">
            <v>sub-OAS30127</v>
          </cell>
          <cell r="E20" t="str">
            <v>M</v>
          </cell>
          <cell r="F20">
            <v>65.760000000000005</v>
          </cell>
          <cell r="G20">
            <v>65.489999999999995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30</v>
          </cell>
          <cell r="Q20">
            <v>20</v>
          </cell>
          <cell r="R20">
            <v>33</v>
          </cell>
        </row>
        <row r="21">
          <cell r="D21" t="str">
            <v>sub-OAS30164</v>
          </cell>
          <cell r="E21" t="str">
            <v>M</v>
          </cell>
          <cell r="F21">
            <v>73.08</v>
          </cell>
          <cell r="G21">
            <v>72.88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30</v>
          </cell>
          <cell r="Q21">
            <v>16</v>
          </cell>
          <cell r="R21">
            <v>33</v>
          </cell>
        </row>
        <row r="22">
          <cell r="D22" t="str">
            <v>sub-OAS30174</v>
          </cell>
          <cell r="E22" t="str">
            <v>M</v>
          </cell>
          <cell r="F22">
            <v>68.72</v>
          </cell>
          <cell r="G22">
            <v>68.209999999999994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28</v>
          </cell>
          <cell r="Q22">
            <v>12</v>
          </cell>
          <cell r="R22">
            <v>33</v>
          </cell>
        </row>
        <row r="23">
          <cell r="D23" t="str">
            <v>sub-OAS30248</v>
          </cell>
          <cell r="E23" t="str">
            <v>M</v>
          </cell>
          <cell r="F23">
            <v>68.709999999999994</v>
          </cell>
          <cell r="G23">
            <v>68.5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30</v>
          </cell>
          <cell r="Q23">
            <v>18</v>
          </cell>
          <cell r="R23">
            <v>23</v>
          </cell>
        </row>
        <row r="24">
          <cell r="D24" t="str">
            <v>sub-OAS30249</v>
          </cell>
          <cell r="E24" t="str">
            <v>M</v>
          </cell>
          <cell r="F24">
            <v>62.88</v>
          </cell>
          <cell r="G24">
            <v>62.83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29</v>
          </cell>
          <cell r="Q24">
            <v>13</v>
          </cell>
          <cell r="R24">
            <v>23</v>
          </cell>
        </row>
        <row r="25">
          <cell r="D25" t="str">
            <v>sub-OAS30268</v>
          </cell>
          <cell r="E25" t="str">
            <v>M</v>
          </cell>
          <cell r="F25">
            <v>66.34</v>
          </cell>
          <cell r="G25">
            <v>66.08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29</v>
          </cell>
          <cell r="Q25">
            <v>20</v>
          </cell>
          <cell r="R25">
            <v>33</v>
          </cell>
        </row>
        <row r="26">
          <cell r="D26" t="str">
            <v>sub-OAS30269</v>
          </cell>
          <cell r="E26" t="str">
            <v>M</v>
          </cell>
          <cell r="F26">
            <v>67.59</v>
          </cell>
          <cell r="G26">
            <v>67.45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28</v>
          </cell>
          <cell r="Q26">
            <v>18</v>
          </cell>
          <cell r="R26">
            <v>44</v>
          </cell>
        </row>
        <row r="27">
          <cell r="D27" t="str">
            <v>sub-OAS30280</v>
          </cell>
          <cell r="E27" t="str">
            <v>M</v>
          </cell>
          <cell r="F27">
            <v>73.959999999999994</v>
          </cell>
          <cell r="G27">
            <v>73.11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12</v>
          </cell>
          <cell r="R27">
            <v>33</v>
          </cell>
        </row>
        <row r="28">
          <cell r="D28" t="str">
            <v>sub-OAS30290</v>
          </cell>
          <cell r="E28" t="str">
            <v>M</v>
          </cell>
          <cell r="F28">
            <v>47.43</v>
          </cell>
          <cell r="G28" t="str">
            <v>-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30</v>
          </cell>
          <cell r="Q28">
            <v>16</v>
          </cell>
          <cell r="R28">
            <v>33</v>
          </cell>
        </row>
        <row r="29">
          <cell r="D29" t="str">
            <v>sub-OAS30318</v>
          </cell>
          <cell r="E29" t="str">
            <v>M</v>
          </cell>
          <cell r="F29">
            <v>72.75</v>
          </cell>
          <cell r="G29">
            <v>72.55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28</v>
          </cell>
          <cell r="Q29">
            <v>16</v>
          </cell>
          <cell r="R29">
            <v>33</v>
          </cell>
        </row>
        <row r="30">
          <cell r="D30" t="str">
            <v>sub-OAS30320</v>
          </cell>
          <cell r="E30" t="str">
            <v>M</v>
          </cell>
          <cell r="F30">
            <v>69.150000000000006</v>
          </cell>
          <cell r="G30">
            <v>68.78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30</v>
          </cell>
          <cell r="Q30">
            <v>15</v>
          </cell>
          <cell r="R30">
            <v>33</v>
          </cell>
        </row>
        <row r="31">
          <cell r="D31" t="str">
            <v>sub-OAS30328</v>
          </cell>
          <cell r="E31" t="str">
            <v>M</v>
          </cell>
          <cell r="F31">
            <v>72.84</v>
          </cell>
          <cell r="G31">
            <v>72.56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28</v>
          </cell>
          <cell r="Q31">
            <v>14</v>
          </cell>
          <cell r="R31">
            <v>23</v>
          </cell>
        </row>
        <row r="32">
          <cell r="D32" t="str">
            <v>sub-OAS30331</v>
          </cell>
          <cell r="E32" t="str">
            <v>M</v>
          </cell>
          <cell r="F32">
            <v>75.209999999999994</v>
          </cell>
          <cell r="G32">
            <v>74.819999999999993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29</v>
          </cell>
          <cell r="Q32">
            <v>13</v>
          </cell>
          <cell r="R32">
            <v>33</v>
          </cell>
        </row>
        <row r="33">
          <cell r="D33" t="str">
            <v>sub-OAS30333</v>
          </cell>
          <cell r="E33" t="str">
            <v>M</v>
          </cell>
          <cell r="F33">
            <v>70.37</v>
          </cell>
          <cell r="G33">
            <v>70.12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29</v>
          </cell>
          <cell r="Q33">
            <v>18</v>
          </cell>
          <cell r="R33">
            <v>33</v>
          </cell>
        </row>
        <row r="34">
          <cell r="D34" t="str">
            <v>sub-OAS30336</v>
          </cell>
          <cell r="E34" t="str">
            <v>M</v>
          </cell>
          <cell r="F34">
            <v>74.34</v>
          </cell>
          <cell r="G34">
            <v>74.31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28</v>
          </cell>
          <cell r="Q34">
            <v>16</v>
          </cell>
          <cell r="R34">
            <v>33</v>
          </cell>
        </row>
        <row r="35">
          <cell r="D35" t="str">
            <v>sub-OAS30375</v>
          </cell>
          <cell r="E35" t="str">
            <v>M</v>
          </cell>
          <cell r="F35">
            <v>66.28</v>
          </cell>
          <cell r="G35">
            <v>66.11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28</v>
          </cell>
          <cell r="Q35">
            <v>12</v>
          </cell>
          <cell r="R35">
            <v>33</v>
          </cell>
        </row>
        <row r="36">
          <cell r="D36" t="str">
            <v>sub-OAS30378</v>
          </cell>
          <cell r="E36" t="str">
            <v>M</v>
          </cell>
          <cell r="F36">
            <v>73.25</v>
          </cell>
          <cell r="G36">
            <v>72.69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</v>
          </cell>
          <cell r="Q36">
            <v>14</v>
          </cell>
          <cell r="R36">
            <v>33</v>
          </cell>
        </row>
        <row r="37">
          <cell r="D37" t="str">
            <v>sub-OAS30382</v>
          </cell>
          <cell r="E37" t="str">
            <v>M</v>
          </cell>
          <cell r="F37">
            <v>72.23</v>
          </cell>
          <cell r="G37">
            <v>73.05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30</v>
          </cell>
          <cell r="Q37">
            <v>18</v>
          </cell>
          <cell r="R37">
            <v>33</v>
          </cell>
        </row>
        <row r="38">
          <cell r="D38" t="str">
            <v>sub-OAS30387</v>
          </cell>
          <cell r="E38" t="str">
            <v>M</v>
          </cell>
          <cell r="F38">
            <v>75.75</v>
          </cell>
          <cell r="G38">
            <v>75.099999999999994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27</v>
          </cell>
          <cell r="Q38">
            <v>23</v>
          </cell>
          <cell r="R38">
            <v>33</v>
          </cell>
        </row>
        <row r="39">
          <cell r="D39" t="str">
            <v>sub-OAS30414</v>
          </cell>
          <cell r="E39" t="str">
            <v>M</v>
          </cell>
          <cell r="F39">
            <v>76.36</v>
          </cell>
          <cell r="G39">
            <v>76.27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30</v>
          </cell>
          <cell r="Q39">
            <v>18</v>
          </cell>
          <cell r="R39">
            <v>23</v>
          </cell>
        </row>
        <row r="40">
          <cell r="D40" t="str">
            <v>sub-OAS30423</v>
          </cell>
          <cell r="E40" t="str">
            <v>F</v>
          </cell>
          <cell r="F40">
            <v>84.9</v>
          </cell>
          <cell r="G40">
            <v>84.4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30</v>
          </cell>
          <cell r="Q40">
            <v>18</v>
          </cell>
          <cell r="R40">
            <v>33</v>
          </cell>
        </row>
        <row r="41">
          <cell r="D41" t="str">
            <v>sub-OAS30449</v>
          </cell>
          <cell r="E41" t="str">
            <v>M</v>
          </cell>
          <cell r="F41">
            <v>78.44</v>
          </cell>
          <cell r="G41">
            <v>78.2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30</v>
          </cell>
          <cell r="Q41">
            <v>18</v>
          </cell>
          <cell r="R41">
            <v>33</v>
          </cell>
        </row>
        <row r="42">
          <cell r="D42" t="str">
            <v>sub-OAS30456</v>
          </cell>
          <cell r="E42" t="str">
            <v>M</v>
          </cell>
          <cell r="F42">
            <v>67.14</v>
          </cell>
          <cell r="G42">
            <v>66.91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26</v>
          </cell>
          <cell r="Q42">
            <v>13</v>
          </cell>
          <cell r="R42">
            <v>23</v>
          </cell>
        </row>
        <row r="43">
          <cell r="D43" t="str">
            <v>sub-OAS30461</v>
          </cell>
          <cell r="E43" t="str">
            <v>M</v>
          </cell>
          <cell r="F43">
            <v>69.45</v>
          </cell>
          <cell r="G43">
            <v>68.91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28</v>
          </cell>
          <cell r="Q43">
            <v>12</v>
          </cell>
          <cell r="R43">
            <v>33</v>
          </cell>
        </row>
        <row r="44">
          <cell r="D44" t="str">
            <v>sub-OAS30468</v>
          </cell>
          <cell r="E44" t="str">
            <v>F</v>
          </cell>
          <cell r="F44">
            <v>74.78</v>
          </cell>
          <cell r="G44">
            <v>74.599999999999994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27</v>
          </cell>
          <cell r="Q44">
            <v>18</v>
          </cell>
          <cell r="R44">
            <v>34</v>
          </cell>
        </row>
        <row r="45">
          <cell r="D45" t="str">
            <v>sub-OAS30651</v>
          </cell>
          <cell r="E45" t="str">
            <v>F</v>
          </cell>
          <cell r="F45">
            <v>71.94</v>
          </cell>
          <cell r="G45">
            <v>71.58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30</v>
          </cell>
          <cell r="Q45">
            <v>12</v>
          </cell>
          <cell r="R45">
            <v>33</v>
          </cell>
        </row>
        <row r="46">
          <cell r="D46" t="str">
            <v>sub-OAS30657</v>
          </cell>
          <cell r="E46" t="str">
            <v>F</v>
          </cell>
          <cell r="F46">
            <v>72.92</v>
          </cell>
          <cell r="G46">
            <v>72.72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30</v>
          </cell>
          <cell r="Q46">
            <v>14</v>
          </cell>
          <cell r="R46">
            <v>33</v>
          </cell>
        </row>
        <row r="47">
          <cell r="D47" t="str">
            <v>sub-OAS30658</v>
          </cell>
          <cell r="E47" t="str">
            <v>F</v>
          </cell>
          <cell r="F47">
            <v>71.22</v>
          </cell>
          <cell r="G47">
            <v>70.569999999999993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26</v>
          </cell>
          <cell r="Q47">
            <v>14</v>
          </cell>
          <cell r="R47">
            <v>33</v>
          </cell>
        </row>
        <row r="48">
          <cell r="D48" t="str">
            <v>sub-OAS30667</v>
          </cell>
          <cell r="E48" t="str">
            <v>F</v>
          </cell>
          <cell r="F48">
            <v>66.83</v>
          </cell>
          <cell r="G48">
            <v>67.83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30</v>
          </cell>
          <cell r="Q48">
            <v>14</v>
          </cell>
          <cell r="R48">
            <v>33</v>
          </cell>
        </row>
        <row r="49">
          <cell r="D49" t="str">
            <v>sub-OAS30674</v>
          </cell>
          <cell r="E49" t="str">
            <v>F</v>
          </cell>
          <cell r="F49">
            <v>68.19</v>
          </cell>
          <cell r="G49">
            <v>67.48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</v>
          </cell>
          <cell r="Q49">
            <v>12</v>
          </cell>
          <cell r="R49">
            <v>34</v>
          </cell>
        </row>
        <row r="50">
          <cell r="D50" t="str">
            <v>sub-OAS30683</v>
          </cell>
          <cell r="E50" t="str">
            <v>F</v>
          </cell>
          <cell r="F50">
            <v>62.98</v>
          </cell>
          <cell r="G50">
            <v>62.65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16</v>
          </cell>
          <cell r="R50">
            <v>33</v>
          </cell>
        </row>
        <row r="51">
          <cell r="D51" t="str">
            <v>sub-OAS30694</v>
          </cell>
          <cell r="E51" t="str">
            <v>F</v>
          </cell>
          <cell r="F51">
            <v>63.18</v>
          </cell>
          <cell r="G51">
            <v>64.55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29</v>
          </cell>
          <cell r="Q51">
            <v>14</v>
          </cell>
          <cell r="R51">
            <v>33</v>
          </cell>
        </row>
        <row r="52">
          <cell r="D52" t="str">
            <v>sub-OAS30703</v>
          </cell>
          <cell r="E52" t="str">
            <v>F</v>
          </cell>
          <cell r="F52">
            <v>74.12</v>
          </cell>
          <cell r="G52">
            <v>73.58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30</v>
          </cell>
          <cell r="Q52">
            <v>16</v>
          </cell>
          <cell r="R52">
            <v>33</v>
          </cell>
        </row>
        <row r="53">
          <cell r="D53" t="str">
            <v>sub-OAS30711</v>
          </cell>
          <cell r="E53" t="str">
            <v>F</v>
          </cell>
          <cell r="F53">
            <v>65.14</v>
          </cell>
          <cell r="G53">
            <v>64.790000000000006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29</v>
          </cell>
          <cell r="Q53">
            <v>18</v>
          </cell>
          <cell r="R53">
            <v>33</v>
          </cell>
        </row>
        <row r="54">
          <cell r="D54" t="str">
            <v>sub-OAS30725</v>
          </cell>
          <cell r="E54" t="str">
            <v>F</v>
          </cell>
          <cell r="F54">
            <v>68.86</v>
          </cell>
          <cell r="G54">
            <v>68.7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30</v>
          </cell>
          <cell r="Q54">
            <v>17</v>
          </cell>
          <cell r="R54">
            <v>33</v>
          </cell>
        </row>
        <row r="55">
          <cell r="D55" t="str">
            <v>sub-OAS30731</v>
          </cell>
          <cell r="E55" t="str">
            <v>F</v>
          </cell>
          <cell r="F55">
            <v>72.05</v>
          </cell>
          <cell r="G55">
            <v>71.930000000000007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27</v>
          </cell>
          <cell r="Q55">
            <v>17</v>
          </cell>
          <cell r="R55">
            <v>23</v>
          </cell>
        </row>
        <row r="56">
          <cell r="D56" t="str">
            <v>sub-OAS30780</v>
          </cell>
          <cell r="E56" t="str">
            <v>F</v>
          </cell>
          <cell r="F56">
            <v>75.25</v>
          </cell>
          <cell r="G56">
            <v>75.099999999999994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26</v>
          </cell>
          <cell r="Q56">
            <v>13</v>
          </cell>
          <cell r="R56">
            <v>34</v>
          </cell>
        </row>
        <row r="57">
          <cell r="D57" t="str">
            <v>sub-OAS30788</v>
          </cell>
          <cell r="E57" t="str">
            <v>F</v>
          </cell>
          <cell r="F57">
            <v>78.09</v>
          </cell>
          <cell r="G57">
            <v>78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28</v>
          </cell>
          <cell r="Q57">
            <v>13</v>
          </cell>
          <cell r="R57">
            <v>23</v>
          </cell>
        </row>
        <row r="58">
          <cell r="D58" t="str">
            <v>sub-OAS30792</v>
          </cell>
          <cell r="E58" t="str">
            <v>F</v>
          </cell>
          <cell r="F58">
            <v>63.21</v>
          </cell>
          <cell r="G58">
            <v>63.17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30</v>
          </cell>
          <cell r="Q58">
            <v>12</v>
          </cell>
          <cell r="R58">
            <v>23</v>
          </cell>
        </row>
        <row r="59">
          <cell r="D59" t="str">
            <v>sub-OAS30803</v>
          </cell>
          <cell r="E59" t="str">
            <v>F</v>
          </cell>
          <cell r="F59">
            <v>64.56</v>
          </cell>
          <cell r="G59">
            <v>61.49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30</v>
          </cell>
          <cell r="Q59">
            <v>19</v>
          </cell>
          <cell r="R59">
            <v>33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6927-D3A6-42A7-8B8A-65FDDA7904C7}">
  <dimension ref="A1:EL317"/>
  <sheetViews>
    <sheetView tabSelected="1" topLeftCell="A234" zoomScale="112" zoomScaleNormal="112" workbookViewId="0">
      <selection activeCell="DL10" sqref="DL10"/>
    </sheetView>
  </sheetViews>
  <sheetFormatPr defaultColWidth="11.42578125" defaultRowHeight="15"/>
  <cols>
    <col min="1" max="1" width="16.42578125" customWidth="1"/>
    <col min="2" max="2" width="18.140625" customWidth="1"/>
    <col min="116" max="116" width="13.140625" customWidth="1"/>
    <col min="124" max="124" width="16.5703125" customWidth="1"/>
    <col min="128" max="128" width="15.42578125" customWidth="1"/>
  </cols>
  <sheetData>
    <row r="1" spans="1:142" s="13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16" t="s">
        <v>89</v>
      </c>
      <c r="CM1" s="16" t="s">
        <v>90</v>
      </c>
      <c r="CN1" s="16" t="s">
        <v>91</v>
      </c>
      <c r="CO1" s="16" t="s">
        <v>92</v>
      </c>
      <c r="CP1" s="16" t="s">
        <v>93</v>
      </c>
      <c r="CQ1" s="16" t="s">
        <v>94</v>
      </c>
      <c r="CR1" s="16" t="s">
        <v>95</v>
      </c>
      <c r="CS1" s="16" t="s">
        <v>96</v>
      </c>
      <c r="CT1" s="16" t="s">
        <v>97</v>
      </c>
      <c r="CU1" s="16" t="s">
        <v>98</v>
      </c>
      <c r="CV1" s="16" t="s">
        <v>99</v>
      </c>
      <c r="CW1" s="16" t="s">
        <v>100</v>
      </c>
      <c r="CX1" s="16" t="s">
        <v>101</v>
      </c>
      <c r="CY1" s="16" t="s">
        <v>102</v>
      </c>
      <c r="CZ1" s="16" t="s">
        <v>103</v>
      </c>
      <c r="DA1" s="16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6" t="s">
        <v>109</v>
      </c>
      <c r="DG1" s="16" t="s">
        <v>110</v>
      </c>
      <c r="DH1" s="16" t="s">
        <v>111</v>
      </c>
      <c r="DI1" s="16" t="s">
        <v>112</v>
      </c>
      <c r="DJ1" s="16" t="s">
        <v>113</v>
      </c>
      <c r="DK1" s="16" t="s">
        <v>114</v>
      </c>
      <c r="DL1" s="16" t="s">
        <v>115</v>
      </c>
      <c r="DM1" s="16" t="s">
        <v>116</v>
      </c>
      <c r="DN1" s="16" t="s">
        <v>117</v>
      </c>
      <c r="DO1" s="16" t="s">
        <v>118</v>
      </c>
      <c r="DP1" s="16" t="s">
        <v>119</v>
      </c>
      <c r="DQ1" s="16" t="s">
        <v>120</v>
      </c>
      <c r="DR1" s="16" t="s">
        <v>121</v>
      </c>
      <c r="DS1" s="16" t="s">
        <v>122</v>
      </c>
      <c r="DT1" s="16" t="s">
        <v>123</v>
      </c>
      <c r="DU1" s="16" t="s">
        <v>124</v>
      </c>
      <c r="DV1" s="16" t="s">
        <v>125</v>
      </c>
      <c r="DW1" s="16" t="s">
        <v>126</v>
      </c>
      <c r="DX1" s="16" t="s">
        <v>127</v>
      </c>
      <c r="DY1" s="16" t="s">
        <v>128</v>
      </c>
      <c r="DZ1" s="16" t="s">
        <v>129</v>
      </c>
      <c r="EA1" s="16" t="s">
        <v>130</v>
      </c>
      <c r="EB1" s="16" t="s">
        <v>131</v>
      </c>
      <c r="EC1" s="16" t="s">
        <v>132</v>
      </c>
      <c r="ED1" s="16" t="s">
        <v>133</v>
      </c>
      <c r="EE1" s="16" t="s">
        <v>134</v>
      </c>
      <c r="EF1" s="16" t="s">
        <v>135</v>
      </c>
      <c r="EG1" s="16" t="s">
        <v>136</v>
      </c>
      <c r="EH1" s="16" t="s">
        <v>137</v>
      </c>
      <c r="EI1" s="16" t="s">
        <v>138</v>
      </c>
      <c r="EJ1" s="16" t="s">
        <v>139</v>
      </c>
      <c r="EK1" s="16" t="s">
        <v>140</v>
      </c>
      <c r="EL1" s="16" t="s">
        <v>141</v>
      </c>
    </row>
    <row r="2" spans="1:142">
      <c r="A2" t="s">
        <v>142</v>
      </c>
      <c r="B2" t="s">
        <v>142</v>
      </c>
      <c r="C2" t="s">
        <v>143</v>
      </c>
      <c r="D2" t="s">
        <v>144</v>
      </c>
      <c r="E2" t="s">
        <v>145</v>
      </c>
      <c r="F2" t="str">
        <f>VLOOKUP($B2,[1]Control_AD_OASIS!$D:$R,2,0)</f>
        <v>M</v>
      </c>
      <c r="G2">
        <f>VLOOKUP($B2,[1]Control_AD_OASIS!$D:$R,3,0)</f>
        <v>68.989999999999995</v>
      </c>
      <c r="H2">
        <f>VLOOKUP($B2,[1]Control_AD_OASIS!$D:$R,14,0)</f>
        <v>18</v>
      </c>
      <c r="I2">
        <f>VLOOKUP($B2,[1]Control_AD_OASIS!$D:$R,13,0)</f>
        <v>29</v>
      </c>
      <c r="J2">
        <f>VLOOKUP($B2,[1]Control_AD_OASIS!$D:$R,12,0)</f>
        <v>0</v>
      </c>
      <c r="K2">
        <f>VLOOKUP($B2,[1]Control_AD_OASIS!$D:$R,5,0)</f>
        <v>0</v>
      </c>
      <c r="L2">
        <f>VLOOKUP($B2,[1]Control_AD_OASIS!$D:$R,15,0)</f>
        <v>34</v>
      </c>
      <c r="M2">
        <v>841</v>
      </c>
      <c r="N2">
        <v>344</v>
      </c>
      <c r="O2">
        <v>855</v>
      </c>
      <c r="P2">
        <v>2048</v>
      </c>
      <c r="Q2">
        <v>3503</v>
      </c>
      <c r="R2">
        <v>734</v>
      </c>
      <c r="S2">
        <v>1282</v>
      </c>
      <c r="T2">
        <v>695</v>
      </c>
      <c r="U2">
        <v>687</v>
      </c>
      <c r="V2">
        <v>460</v>
      </c>
      <c r="W2">
        <v>1100</v>
      </c>
      <c r="X2">
        <v>2042</v>
      </c>
      <c r="Y2">
        <v>3048</v>
      </c>
      <c r="Z2">
        <v>780</v>
      </c>
      <c r="AA2">
        <v>1214</v>
      </c>
      <c r="AB2">
        <v>917</v>
      </c>
      <c r="AC2">
        <v>0.11799999999999999</v>
      </c>
      <c r="AD2">
        <v>0.126</v>
      </c>
      <c r="AE2">
        <v>0.111</v>
      </c>
      <c r="AF2">
        <v>0.11799999999999999</v>
      </c>
      <c r="AG2">
        <v>0.115</v>
      </c>
      <c r="AH2">
        <v>8.7999999999999995E-2</v>
      </c>
      <c r="AI2">
        <v>0.123</v>
      </c>
      <c r="AJ2">
        <v>0.121</v>
      </c>
      <c r="AK2">
        <v>0.11899999999999999</v>
      </c>
      <c r="AL2">
        <v>0.122</v>
      </c>
      <c r="AM2">
        <v>0.11899999999999999</v>
      </c>
      <c r="AN2">
        <v>0.13</v>
      </c>
      <c r="AO2">
        <v>0.115</v>
      </c>
      <c r="AP2">
        <v>8.5000000000000006E-2</v>
      </c>
      <c r="AQ2">
        <v>0.121</v>
      </c>
      <c r="AR2">
        <v>0.14199999999999999</v>
      </c>
      <c r="AS2">
        <v>2.141</v>
      </c>
      <c r="AT2">
        <v>3.35</v>
      </c>
      <c r="AU2">
        <v>2.2250000000000001</v>
      </c>
      <c r="AV2">
        <v>2.4009999999999998</v>
      </c>
      <c r="AW2">
        <v>2.7629999999999999</v>
      </c>
      <c r="AX2">
        <v>2.7389999999999999</v>
      </c>
      <c r="AY2">
        <v>2.2530000000000001</v>
      </c>
      <c r="AZ2">
        <v>2.5339999999999998</v>
      </c>
      <c r="BA2">
        <v>2.4389400000000001</v>
      </c>
      <c r="BB2">
        <v>2.46</v>
      </c>
      <c r="BC2">
        <v>3.5209999999999999</v>
      </c>
      <c r="BD2">
        <v>2.4700000000000002</v>
      </c>
      <c r="BE2">
        <v>2.4079999999999999</v>
      </c>
      <c r="BF2">
        <v>2.7949999999999999</v>
      </c>
      <c r="BG2">
        <v>2.81</v>
      </c>
      <c r="BH2">
        <v>2.399</v>
      </c>
      <c r="BI2">
        <v>2.742</v>
      </c>
      <c r="BJ2">
        <v>2.47418</v>
      </c>
      <c r="BK2">
        <v>8317.4</v>
      </c>
      <c r="BL2">
        <v>4322</v>
      </c>
      <c r="BM2">
        <v>1513.9</v>
      </c>
      <c r="BN2">
        <v>465.9</v>
      </c>
      <c r="BO2">
        <v>7675.9</v>
      </c>
      <c r="BP2">
        <v>4678.3</v>
      </c>
      <c r="BQ2">
        <v>1853.6</v>
      </c>
      <c r="BR2">
        <v>475.9</v>
      </c>
      <c r="BS2">
        <v>1224641</v>
      </c>
      <c r="BT2">
        <v>1177788</v>
      </c>
      <c r="BU2">
        <v>238521.51494600001</v>
      </c>
      <c r="BV2">
        <v>240548.96157799999</v>
      </c>
      <c r="BW2">
        <v>479070.476524</v>
      </c>
      <c r="BX2">
        <v>61704</v>
      </c>
      <c r="BY2">
        <v>649359.47652400006</v>
      </c>
      <c r="BZ2">
        <v>1723283.151944</v>
      </c>
      <c r="CA2">
        <v>738.54058299999997</v>
      </c>
      <c r="CB2">
        <v>445.66316999999998</v>
      </c>
      <c r="CC2">
        <v>261.39367399999998</v>
      </c>
      <c r="CD2">
        <v>47.517290000000003</v>
      </c>
      <c r="CE2">
        <v>48.237022000000003</v>
      </c>
      <c r="CF2">
        <v>23.848227999999999</v>
      </c>
      <c r="CG2">
        <v>24.298404999999999</v>
      </c>
      <c r="CH2">
        <v>169.28044</v>
      </c>
      <c r="CI2">
        <v>53.52543</v>
      </c>
      <c r="CJ2">
        <v>1812.304241</v>
      </c>
      <c r="CK2">
        <v>768.85040700000002</v>
      </c>
      <c r="CL2">
        <v>507.49195099999997</v>
      </c>
      <c r="CM2">
        <v>298.38082300000002</v>
      </c>
      <c r="CN2">
        <v>58.088735</v>
      </c>
      <c r="CO2">
        <v>53.644551</v>
      </c>
      <c r="CP2">
        <v>18.654311</v>
      </c>
      <c r="CQ2">
        <v>27.314124</v>
      </c>
      <c r="CR2">
        <v>186.32792699999999</v>
      </c>
      <c r="CS2">
        <v>56.860208</v>
      </c>
      <c r="CT2">
        <v>1975.6130370000001</v>
      </c>
      <c r="CU2">
        <v>678.85908199999994</v>
      </c>
      <c r="CV2">
        <v>288.26387499999998</v>
      </c>
      <c r="CW2">
        <v>132.28877399999999</v>
      </c>
      <c r="CX2">
        <v>189.63152700000001</v>
      </c>
      <c r="CY2">
        <v>194.46780799999999</v>
      </c>
      <c r="CZ2">
        <v>167.91829200000001</v>
      </c>
      <c r="DA2">
        <v>477.400419</v>
      </c>
      <c r="DB2">
        <v>208.05701099999999</v>
      </c>
      <c r="DC2">
        <v>95.134730000000005</v>
      </c>
      <c r="DD2">
        <v>319.09057899999999</v>
      </c>
      <c r="DE2">
        <v>251.50476800000001</v>
      </c>
      <c r="DF2">
        <v>139.24162899999999</v>
      </c>
      <c r="DG2">
        <v>91.881105000000005</v>
      </c>
      <c r="DH2">
        <v>152.13864100000001</v>
      </c>
      <c r="DI2">
        <v>120.684585</v>
      </c>
      <c r="DJ2">
        <v>135.79134300000001</v>
      </c>
      <c r="DK2">
        <v>79.599931999999995</v>
      </c>
      <c r="DL2">
        <v>110.83717900000001</v>
      </c>
      <c r="DM2">
        <v>53.534160999999997</v>
      </c>
      <c r="DN2">
        <v>1339.5254480000001</v>
      </c>
      <c r="DO2">
        <v>1673.473101</v>
      </c>
      <c r="DP2">
        <v>3691.8576320000002</v>
      </c>
      <c r="DQ2">
        <v>797.80365900000004</v>
      </c>
      <c r="DR2">
        <v>282.95705500000003</v>
      </c>
      <c r="DS2">
        <v>164.85453100000001</v>
      </c>
      <c r="DT2">
        <v>199.01985199999999</v>
      </c>
      <c r="DU2">
        <v>204.85713000000001</v>
      </c>
      <c r="DV2">
        <v>150.38428300000001</v>
      </c>
      <c r="DW2">
        <v>543.99173900000005</v>
      </c>
      <c r="DX2">
        <v>168.565853</v>
      </c>
      <c r="DY2">
        <v>88.963558000000006</v>
      </c>
      <c r="DZ2">
        <v>341.19494099999997</v>
      </c>
      <c r="EA2">
        <v>270.67429099999998</v>
      </c>
      <c r="EB2">
        <v>148.43509700000001</v>
      </c>
      <c r="EC2">
        <v>121.84859400000001</v>
      </c>
      <c r="ED2">
        <v>157.59619499999999</v>
      </c>
      <c r="EE2">
        <v>131.737167</v>
      </c>
      <c r="EF2">
        <v>144.48800700000001</v>
      </c>
      <c r="EG2">
        <v>61.638205999999997</v>
      </c>
      <c r="EH2">
        <v>135.76083700000001</v>
      </c>
      <c r="EI2">
        <v>59.655856</v>
      </c>
      <c r="EJ2">
        <v>1372.6227309999999</v>
      </c>
      <c r="EK2">
        <v>1799.1433300000001</v>
      </c>
      <c r="EL2">
        <v>3969.56972</v>
      </c>
    </row>
    <row r="3" spans="1:142">
      <c r="A3" t="s">
        <v>146</v>
      </c>
      <c r="B3" t="s">
        <v>146</v>
      </c>
      <c r="C3" t="s">
        <v>147</v>
      </c>
      <c r="D3" t="s">
        <v>144</v>
      </c>
      <c r="E3" t="s">
        <v>145</v>
      </c>
      <c r="F3" t="str">
        <f>VLOOKUP($B3,[1]Control_AD_OASIS!$D:$R,2,0)</f>
        <v>M</v>
      </c>
      <c r="G3">
        <f>VLOOKUP($B3,[1]Control_AD_OASIS!$D:$R,3,0)</f>
        <v>65.58</v>
      </c>
      <c r="H3">
        <f>VLOOKUP($B3,[1]Control_AD_OASIS!$D:$R,14,0)</f>
        <v>18</v>
      </c>
      <c r="I3">
        <f>VLOOKUP($B3,[1]Control_AD_OASIS!$D:$R,13,0)</f>
        <v>30</v>
      </c>
      <c r="J3">
        <f>VLOOKUP($B3,[1]Control_AD_OASIS!$D:$R,12,0)</f>
        <v>0</v>
      </c>
      <c r="K3">
        <f>VLOOKUP($B3,[1]Control_AD_OASIS!$D:$R,5,0)</f>
        <v>0</v>
      </c>
      <c r="L3">
        <f>VLOOKUP($B3,[1]Control_AD_OASIS!$D:$R,15,0)</f>
        <v>33</v>
      </c>
      <c r="M3">
        <v>725</v>
      </c>
      <c r="N3">
        <v>331</v>
      </c>
      <c r="O3">
        <v>924</v>
      </c>
      <c r="P3">
        <v>2369</v>
      </c>
      <c r="Q3">
        <v>3466</v>
      </c>
      <c r="R3">
        <v>516</v>
      </c>
      <c r="S3">
        <v>1112</v>
      </c>
      <c r="T3">
        <v>478</v>
      </c>
      <c r="U3">
        <v>404</v>
      </c>
      <c r="V3">
        <v>360</v>
      </c>
      <c r="W3">
        <v>1031</v>
      </c>
      <c r="X3">
        <v>2059</v>
      </c>
      <c r="Y3">
        <v>3169</v>
      </c>
      <c r="Z3">
        <v>532</v>
      </c>
      <c r="AA3">
        <v>1046</v>
      </c>
      <c r="AB3">
        <v>876</v>
      </c>
      <c r="AC3">
        <v>0.124</v>
      </c>
      <c r="AD3">
        <v>0.11600000000000001</v>
      </c>
      <c r="AE3">
        <v>0.11899999999999999</v>
      </c>
      <c r="AF3">
        <v>0.129</v>
      </c>
      <c r="AG3">
        <v>0.13300000000000001</v>
      </c>
      <c r="AH3">
        <v>9.2999999999999999E-2</v>
      </c>
      <c r="AI3">
        <v>0.124</v>
      </c>
      <c r="AJ3">
        <v>0.125</v>
      </c>
      <c r="AK3">
        <v>0.115</v>
      </c>
      <c r="AL3">
        <v>9.1999999999999998E-2</v>
      </c>
      <c r="AM3">
        <v>0.122</v>
      </c>
      <c r="AN3">
        <v>0.129</v>
      </c>
      <c r="AO3">
        <v>0.121</v>
      </c>
      <c r="AP3">
        <v>8.3000000000000004E-2</v>
      </c>
      <c r="AQ3">
        <v>0.127</v>
      </c>
      <c r="AR3">
        <v>0.123</v>
      </c>
      <c r="AS3">
        <v>2.4129999999999998</v>
      </c>
      <c r="AT3">
        <v>3.411</v>
      </c>
      <c r="AU3">
        <v>2.3140000000000001</v>
      </c>
      <c r="AV3">
        <v>2.41</v>
      </c>
      <c r="AW3">
        <v>2.589</v>
      </c>
      <c r="AX3">
        <v>2.3650000000000002</v>
      </c>
      <c r="AY3">
        <v>2.351</v>
      </c>
      <c r="AZ3">
        <v>2.6539999999999999</v>
      </c>
      <c r="BA3">
        <v>2.3692700000000002</v>
      </c>
      <c r="BB3">
        <v>2.3780000000000001</v>
      </c>
      <c r="BC3">
        <v>3.117</v>
      </c>
      <c r="BD3">
        <v>2.2759999999999998</v>
      </c>
      <c r="BE3">
        <v>2.363</v>
      </c>
      <c r="BF3">
        <v>2.593</v>
      </c>
      <c r="BG3">
        <v>2.3820000000000001</v>
      </c>
      <c r="BH3">
        <v>2.3849999999999998</v>
      </c>
      <c r="BI3">
        <v>2.7410000000000001</v>
      </c>
      <c r="BJ3">
        <v>2.3805200000000002</v>
      </c>
      <c r="BK3">
        <v>6644</v>
      </c>
      <c r="BL3">
        <v>3545.4</v>
      </c>
      <c r="BM3">
        <v>1512.8</v>
      </c>
      <c r="BN3">
        <v>631.5</v>
      </c>
      <c r="BO3">
        <v>6493.9</v>
      </c>
      <c r="BP3">
        <v>3779.6</v>
      </c>
      <c r="BQ3">
        <v>1577.8</v>
      </c>
      <c r="BR3">
        <v>494.4</v>
      </c>
      <c r="BS3">
        <v>1151586</v>
      </c>
      <c r="BT3">
        <v>1118638</v>
      </c>
      <c r="BU3">
        <v>230665.233026</v>
      </c>
      <c r="BV3">
        <v>23262.040524</v>
      </c>
      <c r="BW3">
        <v>463285.63826600002</v>
      </c>
      <c r="BX3">
        <v>52924</v>
      </c>
      <c r="BY3">
        <v>623570.63826599997</v>
      </c>
      <c r="BZ3">
        <v>1567365.896337</v>
      </c>
      <c r="CA3">
        <v>682.21046200000001</v>
      </c>
      <c r="CB3">
        <v>431.07526799999999</v>
      </c>
      <c r="CC3">
        <v>245.04015799999999</v>
      </c>
      <c r="CD3">
        <v>45.705756000000001</v>
      </c>
      <c r="CE3">
        <v>37.791421999999997</v>
      </c>
      <c r="CF3">
        <v>17.837377</v>
      </c>
      <c r="CG3">
        <v>21.192107</v>
      </c>
      <c r="CH3">
        <v>163.63513499999999</v>
      </c>
      <c r="CI3">
        <v>52.731153999999997</v>
      </c>
      <c r="CJ3">
        <v>1697.218838</v>
      </c>
      <c r="CK3">
        <v>670.00758900000005</v>
      </c>
      <c r="CL3">
        <v>422.23500300000001</v>
      </c>
      <c r="CM3">
        <v>261.42219299999999</v>
      </c>
      <c r="CN3">
        <v>50.990349999999999</v>
      </c>
      <c r="CO3">
        <v>46.760399</v>
      </c>
      <c r="CP3">
        <v>29.160366</v>
      </c>
      <c r="CQ3">
        <v>27.160153999999999</v>
      </c>
      <c r="CR3">
        <v>164.54216400000001</v>
      </c>
      <c r="CS3">
        <v>45.344917000000002</v>
      </c>
      <c r="CT3">
        <v>1717.6231339999999</v>
      </c>
      <c r="CU3">
        <v>517.768013</v>
      </c>
      <c r="CV3">
        <v>209.163377</v>
      </c>
      <c r="CW3">
        <v>114.77724000000001</v>
      </c>
      <c r="CX3">
        <v>152.04798500000001</v>
      </c>
      <c r="CY3">
        <v>142.74325899999999</v>
      </c>
      <c r="CZ3">
        <v>116.830844</v>
      </c>
      <c r="DA3">
        <v>452.12993499999999</v>
      </c>
      <c r="DB3">
        <v>143.08708899999999</v>
      </c>
      <c r="DC3">
        <v>67.580327999999994</v>
      </c>
      <c r="DD3">
        <v>287.84137099999998</v>
      </c>
      <c r="DE3">
        <v>199.19998799999999</v>
      </c>
      <c r="DF3">
        <v>136.13667100000001</v>
      </c>
      <c r="DG3">
        <v>89.41386</v>
      </c>
      <c r="DH3" s="17">
        <v>124.71165999999999</v>
      </c>
      <c r="DI3">
        <v>118.5303</v>
      </c>
      <c r="DJ3">
        <v>113.319512</v>
      </c>
      <c r="DK3">
        <v>61.230428000000003</v>
      </c>
      <c r="DL3">
        <v>117.871275</v>
      </c>
      <c r="DM3">
        <v>58.187922</v>
      </c>
      <c r="DN3">
        <v>1054.9031540000001</v>
      </c>
      <c r="DO3">
        <v>1507.15663</v>
      </c>
      <c r="DP3">
        <v>3079.8277979999998</v>
      </c>
      <c r="DQ3">
        <v>585.53866700000003</v>
      </c>
      <c r="DR3">
        <v>221.21122</v>
      </c>
      <c r="DS3">
        <v>132.20556999999999</v>
      </c>
      <c r="DT3">
        <v>165.39428899999999</v>
      </c>
      <c r="DU3">
        <v>153.575446</v>
      </c>
      <c r="DV3">
        <v>113.06756799999999</v>
      </c>
      <c r="DW3">
        <v>470.29293999999999</v>
      </c>
      <c r="DX3">
        <v>147.29009500000001</v>
      </c>
      <c r="DY3">
        <v>44.424557</v>
      </c>
      <c r="DZ3">
        <v>290.01099299999998</v>
      </c>
      <c r="EA3">
        <v>210.27317199999999</v>
      </c>
      <c r="EB3">
        <v>131.885548</v>
      </c>
      <c r="EC3">
        <v>75.925144000000003</v>
      </c>
      <c r="ED3">
        <v>115.095215</v>
      </c>
      <c r="EE3">
        <v>109.387113</v>
      </c>
      <c r="EF3">
        <v>101.72067300000001</v>
      </c>
      <c r="EG3">
        <v>72.356618999999995</v>
      </c>
      <c r="EH3">
        <v>103.318352</v>
      </c>
      <c r="EI3">
        <v>51.747436999999998</v>
      </c>
      <c r="EJ3">
        <v>1076.0777069999999</v>
      </c>
      <c r="EK3">
        <v>1479.5287989999999</v>
      </c>
      <c r="EL3">
        <v>3141.1451729999999</v>
      </c>
    </row>
    <row r="4" spans="1:142">
      <c r="A4" t="s">
        <v>148</v>
      </c>
      <c r="B4" t="s">
        <v>149</v>
      </c>
      <c r="C4" t="s">
        <v>147</v>
      </c>
      <c r="D4" t="s">
        <v>144</v>
      </c>
      <c r="E4" t="s">
        <v>145</v>
      </c>
      <c r="F4" t="str">
        <f>VLOOKUP($B4,[1]Control_AD_OASIS!$D:$R,2,0)</f>
        <v>M</v>
      </c>
      <c r="G4">
        <f>VLOOKUP($B4,[1]Control_AD_OASIS!$D:$R,3,0)</f>
        <v>66.930000000000007</v>
      </c>
      <c r="H4">
        <f>VLOOKUP($B4,[1]Control_AD_OASIS!$D:$R,14,0)</f>
        <v>16</v>
      </c>
      <c r="I4">
        <f>VLOOKUP($B4,[1]Control_AD_OASIS!$D:$R,13,0)</f>
        <v>30</v>
      </c>
      <c r="J4">
        <f>VLOOKUP($B4,[1]Control_AD_OASIS!$D:$R,12,0)</f>
        <v>0</v>
      </c>
      <c r="K4">
        <f>VLOOKUP($B4,[1]Control_AD_OASIS!$D:$R,5,0)</f>
        <v>0</v>
      </c>
      <c r="L4">
        <f>VLOOKUP($B4,[1]Control_AD_OASIS!$D:$R,15,0)</f>
        <v>33</v>
      </c>
      <c r="M4">
        <v>905</v>
      </c>
      <c r="N4">
        <v>523</v>
      </c>
      <c r="O4">
        <v>1035</v>
      </c>
      <c r="P4">
        <v>2146</v>
      </c>
      <c r="Q4">
        <v>3525</v>
      </c>
      <c r="R4">
        <v>809</v>
      </c>
      <c r="S4">
        <v>1376</v>
      </c>
      <c r="T4">
        <v>720</v>
      </c>
      <c r="U4">
        <v>576</v>
      </c>
      <c r="V4">
        <v>480</v>
      </c>
      <c r="W4">
        <v>1200</v>
      </c>
      <c r="X4">
        <v>5053</v>
      </c>
      <c r="Y4">
        <v>11449</v>
      </c>
      <c r="Z4">
        <v>2486</v>
      </c>
      <c r="AA4">
        <v>2993</v>
      </c>
      <c r="AB4">
        <v>2274</v>
      </c>
      <c r="AC4">
        <v>0.14899999999999999</v>
      </c>
      <c r="AD4">
        <v>0.10100000000000001</v>
      </c>
      <c r="AE4">
        <v>0.12</v>
      </c>
      <c r="AF4">
        <v>0.13200000000000001</v>
      </c>
      <c r="AG4">
        <v>0.129</v>
      </c>
      <c r="AH4">
        <v>0.111</v>
      </c>
      <c r="AI4">
        <v>0.127</v>
      </c>
      <c r="AJ4">
        <v>0.15</v>
      </c>
      <c r="AK4">
        <v>0.11</v>
      </c>
      <c r="AL4">
        <v>9.0999999999999998E-2</v>
      </c>
      <c r="AM4">
        <v>0.125</v>
      </c>
      <c r="AN4">
        <v>0.14399999999999999</v>
      </c>
      <c r="AO4">
        <v>0.13100000000000001</v>
      </c>
      <c r="AP4">
        <v>8.7999999999999995E-2</v>
      </c>
      <c r="AQ4">
        <v>0.129</v>
      </c>
      <c r="AR4">
        <v>0.13</v>
      </c>
      <c r="AS4">
        <v>2.109</v>
      </c>
      <c r="AT4">
        <v>3.4140000000000001</v>
      </c>
      <c r="AU4">
        <v>1.976</v>
      </c>
      <c r="AV4">
        <v>2.1389999999999998</v>
      </c>
      <c r="AW4">
        <v>2.7890000000000001</v>
      </c>
      <c r="AX4">
        <v>2.82</v>
      </c>
      <c r="AY4">
        <v>2.105</v>
      </c>
      <c r="AZ4">
        <v>2.2829999999999999</v>
      </c>
      <c r="BA4">
        <v>2.3595799999999998</v>
      </c>
      <c r="BB4">
        <v>2.2000000000000002</v>
      </c>
      <c r="BC4">
        <v>3.202</v>
      </c>
      <c r="BD4">
        <v>1.9930000000000001</v>
      </c>
      <c r="BE4">
        <v>2.1800000000000002</v>
      </c>
      <c r="BF4">
        <v>2.6720000000000002</v>
      </c>
      <c r="BG4">
        <v>2.867</v>
      </c>
      <c r="BH4">
        <v>2.2410000000000001</v>
      </c>
      <c r="BI4">
        <v>2.2490000000000001</v>
      </c>
      <c r="BJ4">
        <v>2.35616</v>
      </c>
      <c r="BK4">
        <v>6866.2</v>
      </c>
      <c r="BL4">
        <v>3559.8</v>
      </c>
      <c r="BM4">
        <v>1635.7</v>
      </c>
      <c r="BN4">
        <v>451.4</v>
      </c>
      <c r="BO4">
        <v>7139.4</v>
      </c>
      <c r="BP4">
        <v>3849.4</v>
      </c>
      <c r="BQ4">
        <v>1734.8</v>
      </c>
      <c r="BR4">
        <v>576.70000000000005</v>
      </c>
      <c r="BS4">
        <v>1194287</v>
      </c>
      <c r="BT4">
        <v>1155999</v>
      </c>
      <c r="BU4">
        <v>229820.398132</v>
      </c>
      <c r="BV4">
        <v>232258.644998</v>
      </c>
      <c r="BW4">
        <v>46207.904312999999</v>
      </c>
      <c r="BX4">
        <v>57872</v>
      </c>
      <c r="BY4">
        <v>63221.304313000001</v>
      </c>
      <c r="BZ4">
        <v>1624179.7752720001</v>
      </c>
      <c r="CA4">
        <v>647.243694</v>
      </c>
      <c r="CB4">
        <v>392.87758200000002</v>
      </c>
      <c r="CC4">
        <v>217.305722</v>
      </c>
      <c r="CD4">
        <v>49.330277000000002</v>
      </c>
      <c r="CE4">
        <v>35.254508999999999</v>
      </c>
      <c r="CF4">
        <v>19.086950000000002</v>
      </c>
      <c r="CG4">
        <v>21.228681999999999</v>
      </c>
      <c r="CH4">
        <v>142.46571</v>
      </c>
      <c r="CI4">
        <v>44.148105999999999</v>
      </c>
      <c r="CJ4">
        <v>1568.941231</v>
      </c>
      <c r="CK4">
        <v>665.79889700000001</v>
      </c>
      <c r="CL4">
        <v>421.280461</v>
      </c>
      <c r="CM4">
        <v>237.40471700000001</v>
      </c>
      <c r="CN4">
        <v>58.337319000000001</v>
      </c>
      <c r="CO4">
        <v>35.552030000000002</v>
      </c>
      <c r="CP4">
        <v>15.648913</v>
      </c>
      <c r="CQ4">
        <v>22.96163</v>
      </c>
      <c r="CR4">
        <v>153.69111899999999</v>
      </c>
      <c r="CS4">
        <v>46.999012999999998</v>
      </c>
      <c r="CT4">
        <v>1657.674098</v>
      </c>
      <c r="CU4">
        <v>550.73145799999998</v>
      </c>
      <c r="CV4">
        <v>240.96356299999999</v>
      </c>
      <c r="CW4">
        <v>107.508922</v>
      </c>
      <c r="CX4">
        <v>168.79212899999999</v>
      </c>
      <c r="CY4">
        <v>158.050454</v>
      </c>
      <c r="CZ4">
        <v>124.862815</v>
      </c>
      <c r="DA4">
        <v>411.49141700000001</v>
      </c>
      <c r="DB4">
        <v>159.262384</v>
      </c>
      <c r="DC4">
        <v>63.828743000000003</v>
      </c>
      <c r="DD4">
        <v>271.10862500000002</v>
      </c>
      <c r="DE4">
        <v>208.38625300000001</v>
      </c>
      <c r="DF4">
        <v>124.17791</v>
      </c>
      <c r="DG4">
        <v>76.615392</v>
      </c>
      <c r="DH4">
        <v>116.375016</v>
      </c>
      <c r="DI4">
        <v>104.083617</v>
      </c>
      <c r="DJ4">
        <v>101.15907799999999</v>
      </c>
      <c r="DK4">
        <v>74.524469999999994</v>
      </c>
      <c r="DL4">
        <v>103.16510100000001</v>
      </c>
      <c r="DM4">
        <v>50.060879</v>
      </c>
      <c r="DN4">
        <v>1084.7950760000001</v>
      </c>
      <c r="DO4">
        <v>1421.571236</v>
      </c>
      <c r="DP4">
        <v>3057.097769</v>
      </c>
      <c r="DQ4">
        <v>595.25664400000005</v>
      </c>
      <c r="DR4">
        <v>259.14641499999999</v>
      </c>
      <c r="DS4">
        <v>133.69381899999999</v>
      </c>
      <c r="DT4">
        <v>197.27627100000001</v>
      </c>
      <c r="DU4">
        <v>168.11448999999999</v>
      </c>
      <c r="DV4">
        <v>137.77679800000001</v>
      </c>
      <c r="DW4">
        <v>488.85568000000001</v>
      </c>
      <c r="DX4">
        <v>148.71376799999999</v>
      </c>
      <c r="DY4">
        <v>77.427248000000006</v>
      </c>
      <c r="DZ4">
        <v>320.06699700000001</v>
      </c>
      <c r="EA4">
        <v>250.58474000000001</v>
      </c>
      <c r="EB4">
        <v>140.87588299999999</v>
      </c>
      <c r="EC4">
        <v>112.951241</v>
      </c>
      <c r="ED4">
        <v>146.627985</v>
      </c>
      <c r="EE4">
        <v>122.16365999999999</v>
      </c>
      <c r="EF4">
        <v>129.30618100000001</v>
      </c>
      <c r="EG4">
        <v>72.307687999999999</v>
      </c>
      <c r="EH4">
        <v>111.450962</v>
      </c>
      <c r="EI4">
        <v>46.262714000000003</v>
      </c>
      <c r="EJ4">
        <v>1253.3318389999999</v>
      </c>
      <c r="EK4">
        <v>1642.1562140000001</v>
      </c>
      <c r="EL4">
        <v>3490.7446960000002</v>
      </c>
    </row>
    <row r="5" spans="1:142">
      <c r="A5" t="s">
        <v>150</v>
      </c>
      <c r="B5" t="s">
        <v>151</v>
      </c>
      <c r="C5" t="s">
        <v>147</v>
      </c>
      <c r="D5" t="s">
        <v>144</v>
      </c>
      <c r="E5" t="s">
        <v>145</v>
      </c>
      <c r="F5" t="str">
        <f>VLOOKUP($B5,[1]Control_AD_OASIS!$D:$R,2,0)</f>
        <v>F</v>
      </c>
      <c r="G5">
        <f>VLOOKUP($B5,[1]Control_AD_OASIS!$D:$R,3,0)</f>
        <v>82.85</v>
      </c>
      <c r="H5">
        <f>VLOOKUP($B5,[1]Control_AD_OASIS!$D:$R,14,0)</f>
        <v>14</v>
      </c>
      <c r="I5">
        <f>VLOOKUP($B5,[1]Control_AD_OASIS!$D:$R,13,0)</f>
        <v>29</v>
      </c>
      <c r="J5">
        <f>VLOOKUP($B5,[1]Control_AD_OASIS!$D:$R,12,0)</f>
        <v>0</v>
      </c>
      <c r="K5">
        <f>VLOOKUP($B5,[1]Control_AD_OASIS!$D:$R,5,0)</f>
        <v>0</v>
      </c>
      <c r="L5">
        <f>VLOOKUP($B5,[1]Control_AD_OASIS!$D:$R,15,0)</f>
        <v>33</v>
      </c>
      <c r="M5">
        <v>410</v>
      </c>
      <c r="N5">
        <v>301</v>
      </c>
      <c r="O5">
        <v>734</v>
      </c>
      <c r="P5">
        <v>1791</v>
      </c>
      <c r="Q5">
        <v>2685</v>
      </c>
      <c r="R5">
        <v>648</v>
      </c>
      <c r="S5">
        <v>982</v>
      </c>
      <c r="T5">
        <v>267</v>
      </c>
      <c r="U5">
        <v>555</v>
      </c>
      <c r="V5">
        <v>342</v>
      </c>
      <c r="W5">
        <v>9590</v>
      </c>
      <c r="X5">
        <v>1856</v>
      </c>
      <c r="Y5">
        <v>2975</v>
      </c>
      <c r="Z5">
        <v>666</v>
      </c>
      <c r="AA5">
        <v>948</v>
      </c>
      <c r="AB5">
        <v>811</v>
      </c>
      <c r="AC5">
        <v>0.12</v>
      </c>
      <c r="AD5">
        <v>0.128</v>
      </c>
      <c r="AE5">
        <v>0.13400000000000001</v>
      </c>
      <c r="AF5">
        <v>0.185</v>
      </c>
      <c r="AG5">
        <v>0.128</v>
      </c>
      <c r="AH5">
        <v>9.8000000000000004E-2</v>
      </c>
      <c r="AI5">
        <v>0.159</v>
      </c>
      <c r="AJ5">
        <v>0.10299999999999999</v>
      </c>
      <c r="AK5">
        <v>0.114</v>
      </c>
      <c r="AL5">
        <v>0.13</v>
      </c>
      <c r="AM5">
        <v>0.127</v>
      </c>
      <c r="AN5">
        <v>0.14699999999999999</v>
      </c>
      <c r="AO5">
        <v>0.14399999999999999</v>
      </c>
      <c r="AP5">
        <v>9.0999999999999998E-2</v>
      </c>
      <c r="AQ5">
        <v>0.14499999999999999</v>
      </c>
      <c r="AR5">
        <v>0.157</v>
      </c>
      <c r="AS5">
        <v>2.1949999999999998</v>
      </c>
      <c r="AT5">
        <v>1.992</v>
      </c>
      <c r="AU5">
        <v>1.929</v>
      </c>
      <c r="AV5">
        <v>2.2639999999999998</v>
      </c>
      <c r="AW5">
        <v>1.92</v>
      </c>
      <c r="AX5">
        <v>2.0059999999999998</v>
      </c>
      <c r="AY5">
        <v>2.2349999999999999</v>
      </c>
      <c r="AZ5">
        <v>2.4870000000000001</v>
      </c>
      <c r="BA5">
        <v>2.0035799999999999</v>
      </c>
      <c r="BB5">
        <v>2.4660000000000002</v>
      </c>
      <c r="BC5">
        <v>3.2250000000000001</v>
      </c>
      <c r="BD5">
        <v>1.9179999999999999</v>
      </c>
      <c r="BE5">
        <v>2.31</v>
      </c>
      <c r="BF5">
        <v>2.613</v>
      </c>
      <c r="BG5">
        <v>2.5590000000000002</v>
      </c>
      <c r="BH5">
        <v>2.3380000000000001</v>
      </c>
      <c r="BI5">
        <v>2.3809999999999998</v>
      </c>
      <c r="BJ5">
        <v>2.1807599999999998</v>
      </c>
      <c r="BK5">
        <v>5531.5</v>
      </c>
      <c r="BL5">
        <v>3765.6</v>
      </c>
      <c r="BM5">
        <v>1215.9000000000001</v>
      </c>
      <c r="BN5">
        <v>309</v>
      </c>
      <c r="BO5">
        <v>4895.1000000000004</v>
      </c>
      <c r="BP5">
        <v>3107</v>
      </c>
      <c r="BQ5">
        <v>3107</v>
      </c>
      <c r="BR5">
        <v>293.10000000000002</v>
      </c>
      <c r="BS5">
        <v>924025</v>
      </c>
      <c r="BT5">
        <v>865150</v>
      </c>
      <c r="BU5">
        <v>182584.06108399999</v>
      </c>
      <c r="BV5">
        <v>161966.07865099999</v>
      </c>
      <c r="BW5">
        <v>344550.13973400003</v>
      </c>
      <c r="BX5">
        <v>50238</v>
      </c>
      <c r="BY5">
        <v>489996.13973400003</v>
      </c>
      <c r="BZ5">
        <v>1400290.425966</v>
      </c>
      <c r="CA5">
        <v>562.38469499999997</v>
      </c>
      <c r="CB5">
        <v>386.073534</v>
      </c>
      <c r="CC5">
        <v>204.91026500000001</v>
      </c>
      <c r="CD5">
        <v>47.079056000000001</v>
      </c>
      <c r="CE5">
        <v>35.655189999999997</v>
      </c>
      <c r="CF5">
        <v>12.530730999999999</v>
      </c>
      <c r="CG5">
        <v>18.230232000000001</v>
      </c>
      <c r="CH5">
        <v>138.33981199999999</v>
      </c>
      <c r="CI5">
        <v>45.264699999999998</v>
      </c>
      <c r="CJ5">
        <v>1450.4682130000001</v>
      </c>
      <c r="CK5">
        <v>433.80882500000001</v>
      </c>
      <c r="CL5">
        <v>292.22372000000001</v>
      </c>
      <c r="CM5">
        <v>142.495113</v>
      </c>
      <c r="CN5">
        <v>38.592874999999999</v>
      </c>
      <c r="CO5">
        <v>26.810191</v>
      </c>
      <c r="CP5">
        <v>13.068702999999999</v>
      </c>
      <c r="CQ5">
        <v>14.206509</v>
      </c>
      <c r="CR5">
        <v>103.736441</v>
      </c>
      <c r="CS5">
        <v>38.621614999999998</v>
      </c>
      <c r="CT5">
        <v>1103.563993</v>
      </c>
      <c r="CU5">
        <v>444.15468900000002</v>
      </c>
      <c r="CV5">
        <v>215.032949</v>
      </c>
      <c r="CW5">
        <v>124.14948099999999</v>
      </c>
      <c r="CX5">
        <v>155.913195</v>
      </c>
      <c r="CY5">
        <v>233.62294</v>
      </c>
      <c r="CZ5">
        <v>106.223473</v>
      </c>
      <c r="DA5">
        <v>480.694772</v>
      </c>
      <c r="DB5">
        <v>93.457992000000004</v>
      </c>
      <c r="DC5">
        <v>44.035679999999999</v>
      </c>
      <c r="DD5">
        <v>293.04563999999999</v>
      </c>
      <c r="DE5">
        <v>190.65211400000001</v>
      </c>
      <c r="DF5">
        <v>150.58299500000001</v>
      </c>
      <c r="DG5">
        <v>100.08935700000001</v>
      </c>
      <c r="DH5">
        <v>146.717635</v>
      </c>
      <c r="DI5">
        <v>127.403588</v>
      </c>
      <c r="DJ5">
        <v>133.96596199999999</v>
      </c>
      <c r="DK5">
        <v>42.584957000000003</v>
      </c>
      <c r="DL5">
        <v>126.08</v>
      </c>
      <c r="DM5">
        <v>43.517789</v>
      </c>
      <c r="DN5">
        <v>1046.650449</v>
      </c>
      <c r="DO5">
        <v>1527.497132</v>
      </c>
      <c r="DP5">
        <v>3018.3022700000001</v>
      </c>
      <c r="DQ5">
        <v>450.201258</v>
      </c>
      <c r="DR5">
        <v>166.56914900000001</v>
      </c>
      <c r="DS5">
        <v>119.603781</v>
      </c>
      <c r="DT5">
        <v>128.162959</v>
      </c>
      <c r="DU5">
        <v>146.30982299999999</v>
      </c>
      <c r="DV5">
        <v>89.136628999999999</v>
      </c>
      <c r="DW5">
        <v>411.423069</v>
      </c>
      <c r="DX5">
        <v>95.678205000000005</v>
      </c>
      <c r="DY5">
        <v>47.922046999999999</v>
      </c>
      <c r="DZ5">
        <v>247.966578</v>
      </c>
      <c r="EA5">
        <v>167.381092</v>
      </c>
      <c r="EB5">
        <v>123.99493</v>
      </c>
      <c r="EC5">
        <v>77.786465000000007</v>
      </c>
      <c r="ED5">
        <v>109.742048</v>
      </c>
      <c r="EE5">
        <v>106.079284</v>
      </c>
      <c r="EF5">
        <v>100.644633</v>
      </c>
      <c r="EG5">
        <v>51.114282000000003</v>
      </c>
      <c r="EH5">
        <v>99.171998000000002</v>
      </c>
      <c r="EI5">
        <v>36.628447999999999</v>
      </c>
      <c r="EJ5">
        <v>888.51965499999994</v>
      </c>
      <c r="EK5">
        <v>1290.485942</v>
      </c>
      <c r="EL5">
        <v>2629.2068549999999</v>
      </c>
    </row>
    <row r="6" spans="1:142">
      <c r="A6" t="s">
        <v>152</v>
      </c>
      <c r="B6" t="s">
        <v>153</v>
      </c>
      <c r="C6" t="s">
        <v>147</v>
      </c>
      <c r="D6" t="s">
        <v>144</v>
      </c>
      <c r="E6" t="s">
        <v>145</v>
      </c>
      <c r="F6" t="str">
        <f>VLOOKUP($B6,[1]Control_AD_OASIS!$D:$R,2,0)</f>
        <v>F</v>
      </c>
      <c r="G6">
        <f>VLOOKUP($B6,[1]Control_AD_OASIS!$D:$R,3,0)</f>
        <v>66.540000000000006</v>
      </c>
      <c r="H6">
        <f>VLOOKUP($B6,[1]Control_AD_OASIS!$D:$R,14,0)</f>
        <v>12</v>
      </c>
      <c r="I6">
        <f>VLOOKUP($B6,[1]Control_AD_OASIS!$D:$R,13,0)</f>
        <v>30</v>
      </c>
      <c r="J6">
        <f>VLOOKUP($B6,[1]Control_AD_OASIS!$D:$R,12,0)</f>
        <v>0</v>
      </c>
      <c r="K6">
        <f>VLOOKUP($B6,[1]Control_AD_OASIS!$D:$R,5,0)</f>
        <v>0</v>
      </c>
      <c r="L6">
        <f>VLOOKUP($B6,[1]Control_AD_OASIS!$D:$R,15,0)</f>
        <v>33</v>
      </c>
      <c r="M6">
        <v>676</v>
      </c>
      <c r="N6">
        <v>297</v>
      </c>
      <c r="O6">
        <v>716</v>
      </c>
      <c r="P6">
        <v>1922</v>
      </c>
      <c r="Q6">
        <v>2613</v>
      </c>
      <c r="R6">
        <v>547</v>
      </c>
      <c r="S6">
        <v>1017</v>
      </c>
      <c r="T6">
        <v>447</v>
      </c>
      <c r="U6">
        <v>610</v>
      </c>
      <c r="V6">
        <v>356</v>
      </c>
      <c r="W6">
        <v>6730</v>
      </c>
      <c r="X6">
        <v>1615</v>
      </c>
      <c r="Y6">
        <v>2233</v>
      </c>
      <c r="Z6">
        <v>567</v>
      </c>
      <c r="AA6">
        <v>1165</v>
      </c>
      <c r="AB6">
        <v>693</v>
      </c>
      <c r="AC6">
        <v>0.14499999999999999</v>
      </c>
      <c r="AD6">
        <v>0.121</v>
      </c>
      <c r="AE6">
        <v>0.126</v>
      </c>
      <c r="AF6">
        <v>0.14000000000000001</v>
      </c>
      <c r="AG6">
        <v>0.13100000000000001</v>
      </c>
      <c r="AH6">
        <v>0.104</v>
      </c>
      <c r="AI6">
        <v>0.14699999999999999</v>
      </c>
      <c r="AJ6">
        <v>0.11600000000000001</v>
      </c>
      <c r="AK6">
        <v>0.13200000000000001</v>
      </c>
      <c r="AL6">
        <v>0.11600000000000001</v>
      </c>
      <c r="AM6">
        <v>0.13900000000000001</v>
      </c>
      <c r="AN6">
        <v>0.126</v>
      </c>
      <c r="AO6">
        <v>0.14799999999999999</v>
      </c>
      <c r="AP6">
        <v>0.122</v>
      </c>
      <c r="AQ6">
        <v>0.14399999999999999</v>
      </c>
      <c r="AR6">
        <v>0.16400000000000001</v>
      </c>
      <c r="AS6">
        <v>2.5590000000000002</v>
      </c>
      <c r="AT6">
        <v>3.2269999999999999</v>
      </c>
      <c r="AU6">
        <v>2.3330000000000002</v>
      </c>
      <c r="AV6">
        <v>2.323</v>
      </c>
      <c r="AW6">
        <v>2.609</v>
      </c>
      <c r="AX6">
        <v>2.7120000000000002</v>
      </c>
      <c r="AY6">
        <v>2.3929999999999998</v>
      </c>
      <c r="AZ6">
        <v>2.9580000000000002</v>
      </c>
      <c r="BA6">
        <v>2.3826900000000002</v>
      </c>
      <c r="BB6">
        <v>2.464</v>
      </c>
      <c r="BC6">
        <v>3.274</v>
      </c>
      <c r="BD6">
        <v>2.2160000000000002</v>
      </c>
      <c r="BE6">
        <v>2.266</v>
      </c>
      <c r="BF6">
        <v>2.5249999999999999</v>
      </c>
      <c r="BG6">
        <v>2.7829999999999999</v>
      </c>
      <c r="BH6">
        <v>2.351</v>
      </c>
      <c r="BI6">
        <v>2.762</v>
      </c>
      <c r="BJ6">
        <v>2.3817300000000001</v>
      </c>
      <c r="BK6">
        <v>5604.3</v>
      </c>
      <c r="BL6">
        <v>4044.4</v>
      </c>
      <c r="BM6">
        <v>1529.9</v>
      </c>
      <c r="BN6">
        <v>418.2</v>
      </c>
      <c r="BO6">
        <v>5530.9</v>
      </c>
      <c r="BP6">
        <v>3860</v>
      </c>
      <c r="BQ6">
        <v>1528.1</v>
      </c>
      <c r="BR6">
        <v>534.5</v>
      </c>
      <c r="BS6">
        <v>892583</v>
      </c>
      <c r="BT6">
        <v>873121</v>
      </c>
      <c r="BU6">
        <v>182558.21274399999</v>
      </c>
      <c r="BV6">
        <v>184231.33453299999</v>
      </c>
      <c r="BW6">
        <v>366789.54727799998</v>
      </c>
      <c r="BX6">
        <v>49048</v>
      </c>
      <c r="BY6">
        <v>498625.54727799998</v>
      </c>
      <c r="BZ6">
        <v>1256718.1299719999</v>
      </c>
      <c r="CA6">
        <v>638.81855900000005</v>
      </c>
      <c r="CB6">
        <v>419.91947599999997</v>
      </c>
      <c r="CC6">
        <v>254.61578800000001</v>
      </c>
      <c r="CD6">
        <v>51.079393000000003</v>
      </c>
      <c r="CE6">
        <v>45.050851999999999</v>
      </c>
      <c r="CF6">
        <v>19.816967000000002</v>
      </c>
      <c r="CG6">
        <v>27.184737999999999</v>
      </c>
      <c r="CH6">
        <v>169.44888900000001</v>
      </c>
      <c r="CI6">
        <v>46.596857999999997</v>
      </c>
      <c r="CJ6">
        <v>1672.5315210000001</v>
      </c>
      <c r="CK6">
        <v>585.19999299999995</v>
      </c>
      <c r="CL6">
        <v>393.67749199999997</v>
      </c>
      <c r="CM6">
        <v>222.34786800000001</v>
      </c>
      <c r="CN6">
        <v>46.513122000000003</v>
      </c>
      <c r="CO6">
        <v>34.062756</v>
      </c>
      <c r="CP6">
        <v>18.436274000000001</v>
      </c>
      <c r="CQ6">
        <v>21.869198999999998</v>
      </c>
      <c r="CR6">
        <v>158.25899100000001</v>
      </c>
      <c r="CS6">
        <v>47.918964000000003</v>
      </c>
      <c r="CT6">
        <v>1528.2846589999999</v>
      </c>
      <c r="CU6">
        <v>553.42888000000005</v>
      </c>
      <c r="CV6">
        <v>235.85612800000001</v>
      </c>
      <c r="CW6">
        <v>142.69082499999999</v>
      </c>
      <c r="CX6">
        <v>179.202595</v>
      </c>
      <c r="CY6">
        <v>202.74137899999999</v>
      </c>
      <c r="CZ6">
        <v>133.78264799999999</v>
      </c>
      <c r="DA6">
        <v>474.50992400000001</v>
      </c>
      <c r="DB6">
        <v>149.06059200000001</v>
      </c>
      <c r="DC6">
        <v>69.650676000000004</v>
      </c>
      <c r="DD6">
        <v>314.773437</v>
      </c>
      <c r="DE6">
        <v>232.034108</v>
      </c>
      <c r="DF6">
        <v>152.704702</v>
      </c>
      <c r="DG6">
        <v>94.100103000000004</v>
      </c>
      <c r="DH6">
        <v>131.49531999999999</v>
      </c>
      <c r="DI6">
        <v>129.38935499999999</v>
      </c>
      <c r="DJ6">
        <v>122.53896400000001</v>
      </c>
      <c r="DK6">
        <v>71.242723999999995</v>
      </c>
      <c r="DL6">
        <v>124.972756</v>
      </c>
      <c r="DM6">
        <v>58.684570000000001</v>
      </c>
      <c r="DN6">
        <v>1179.018773</v>
      </c>
      <c r="DO6">
        <v>1637.6706630000001</v>
      </c>
      <c r="DP6">
        <v>3370.1188317000001</v>
      </c>
      <c r="DQ6">
        <v>591.45554500000003</v>
      </c>
      <c r="DR6">
        <v>230.24194</v>
      </c>
      <c r="DS6">
        <v>123.36985300000001</v>
      </c>
      <c r="DT6">
        <v>161.95500699999999</v>
      </c>
      <c r="DU6">
        <v>206.92255</v>
      </c>
      <c r="DV6">
        <v>120.88417699999999</v>
      </c>
      <c r="DW6">
        <v>472.57590599999997</v>
      </c>
      <c r="DX6">
        <v>141.940245</v>
      </c>
      <c r="DY6">
        <v>59.807160000000003</v>
      </c>
      <c r="DZ6">
        <v>294.34869500000002</v>
      </c>
      <c r="EA6">
        <v>214.81951900000001</v>
      </c>
      <c r="EB6">
        <v>142.883036</v>
      </c>
      <c r="EC6">
        <v>95.221299000000002</v>
      </c>
      <c r="ED6">
        <v>126.12917899999999</v>
      </c>
      <c r="EE6">
        <v>119.468907</v>
      </c>
      <c r="EF6">
        <v>113.127528</v>
      </c>
      <c r="EG6">
        <v>63.117227999999997</v>
      </c>
      <c r="EH6">
        <v>122.69487700000001</v>
      </c>
      <c r="EI6">
        <v>64.057629000000006</v>
      </c>
      <c r="EJ6">
        <v>1107.9667910000001</v>
      </c>
      <c r="EK6">
        <v>1558.675395</v>
      </c>
      <c r="EL6">
        <v>3258.0977309999998</v>
      </c>
    </row>
    <row r="7" spans="1:142">
      <c r="A7" t="s">
        <v>154</v>
      </c>
      <c r="B7" t="s">
        <v>155</v>
      </c>
      <c r="C7" t="s">
        <v>147</v>
      </c>
      <c r="D7" t="s">
        <v>144</v>
      </c>
      <c r="E7" t="s">
        <v>145</v>
      </c>
      <c r="F7" t="str">
        <f>VLOOKUP($B7,[1]Control_AD_OASIS!$D:$R,2,0)</f>
        <v>F</v>
      </c>
      <c r="G7">
        <f>VLOOKUP($B7,[1]Control_AD_OASIS!$D:$R,3,0)</f>
        <v>73.33</v>
      </c>
      <c r="H7">
        <f>VLOOKUP($B7,[1]Control_AD_OASIS!$D:$R,14,0)</f>
        <v>18</v>
      </c>
      <c r="I7">
        <f>VLOOKUP($B7,[1]Control_AD_OASIS!$D:$R,13,0)</f>
        <v>30</v>
      </c>
      <c r="J7">
        <f>VLOOKUP($B7,[1]Control_AD_OASIS!$D:$R,12,0)</f>
        <v>0</v>
      </c>
      <c r="K7">
        <f>VLOOKUP($B7,[1]Control_AD_OASIS!$D:$R,5,0)</f>
        <v>0</v>
      </c>
      <c r="L7">
        <f>VLOOKUP($B7,[1]Control_AD_OASIS!$D:$R,15,0)</f>
        <v>33</v>
      </c>
      <c r="M7">
        <v>758</v>
      </c>
      <c r="N7">
        <v>386</v>
      </c>
      <c r="O7">
        <v>963</v>
      </c>
      <c r="P7">
        <v>1947</v>
      </c>
      <c r="Q7">
        <v>3414</v>
      </c>
      <c r="R7">
        <v>519</v>
      </c>
      <c r="S7">
        <v>1302</v>
      </c>
      <c r="T7">
        <v>747</v>
      </c>
      <c r="U7">
        <v>546</v>
      </c>
      <c r="V7">
        <v>422</v>
      </c>
      <c r="W7">
        <v>9190</v>
      </c>
      <c r="X7">
        <v>2100</v>
      </c>
      <c r="Y7">
        <v>3146</v>
      </c>
      <c r="Z7">
        <v>601</v>
      </c>
      <c r="AA7">
        <v>1155</v>
      </c>
      <c r="AB7">
        <v>645</v>
      </c>
      <c r="AC7">
        <v>0.127</v>
      </c>
      <c r="AD7">
        <v>0.1</v>
      </c>
      <c r="AE7">
        <v>0.11899999999999999</v>
      </c>
      <c r="AF7">
        <v>0.125</v>
      </c>
      <c r="AG7">
        <v>0.114</v>
      </c>
      <c r="AH7">
        <v>0.1</v>
      </c>
      <c r="AI7">
        <v>0.13</v>
      </c>
      <c r="AJ7">
        <v>0.159</v>
      </c>
      <c r="AK7">
        <v>0.123</v>
      </c>
      <c r="AL7">
        <v>0.113</v>
      </c>
      <c r="AM7">
        <v>0.11799999999999999</v>
      </c>
      <c r="AN7">
        <v>0.154</v>
      </c>
      <c r="AO7">
        <v>0.113</v>
      </c>
      <c r="AP7">
        <v>9.5000000000000001E-2</v>
      </c>
      <c r="AQ7">
        <v>0.11600000000000001</v>
      </c>
      <c r="AR7">
        <v>0.121</v>
      </c>
      <c r="AS7">
        <v>2.2480000000000002</v>
      </c>
      <c r="AT7">
        <v>3.1920000000000002</v>
      </c>
      <c r="AU7">
        <v>2.1150000000000002</v>
      </c>
      <c r="AV7">
        <v>2.3210000000000002</v>
      </c>
      <c r="AW7">
        <v>2.7170000000000001</v>
      </c>
      <c r="AX7">
        <v>2.8119999999999998</v>
      </c>
      <c r="AY7">
        <v>2.2639999999999998</v>
      </c>
      <c r="AZ7">
        <v>2.4079999999999999</v>
      </c>
      <c r="BA7">
        <v>2.4328799999999999</v>
      </c>
      <c r="BB7">
        <v>2.5640000000000001</v>
      </c>
      <c r="BC7">
        <v>3.0739999999999998</v>
      </c>
      <c r="BD7">
        <v>2.1859999999999999</v>
      </c>
      <c r="BE7">
        <v>2.1829999999999998</v>
      </c>
      <c r="BF7">
        <v>2.7360000000000002</v>
      </c>
      <c r="BG7">
        <v>2.9</v>
      </c>
      <c r="BH7">
        <v>2.1859999999999999</v>
      </c>
      <c r="BI7">
        <v>2.7069999999999999</v>
      </c>
      <c r="BJ7">
        <v>2.4148100000000001</v>
      </c>
      <c r="BK7">
        <v>6390.3</v>
      </c>
      <c r="BL7">
        <v>3511.7</v>
      </c>
      <c r="BM7">
        <v>1717.6</v>
      </c>
      <c r="BN7">
        <v>542.5</v>
      </c>
      <c r="BO7">
        <v>6590.8</v>
      </c>
      <c r="BP7">
        <v>3943</v>
      </c>
      <c r="BQ7">
        <v>1600</v>
      </c>
      <c r="BR7">
        <v>608.79999999999995</v>
      </c>
      <c r="BS7">
        <v>1077119</v>
      </c>
      <c r="BT7">
        <v>1057334</v>
      </c>
      <c r="BU7">
        <v>21545.080211</v>
      </c>
      <c r="BV7">
        <v>218388.931836</v>
      </c>
      <c r="BW7">
        <v>433839.733947</v>
      </c>
      <c r="BX7">
        <v>55059</v>
      </c>
      <c r="BY7">
        <v>600566.733947</v>
      </c>
      <c r="BZ7">
        <v>1413518.9530489999</v>
      </c>
      <c r="CA7">
        <v>576.17402600000003</v>
      </c>
      <c r="CB7">
        <v>406.58328999999998</v>
      </c>
      <c r="CC7">
        <v>257.99948999999998</v>
      </c>
      <c r="CD7">
        <v>42.113683000000002</v>
      </c>
      <c r="CE7">
        <v>51.002051000000002</v>
      </c>
      <c r="CF7">
        <v>21.515996000000001</v>
      </c>
      <c r="CG7">
        <v>25.447586000000001</v>
      </c>
      <c r="CH7">
        <v>162.29822799999999</v>
      </c>
      <c r="CI7">
        <v>44.368937000000003</v>
      </c>
      <c r="CJ7">
        <v>1587.5032880000001</v>
      </c>
      <c r="CK7">
        <v>648.95367299999998</v>
      </c>
      <c r="CL7">
        <v>438.58056699999997</v>
      </c>
      <c r="CM7">
        <v>256.61249900000001</v>
      </c>
      <c r="CN7">
        <v>50.842331999999999</v>
      </c>
      <c r="CO7">
        <v>42.835633000000001</v>
      </c>
      <c r="CP7">
        <v>19.588640000000002</v>
      </c>
      <c r="CQ7">
        <v>23.382048000000001</v>
      </c>
      <c r="CR7">
        <v>164.92497900000001</v>
      </c>
      <c r="CS7">
        <v>46.534424000000001</v>
      </c>
      <c r="CT7">
        <v>1692.2547950000001</v>
      </c>
      <c r="CU7">
        <v>586.71737800000005</v>
      </c>
      <c r="CV7">
        <v>253.92409699999999</v>
      </c>
      <c r="CW7">
        <v>109.923861</v>
      </c>
      <c r="CX7">
        <v>169.525756</v>
      </c>
      <c r="CY7">
        <v>147.509489</v>
      </c>
      <c r="CZ7">
        <v>133.730671</v>
      </c>
      <c r="DA7">
        <v>496.51797099999999</v>
      </c>
      <c r="DB7">
        <v>182.631249</v>
      </c>
      <c r="DC7">
        <v>59.253135</v>
      </c>
      <c r="DD7">
        <v>305.312636</v>
      </c>
      <c r="DE7">
        <v>211.06956700000001</v>
      </c>
      <c r="DF7">
        <v>132.283289</v>
      </c>
      <c r="DG7">
        <v>67.696217000000004</v>
      </c>
      <c r="DH7">
        <v>127.08723999999999</v>
      </c>
      <c r="DI7">
        <v>110.861285</v>
      </c>
      <c r="DJ7">
        <v>113.067926</v>
      </c>
      <c r="DK7">
        <v>44.762338999999997</v>
      </c>
      <c r="DL7">
        <v>108.008133</v>
      </c>
      <c r="DM7">
        <v>56.318716999999999</v>
      </c>
      <c r="DN7">
        <v>1110.1624959999999</v>
      </c>
      <c r="DO7">
        <v>1571.8115949999999</v>
      </c>
      <c r="DP7">
        <v>3268.6914689999999</v>
      </c>
      <c r="DQ7">
        <v>550.87652600000001</v>
      </c>
      <c r="DR7">
        <v>229.77457799999999</v>
      </c>
      <c r="DS7">
        <v>139.132113</v>
      </c>
      <c r="DT7">
        <v>158.67214000000001</v>
      </c>
      <c r="DU7">
        <v>156.51569799999999</v>
      </c>
      <c r="DV7">
        <v>115.167593</v>
      </c>
      <c r="DW7">
        <v>488.91565800000001</v>
      </c>
      <c r="DX7">
        <v>149.65604500000001</v>
      </c>
      <c r="DY7">
        <v>60.466324</v>
      </c>
      <c r="DZ7">
        <v>293.41027000000003</v>
      </c>
      <c r="EA7">
        <v>217.41154900000001</v>
      </c>
      <c r="EB7">
        <v>134.391299</v>
      </c>
      <c r="EC7">
        <v>81.099378999999999</v>
      </c>
      <c r="ED7">
        <v>111.39696499999999</v>
      </c>
      <c r="EE7">
        <v>110.42907599999999</v>
      </c>
      <c r="EF7">
        <v>99.787062000000006</v>
      </c>
      <c r="EG7">
        <v>52.667509000000003</v>
      </c>
      <c r="EH7">
        <v>106.76827900000001</v>
      </c>
      <c r="EI7">
        <v>54.315083999999999</v>
      </c>
      <c r="EJ7">
        <v>1080.925201</v>
      </c>
      <c r="EK7">
        <v>1522.535723</v>
      </c>
      <c r="EL7">
        <v>3154.33745</v>
      </c>
    </row>
    <row r="8" spans="1:142">
      <c r="A8" t="s">
        <v>156</v>
      </c>
      <c r="B8" t="s">
        <v>157</v>
      </c>
      <c r="C8" t="s">
        <v>143</v>
      </c>
      <c r="D8" t="s">
        <v>144</v>
      </c>
      <c r="E8" t="s">
        <v>145</v>
      </c>
      <c r="F8" t="str">
        <f>VLOOKUP($B8,[1]Control_AD_OASIS!$D:$R,2,0)</f>
        <v>F</v>
      </c>
      <c r="G8">
        <f>VLOOKUP($B8,[1]Control_AD_OASIS!$D:$R,3,0)</f>
        <v>70.180000000000007</v>
      </c>
      <c r="H8">
        <f>VLOOKUP($B8,[1]Control_AD_OASIS!$D:$R,14,0)</f>
        <v>16</v>
      </c>
      <c r="I8">
        <f>VLOOKUP($B8,[1]Control_AD_OASIS!$D:$R,13,0)</f>
        <v>30</v>
      </c>
      <c r="J8">
        <f>VLOOKUP($B8,[1]Control_AD_OASIS!$D:$R,12,0)</f>
        <v>0</v>
      </c>
      <c r="K8">
        <f>VLOOKUP($B8,[1]Control_AD_OASIS!$D:$R,5,0)</f>
        <v>0</v>
      </c>
      <c r="L8">
        <f>VLOOKUP($B8,[1]Control_AD_OASIS!$D:$R,15,0)</f>
        <v>33</v>
      </c>
      <c r="M8">
        <v>579</v>
      </c>
      <c r="N8">
        <v>404</v>
      </c>
      <c r="O8">
        <v>958</v>
      </c>
      <c r="P8">
        <v>1740</v>
      </c>
      <c r="Q8">
        <v>2912</v>
      </c>
      <c r="R8">
        <v>614</v>
      </c>
      <c r="S8">
        <v>1024</v>
      </c>
      <c r="T8">
        <v>541</v>
      </c>
      <c r="U8">
        <v>606</v>
      </c>
      <c r="V8">
        <v>463</v>
      </c>
      <c r="W8">
        <v>9150</v>
      </c>
      <c r="X8">
        <v>2017</v>
      </c>
      <c r="Y8">
        <v>2615</v>
      </c>
      <c r="Z8">
        <v>679</v>
      </c>
      <c r="AA8">
        <v>1059</v>
      </c>
      <c r="AB8">
        <v>693</v>
      </c>
      <c r="AC8">
        <v>0.115</v>
      </c>
      <c r="AD8">
        <v>0.115</v>
      </c>
      <c r="AE8">
        <v>0.124</v>
      </c>
      <c r="AF8">
        <v>0.11799999999999999</v>
      </c>
      <c r="AG8">
        <v>0.13</v>
      </c>
      <c r="AH8">
        <v>9.2999999999999999E-2</v>
      </c>
      <c r="AI8">
        <v>0.126</v>
      </c>
      <c r="AJ8">
        <v>0.14599999999999999</v>
      </c>
      <c r="AK8">
        <v>0.125</v>
      </c>
      <c r="AL8">
        <v>0.106</v>
      </c>
      <c r="AM8">
        <v>0.12</v>
      </c>
      <c r="AN8">
        <v>0.121</v>
      </c>
      <c r="AO8">
        <v>0.13900000000000001</v>
      </c>
      <c r="AP8">
        <v>8.5999999999999993E-2</v>
      </c>
      <c r="AQ8">
        <v>0.13700000000000001</v>
      </c>
      <c r="AR8">
        <v>0.11600000000000001</v>
      </c>
      <c r="AS8">
        <v>1.9159999999999999</v>
      </c>
      <c r="AT8">
        <v>2.923</v>
      </c>
      <c r="AU8">
        <v>1.948</v>
      </c>
      <c r="AV8">
        <v>2.214</v>
      </c>
      <c r="AW8">
        <v>2.74</v>
      </c>
      <c r="AX8">
        <v>2.319</v>
      </c>
      <c r="AY8">
        <v>2.0920000000000001</v>
      </c>
      <c r="AZ8">
        <v>2.5270000000000001</v>
      </c>
      <c r="BA8">
        <v>2.3974700000000002</v>
      </c>
      <c r="BB8">
        <v>2.0510000000000002</v>
      </c>
      <c r="BC8">
        <v>3.0680000000000001</v>
      </c>
      <c r="BD8">
        <v>2.0830000000000002</v>
      </c>
      <c r="BE8">
        <v>2.242</v>
      </c>
      <c r="BF8">
        <v>2.6920000000000002</v>
      </c>
      <c r="BG8">
        <v>2.472</v>
      </c>
      <c r="BH8">
        <v>2.0760000000000001</v>
      </c>
      <c r="BI8">
        <v>2.4380000000000002</v>
      </c>
      <c r="BJ8">
        <v>2.40279</v>
      </c>
      <c r="BK8">
        <v>6191</v>
      </c>
      <c r="BL8">
        <v>3621.7</v>
      </c>
      <c r="BM8">
        <v>1463.2</v>
      </c>
      <c r="BN8">
        <v>518.20000000000005</v>
      </c>
      <c r="BO8">
        <v>6314</v>
      </c>
      <c r="BP8">
        <v>3528.2</v>
      </c>
      <c r="BQ8">
        <v>1535.4</v>
      </c>
      <c r="BR8">
        <v>547.6</v>
      </c>
      <c r="BS8">
        <v>1051557</v>
      </c>
      <c r="BT8">
        <v>994162</v>
      </c>
      <c r="BU8">
        <v>200042.41825700001</v>
      </c>
      <c r="BV8">
        <v>204219.412155</v>
      </c>
      <c r="BW8">
        <v>404261.83041200001</v>
      </c>
      <c r="BX8">
        <v>51570</v>
      </c>
      <c r="BY8">
        <v>545250.83041199995</v>
      </c>
      <c r="BZ8">
        <v>1235931.946057</v>
      </c>
      <c r="CA8">
        <v>584.57534499999997</v>
      </c>
      <c r="CB8">
        <v>393.14308299999999</v>
      </c>
      <c r="CC8">
        <v>221.99079699999999</v>
      </c>
      <c r="CD8">
        <v>42.778258999999998</v>
      </c>
      <c r="CE8">
        <v>36.392170999999998</v>
      </c>
      <c r="CF8">
        <v>19.811170000000001</v>
      </c>
      <c r="CG8">
        <v>20.622199999999999</v>
      </c>
      <c r="CH8">
        <v>151.073857</v>
      </c>
      <c r="CI8">
        <v>49.649478999999999</v>
      </c>
      <c r="CJ8">
        <v>1520.0363620000001</v>
      </c>
      <c r="CK8">
        <v>648.91756099999998</v>
      </c>
      <c r="CL8">
        <v>411.13226500000002</v>
      </c>
      <c r="CM8">
        <v>223.14366200000001</v>
      </c>
      <c r="CN8">
        <v>47.372000999999997</v>
      </c>
      <c r="CO8">
        <v>42.723331999999999</v>
      </c>
      <c r="CP8">
        <v>26.236457999999999</v>
      </c>
      <c r="CQ8">
        <v>21.359466999999999</v>
      </c>
      <c r="CR8">
        <v>150.864824</v>
      </c>
      <c r="CS8">
        <v>51.457403999999997</v>
      </c>
      <c r="CT8">
        <v>1623.2069730000001</v>
      </c>
      <c r="CU8">
        <v>465.99413800000002</v>
      </c>
      <c r="CV8">
        <v>255.78330399999999</v>
      </c>
      <c r="CW8">
        <v>104.110581</v>
      </c>
      <c r="CX8">
        <v>192.16568599999999</v>
      </c>
      <c r="CY8">
        <v>137.63985700000001</v>
      </c>
      <c r="CZ8">
        <v>157.436645</v>
      </c>
      <c r="DA8">
        <v>514.08458800000005</v>
      </c>
      <c r="DB8">
        <v>183.79426799999999</v>
      </c>
      <c r="DC8">
        <v>87.147782000000007</v>
      </c>
      <c r="DD8">
        <v>341.219311</v>
      </c>
      <c r="DE8">
        <v>206.849277</v>
      </c>
      <c r="DF8">
        <v>153.06109799999999</v>
      </c>
      <c r="DG8">
        <v>68.165655000000001</v>
      </c>
      <c r="DH8">
        <v>120.652001</v>
      </c>
      <c r="DI8">
        <v>130.26708300000001</v>
      </c>
      <c r="DJ8">
        <v>104.770357</v>
      </c>
      <c r="DK8">
        <v>80.724356999999998</v>
      </c>
      <c r="DL8">
        <v>122.76279100000001</v>
      </c>
      <c r="DM8">
        <v>55.422198999999999</v>
      </c>
      <c r="DN8">
        <v>1124.8498010000001</v>
      </c>
      <c r="DO8">
        <v>1753.5671830000001</v>
      </c>
      <c r="DP8">
        <v>3344.4111229999999</v>
      </c>
      <c r="DQ8">
        <v>425.90484900000001</v>
      </c>
      <c r="DR8">
        <v>223.91734700000001</v>
      </c>
      <c r="DS8">
        <v>118.34794100000001</v>
      </c>
      <c r="DT8">
        <v>176.96567099999999</v>
      </c>
      <c r="DU8">
        <v>139.62627800000001</v>
      </c>
      <c r="DV8">
        <v>141.99625499999999</v>
      </c>
      <c r="DW8">
        <v>487.95254299999999</v>
      </c>
      <c r="DX8">
        <v>145.800704</v>
      </c>
      <c r="DY8">
        <v>64.655627999999993</v>
      </c>
      <c r="DZ8">
        <v>321.21574099999998</v>
      </c>
      <c r="EA8">
        <v>201.34185400000001</v>
      </c>
      <c r="EB8">
        <v>155.34034500000001</v>
      </c>
      <c r="EC8">
        <v>81.022278</v>
      </c>
      <c r="ED8">
        <v>121.645698</v>
      </c>
      <c r="EE8">
        <v>132.43303800000001</v>
      </c>
      <c r="EF8">
        <v>104.09796799999999</v>
      </c>
      <c r="EG8">
        <v>69.160094999999998</v>
      </c>
      <c r="EH8">
        <v>130.474761</v>
      </c>
      <c r="EI8">
        <v>55.033768999999999</v>
      </c>
      <c r="EJ8">
        <v>1065.333885</v>
      </c>
      <c r="EK8">
        <v>1666.0677519999999</v>
      </c>
      <c r="EL8">
        <v>3157.3064869999998</v>
      </c>
    </row>
    <row r="9" spans="1:142">
      <c r="A9" t="s">
        <v>158</v>
      </c>
      <c r="B9" t="s">
        <v>159</v>
      </c>
      <c r="C9" t="s">
        <v>147</v>
      </c>
      <c r="D9" t="s">
        <v>144</v>
      </c>
      <c r="E9" t="s">
        <v>145</v>
      </c>
      <c r="F9" t="str">
        <f>VLOOKUP($B9,[1]Control_AD_OASIS!$D:$R,2,0)</f>
        <v>F</v>
      </c>
      <c r="G9">
        <f>VLOOKUP($B9,[1]Control_AD_OASIS!$D:$R,3,0)</f>
        <v>60.76</v>
      </c>
      <c r="H9">
        <f>VLOOKUP($B9,[1]Control_AD_OASIS!$D:$R,14,0)</f>
        <v>12</v>
      </c>
      <c r="I9">
        <f>VLOOKUP($B9,[1]Control_AD_OASIS!$D:$R,13,0)</f>
        <v>27</v>
      </c>
      <c r="J9">
        <f>VLOOKUP($B9,[1]Control_AD_OASIS!$D:$R,12,0)</f>
        <v>0</v>
      </c>
      <c r="K9">
        <f>VLOOKUP($B9,[1]Control_AD_OASIS!$D:$R,5,0)</f>
        <v>0</v>
      </c>
      <c r="L9">
        <f>VLOOKUP($B9,[1]Control_AD_OASIS!$D:$R,15,0)</f>
        <v>44</v>
      </c>
      <c r="M9">
        <v>528</v>
      </c>
      <c r="N9">
        <v>275</v>
      </c>
      <c r="O9">
        <v>857</v>
      </c>
      <c r="P9">
        <v>1726</v>
      </c>
      <c r="Q9">
        <v>2911</v>
      </c>
      <c r="R9">
        <v>578</v>
      </c>
      <c r="S9">
        <v>889</v>
      </c>
      <c r="T9">
        <v>443</v>
      </c>
      <c r="U9">
        <v>418</v>
      </c>
      <c r="V9">
        <v>301</v>
      </c>
      <c r="W9">
        <v>8110</v>
      </c>
      <c r="X9">
        <v>1756</v>
      </c>
      <c r="Y9">
        <v>2851</v>
      </c>
      <c r="Z9">
        <v>585</v>
      </c>
      <c r="AA9">
        <v>1021</v>
      </c>
      <c r="AB9">
        <v>593</v>
      </c>
      <c r="AC9">
        <v>0.13200000000000001</v>
      </c>
      <c r="AD9">
        <v>0.09</v>
      </c>
      <c r="AE9">
        <v>0.114</v>
      </c>
      <c r="AF9">
        <v>0.126</v>
      </c>
      <c r="AG9">
        <v>0.12</v>
      </c>
      <c r="AH9">
        <v>8.3000000000000004E-2</v>
      </c>
      <c r="AI9">
        <v>0.11899999999999999</v>
      </c>
      <c r="AJ9">
        <v>0.125</v>
      </c>
      <c r="AK9">
        <v>0.14299999999999999</v>
      </c>
      <c r="AL9">
        <v>9.0999999999999998E-2</v>
      </c>
      <c r="AM9">
        <v>0.11600000000000001</v>
      </c>
      <c r="AN9">
        <v>0.13200000000000001</v>
      </c>
      <c r="AO9">
        <v>0.115</v>
      </c>
      <c r="AP9">
        <v>0.08</v>
      </c>
      <c r="AQ9">
        <v>0.11899999999999999</v>
      </c>
      <c r="AR9">
        <v>0.13400000000000001</v>
      </c>
      <c r="AS9">
        <v>2.5979999999999999</v>
      </c>
      <c r="AT9">
        <v>3.238</v>
      </c>
      <c r="AU9">
        <v>1.9930000000000001</v>
      </c>
      <c r="AV9">
        <v>2.2349999999999999</v>
      </c>
      <c r="AW9">
        <v>2.8</v>
      </c>
      <c r="AX9">
        <v>2.8260000000000001</v>
      </c>
      <c r="AY9">
        <v>2.3239999999999998</v>
      </c>
      <c r="AZ9">
        <v>2.8420000000000001</v>
      </c>
      <c r="BA9">
        <v>2.36016</v>
      </c>
      <c r="BB9">
        <v>2.7320000000000002</v>
      </c>
      <c r="BC9">
        <v>3.1859999999999999</v>
      </c>
      <c r="BD9">
        <v>2.0459999999999998</v>
      </c>
      <c r="BE9">
        <v>2.2490000000000001</v>
      </c>
      <c r="BF9">
        <v>2.831</v>
      </c>
      <c r="BG9">
        <v>2.75</v>
      </c>
      <c r="BH9">
        <v>2.3130000000000002</v>
      </c>
      <c r="BI9">
        <v>2.7490000000000001</v>
      </c>
      <c r="BJ9">
        <v>2.3991199999999999</v>
      </c>
      <c r="BK9">
        <v>6300.5</v>
      </c>
      <c r="BL9">
        <v>3861.6</v>
      </c>
      <c r="BM9">
        <v>1475.3</v>
      </c>
      <c r="BN9">
        <v>591.1</v>
      </c>
      <c r="BO9">
        <v>6289</v>
      </c>
      <c r="BP9">
        <v>3983.5</v>
      </c>
      <c r="BQ9">
        <v>1459.9</v>
      </c>
      <c r="BR9">
        <v>612.79999999999995</v>
      </c>
      <c r="BS9">
        <v>930760</v>
      </c>
      <c r="BT9">
        <v>914866</v>
      </c>
      <c r="BU9">
        <v>186719.714832</v>
      </c>
      <c r="BV9">
        <v>185654.81005599999</v>
      </c>
      <c r="BW9">
        <v>372374.52488799999</v>
      </c>
      <c r="BX9">
        <v>48993</v>
      </c>
      <c r="BY9">
        <v>517171.52488799999</v>
      </c>
      <c r="BZ9">
        <v>1196878.9239340001</v>
      </c>
      <c r="CA9">
        <v>597.35702000000003</v>
      </c>
      <c r="CB9">
        <v>414.400734</v>
      </c>
      <c r="CC9">
        <v>240.40114399999999</v>
      </c>
      <c r="CD9">
        <v>49.300803999999999</v>
      </c>
      <c r="CE9">
        <v>39.970913000000003</v>
      </c>
      <c r="CF9">
        <v>14.370381999999999</v>
      </c>
      <c r="CG9">
        <v>20.967122</v>
      </c>
      <c r="CH9">
        <v>153.90777700000001</v>
      </c>
      <c r="CI9">
        <v>46.553538000000003</v>
      </c>
      <c r="CJ9">
        <v>1577.2294340000001</v>
      </c>
      <c r="CK9">
        <v>564.85518000000002</v>
      </c>
      <c r="CL9">
        <v>408.41110600000002</v>
      </c>
      <c r="CM9">
        <v>246.90100100000001</v>
      </c>
      <c r="CN9">
        <v>51.993414000000001</v>
      </c>
      <c r="CO9">
        <v>40.260708000000001</v>
      </c>
      <c r="CP9">
        <v>16.294167999999999</v>
      </c>
      <c r="CQ9">
        <v>27.010214000000001</v>
      </c>
      <c r="CR9">
        <v>157.40197499999999</v>
      </c>
      <c r="CS9">
        <v>43.106129000000003</v>
      </c>
      <c r="CT9">
        <v>1556.2338950000001</v>
      </c>
      <c r="CU9">
        <v>538.78221599999995</v>
      </c>
      <c r="CV9">
        <v>239.612619</v>
      </c>
      <c r="CW9">
        <v>118.76351200000001</v>
      </c>
      <c r="CX9">
        <v>201.32959</v>
      </c>
      <c r="CY9">
        <v>168.21794299999999</v>
      </c>
      <c r="CZ9">
        <v>144.808234</v>
      </c>
      <c r="DA9">
        <v>487.03308600000003</v>
      </c>
      <c r="DB9">
        <v>149.85845699999999</v>
      </c>
      <c r="DC9">
        <v>63.025326999999997</v>
      </c>
      <c r="DD9">
        <v>314.36536000000001</v>
      </c>
      <c r="DE9">
        <v>223.509152</v>
      </c>
      <c r="DF9">
        <v>138.53203600000001</v>
      </c>
      <c r="DG9">
        <v>92.187714</v>
      </c>
      <c r="DH9">
        <v>128.40559200000001</v>
      </c>
      <c r="DI9">
        <v>116.905509</v>
      </c>
      <c r="DJ9">
        <v>112.823437</v>
      </c>
      <c r="DK9">
        <v>55.439906000000001</v>
      </c>
      <c r="DL9">
        <v>108.322985</v>
      </c>
      <c r="DM9">
        <v>57.484962000000003</v>
      </c>
      <c r="DN9">
        <v>1120.600389</v>
      </c>
      <c r="DO9">
        <v>1631.8070889999999</v>
      </c>
      <c r="DP9">
        <v>3291.1896940000001</v>
      </c>
      <c r="DQ9">
        <v>555.52409699999998</v>
      </c>
      <c r="DR9">
        <v>223.219055</v>
      </c>
      <c r="DS9">
        <v>133.83370600000001</v>
      </c>
      <c r="DT9">
        <v>172.77067299999999</v>
      </c>
      <c r="DU9">
        <v>140.09818799999999</v>
      </c>
      <c r="DV9">
        <v>128.49692899999999</v>
      </c>
      <c r="DW9">
        <v>508.81109500000002</v>
      </c>
      <c r="DX9">
        <v>135.86420899999999</v>
      </c>
      <c r="DY9">
        <v>64.730936</v>
      </c>
      <c r="DZ9">
        <v>323.13051000000002</v>
      </c>
      <c r="EA9">
        <v>218.30776399999999</v>
      </c>
      <c r="EB9">
        <v>148.75107199999999</v>
      </c>
      <c r="EC9">
        <v>87.639482999999998</v>
      </c>
      <c r="ED9">
        <v>115.199399</v>
      </c>
      <c r="EE9">
        <v>122.935489</v>
      </c>
      <c r="EF9">
        <v>104.38897299999999</v>
      </c>
      <c r="EG9">
        <v>56.666145999999998</v>
      </c>
      <c r="EH9">
        <v>120.57109199999999</v>
      </c>
      <c r="EI9">
        <v>58.863311000000003</v>
      </c>
      <c r="EJ9">
        <v>1075.1187339999999</v>
      </c>
      <c r="EK9">
        <v>1649.061107</v>
      </c>
      <c r="EL9">
        <v>3279.703939</v>
      </c>
    </row>
    <row r="10" spans="1:142">
      <c r="A10" t="s">
        <v>160</v>
      </c>
      <c r="B10" t="s">
        <v>161</v>
      </c>
      <c r="C10" t="s">
        <v>147</v>
      </c>
      <c r="D10" t="s">
        <v>144</v>
      </c>
      <c r="E10" t="s">
        <v>145</v>
      </c>
      <c r="F10" t="str">
        <f>VLOOKUP($B10,[1]Control_AD_OASIS!$D:$R,2,0)</f>
        <v>M</v>
      </c>
      <c r="G10">
        <f>VLOOKUP($B10,[1]Control_AD_OASIS!$D:$R,3,0)</f>
        <v>75.67</v>
      </c>
      <c r="H10">
        <f>VLOOKUP($B10,[1]Control_AD_OASIS!$D:$R,14,0)</f>
        <v>18</v>
      </c>
      <c r="I10">
        <f>VLOOKUP($B10,[1]Control_AD_OASIS!$D:$R,13,0)</f>
        <v>30</v>
      </c>
      <c r="J10">
        <f>VLOOKUP($B10,[1]Control_AD_OASIS!$D:$R,12,0)</f>
        <v>0</v>
      </c>
      <c r="K10">
        <f>VLOOKUP($B10,[1]Control_AD_OASIS!$D:$R,5,0)</f>
        <v>0</v>
      </c>
      <c r="L10">
        <f>VLOOKUP($B10,[1]Control_AD_OASIS!$D:$R,15,0)</f>
        <v>23</v>
      </c>
      <c r="M10">
        <v>728</v>
      </c>
      <c r="N10">
        <v>349</v>
      </c>
      <c r="O10">
        <v>1050</v>
      </c>
      <c r="P10">
        <v>2103</v>
      </c>
      <c r="Q10">
        <v>3791</v>
      </c>
      <c r="R10">
        <v>784</v>
      </c>
      <c r="S10">
        <v>1109</v>
      </c>
      <c r="T10">
        <v>710</v>
      </c>
      <c r="U10">
        <v>549</v>
      </c>
      <c r="V10">
        <v>377</v>
      </c>
      <c r="W10">
        <v>1178</v>
      </c>
      <c r="X10">
        <v>2233</v>
      </c>
      <c r="Y10">
        <v>3783</v>
      </c>
      <c r="Z10">
        <v>790</v>
      </c>
      <c r="AA10">
        <v>1167</v>
      </c>
      <c r="AB10">
        <v>781</v>
      </c>
      <c r="AC10">
        <v>0.11799999999999999</v>
      </c>
      <c r="AD10">
        <v>0.109</v>
      </c>
      <c r="AE10">
        <v>0.13700000000000001</v>
      </c>
      <c r="AF10">
        <v>0.11600000000000001</v>
      </c>
      <c r="AG10">
        <v>0.11700000000000001</v>
      </c>
      <c r="AH10">
        <v>8.8999999999999996E-2</v>
      </c>
      <c r="AI10">
        <v>0.13400000000000001</v>
      </c>
      <c r="AJ10">
        <v>0.11899999999999999</v>
      </c>
      <c r="AK10">
        <v>0.10299999999999999</v>
      </c>
      <c r="AL10">
        <v>0.104</v>
      </c>
      <c r="AM10">
        <v>0.128</v>
      </c>
      <c r="AN10">
        <v>0.127</v>
      </c>
      <c r="AO10">
        <v>0.127</v>
      </c>
      <c r="AP10">
        <v>7.8E-2</v>
      </c>
      <c r="AQ10">
        <v>0.122</v>
      </c>
      <c r="AR10">
        <v>0.11899999999999999</v>
      </c>
      <c r="AS10">
        <v>2.1869999999999998</v>
      </c>
      <c r="AT10">
        <v>3.157</v>
      </c>
      <c r="AU10">
        <v>2.242</v>
      </c>
      <c r="AV10">
        <v>2.2810000000000001</v>
      </c>
      <c r="AW10">
        <v>2.7240000000000002</v>
      </c>
      <c r="AX10">
        <v>2.226</v>
      </c>
      <c r="AY10">
        <v>2.2029999999999998</v>
      </c>
      <c r="AZ10">
        <v>2.7429999999999999</v>
      </c>
      <c r="BA10">
        <v>2.41886</v>
      </c>
      <c r="BB10">
        <v>2.484</v>
      </c>
      <c r="BC10">
        <v>2.944</v>
      </c>
      <c r="BD10">
        <v>2.3759999999999999</v>
      </c>
      <c r="BE10">
        <v>2.1680000000000001</v>
      </c>
      <c r="BF10">
        <v>2.7669999999999999</v>
      </c>
      <c r="BG10">
        <v>2.202</v>
      </c>
      <c r="BH10">
        <v>2.452</v>
      </c>
      <c r="BI10">
        <v>2.758</v>
      </c>
      <c r="BJ10">
        <v>2.40686</v>
      </c>
      <c r="BK10">
        <v>6973.2</v>
      </c>
      <c r="BL10">
        <v>3917.8</v>
      </c>
      <c r="BM10">
        <v>1778.9</v>
      </c>
      <c r="BN10">
        <v>395.3</v>
      </c>
      <c r="BO10">
        <v>7504.3</v>
      </c>
      <c r="BP10">
        <v>4108.5</v>
      </c>
      <c r="BQ10">
        <v>1998.3</v>
      </c>
      <c r="BR10">
        <v>556.79999999999995</v>
      </c>
      <c r="BS10">
        <v>1221335</v>
      </c>
      <c r="BT10">
        <v>1178746</v>
      </c>
      <c r="BU10">
        <v>24489.934474000002</v>
      </c>
      <c r="BV10">
        <v>246220.84982100001</v>
      </c>
      <c r="BW10">
        <v>491120.19456099998</v>
      </c>
      <c r="BX10">
        <v>58539</v>
      </c>
      <c r="BY10">
        <v>655892.19456099998</v>
      </c>
      <c r="BZ10">
        <v>1712394.650074</v>
      </c>
      <c r="CA10">
        <v>763.20460700000001</v>
      </c>
      <c r="CB10">
        <v>542.33606999999995</v>
      </c>
      <c r="CC10">
        <v>254.52346299999999</v>
      </c>
      <c r="CD10">
        <v>56.946472</v>
      </c>
      <c r="CE10">
        <v>38.503113999999997</v>
      </c>
      <c r="CF10">
        <v>12.332622000000001</v>
      </c>
      <c r="CG10">
        <v>16.499905999999999</v>
      </c>
      <c r="CH10">
        <v>196.65342100000001</v>
      </c>
      <c r="CI10">
        <v>71.050441000000006</v>
      </c>
      <c r="CJ10">
        <v>1952.050117</v>
      </c>
      <c r="CK10">
        <v>721.87385099999995</v>
      </c>
      <c r="CL10">
        <v>508.27327000000002</v>
      </c>
      <c r="CM10">
        <v>278.57090899999997</v>
      </c>
      <c r="CN10">
        <v>54.603726000000002</v>
      </c>
      <c r="CO10">
        <v>42.348816999999997</v>
      </c>
      <c r="CP10">
        <v>17.561135</v>
      </c>
      <c r="CQ10">
        <v>25.626407</v>
      </c>
      <c r="CR10">
        <v>187.443939</v>
      </c>
      <c r="CS10">
        <v>64.919199000000006</v>
      </c>
      <c r="CT10">
        <v>1901.221254</v>
      </c>
      <c r="CU10">
        <v>611.98920599999997</v>
      </c>
      <c r="CV10">
        <v>278.359375</v>
      </c>
      <c r="CW10">
        <v>108.113398</v>
      </c>
      <c r="CX10">
        <v>236.44807399999999</v>
      </c>
      <c r="CY10">
        <v>142.42366699999999</v>
      </c>
      <c r="CZ10">
        <v>189.865996</v>
      </c>
      <c r="DA10">
        <v>641.72432800000001</v>
      </c>
      <c r="DB10">
        <v>205.23697300000001</v>
      </c>
      <c r="DC10">
        <v>117.955505</v>
      </c>
      <c r="DD10">
        <v>400.35044699999997</v>
      </c>
      <c r="DE10">
        <v>230.64656299999999</v>
      </c>
      <c r="DF10">
        <v>161.82089300000001</v>
      </c>
      <c r="DG10">
        <v>73.781509</v>
      </c>
      <c r="DH10">
        <v>150.219099</v>
      </c>
      <c r="DI10">
        <v>140.70586499999999</v>
      </c>
      <c r="DJ10">
        <v>130.580659</v>
      </c>
      <c r="DK10">
        <v>84.855407999999997</v>
      </c>
      <c r="DL10">
        <v>130.97528500000001</v>
      </c>
      <c r="DM10">
        <v>68.105181999999999</v>
      </c>
      <c r="DN10">
        <v>1261.7929839999999</v>
      </c>
      <c r="DO10">
        <v>2087.951575</v>
      </c>
      <c r="DP10">
        <v>3961.7337649999999</v>
      </c>
      <c r="DQ10">
        <v>636.39318300000002</v>
      </c>
      <c r="DR10">
        <v>292.21478500000001</v>
      </c>
      <c r="DS10">
        <v>130.76998900000001</v>
      </c>
      <c r="DT10">
        <v>239.482314</v>
      </c>
      <c r="DU10">
        <v>191.98074500000001</v>
      </c>
      <c r="DV10">
        <v>174.617402</v>
      </c>
      <c r="DW10">
        <v>572.73779200000001</v>
      </c>
      <c r="DX10">
        <v>196.93212700000001</v>
      </c>
      <c r="DY10">
        <v>93.508088999999998</v>
      </c>
      <c r="DZ10">
        <v>377.31260800000001</v>
      </c>
      <c r="EA10">
        <v>257.51543500000002</v>
      </c>
      <c r="EB10">
        <v>160.50230500000001</v>
      </c>
      <c r="EC10">
        <v>99.456768999999994</v>
      </c>
      <c r="ED10">
        <v>150.93419499999999</v>
      </c>
      <c r="EE10">
        <v>144.620071</v>
      </c>
      <c r="EF10">
        <v>131.92307500000001</v>
      </c>
      <c r="EG10">
        <v>69.113817999999995</v>
      </c>
      <c r="EH10">
        <v>149.13556199999999</v>
      </c>
      <c r="EI10">
        <v>52.999856000000001</v>
      </c>
      <c r="EJ10">
        <v>1328.860193</v>
      </c>
      <c r="EK10">
        <v>1964.9159970000001</v>
      </c>
      <c r="EL10">
        <v>3930.1693730000002</v>
      </c>
    </row>
    <row r="11" spans="1:142">
      <c r="A11" t="s">
        <v>162</v>
      </c>
      <c r="B11" t="s">
        <v>163</v>
      </c>
      <c r="C11" t="s">
        <v>147</v>
      </c>
      <c r="D11" t="s">
        <v>144</v>
      </c>
      <c r="E11" t="s">
        <v>145</v>
      </c>
      <c r="F11" t="str">
        <f>VLOOKUP($B11,[1]Control_AD_OASIS!$D:$R,2,0)</f>
        <v>M</v>
      </c>
      <c r="G11">
        <f>VLOOKUP($B11,[1]Control_AD_OASIS!$D:$R,3,0)</f>
        <v>72.61</v>
      </c>
      <c r="H11">
        <f>VLOOKUP($B11,[1]Control_AD_OASIS!$D:$R,14,0)</f>
        <v>16</v>
      </c>
      <c r="I11">
        <f>VLOOKUP($B11,[1]Control_AD_OASIS!$D:$R,13,0)</f>
        <v>28</v>
      </c>
      <c r="J11">
        <f>VLOOKUP($B11,[1]Control_AD_OASIS!$D:$R,12,0)</f>
        <v>0</v>
      </c>
      <c r="K11">
        <f>VLOOKUP($B11,[1]Control_AD_OASIS!$D:$R,5,0)</f>
        <v>0</v>
      </c>
      <c r="L11">
        <f>VLOOKUP($B11,[1]Control_AD_OASIS!$D:$R,15,0)</f>
        <v>23</v>
      </c>
      <c r="M11">
        <v>872</v>
      </c>
      <c r="N11">
        <v>318</v>
      </c>
      <c r="O11">
        <v>803</v>
      </c>
      <c r="P11">
        <v>2291</v>
      </c>
      <c r="Q11">
        <v>3736</v>
      </c>
      <c r="R11">
        <v>699</v>
      </c>
      <c r="S11">
        <v>1160</v>
      </c>
      <c r="T11">
        <v>704</v>
      </c>
      <c r="U11">
        <v>743</v>
      </c>
      <c r="V11">
        <v>506</v>
      </c>
      <c r="W11">
        <v>1092</v>
      </c>
      <c r="X11">
        <v>2375</v>
      </c>
      <c r="Y11">
        <v>3846</v>
      </c>
      <c r="Z11">
        <v>665</v>
      </c>
      <c r="AA11">
        <v>1244</v>
      </c>
      <c r="AB11">
        <v>883</v>
      </c>
      <c r="AC11">
        <v>0.10299999999999999</v>
      </c>
      <c r="AD11">
        <v>0.122</v>
      </c>
      <c r="AE11">
        <v>0.13300000000000001</v>
      </c>
      <c r="AF11">
        <v>0.122</v>
      </c>
      <c r="AG11">
        <v>0.126</v>
      </c>
      <c r="AH11">
        <v>9.8000000000000004E-2</v>
      </c>
      <c r="AI11">
        <v>0.14000000000000001</v>
      </c>
      <c r="AJ11">
        <v>0.112</v>
      </c>
      <c r="AK11">
        <v>0.109</v>
      </c>
      <c r="AL11">
        <v>0.128</v>
      </c>
      <c r="AM11">
        <v>0.14099999999999999</v>
      </c>
      <c r="AN11">
        <v>0.14799999999999999</v>
      </c>
      <c r="AO11">
        <v>0.14000000000000001</v>
      </c>
      <c r="AP11">
        <v>9.0999999999999998E-2</v>
      </c>
      <c r="AQ11">
        <v>0.14000000000000001</v>
      </c>
      <c r="AR11">
        <v>0.155</v>
      </c>
      <c r="AS11">
        <v>1.992</v>
      </c>
      <c r="AT11">
        <v>2.5950000000000002</v>
      </c>
      <c r="AU11">
        <v>2.34</v>
      </c>
      <c r="AV11">
        <v>1.9970000000000001</v>
      </c>
      <c r="AW11">
        <v>2.3919999999999999</v>
      </c>
      <c r="AX11">
        <v>2.2469999999999999</v>
      </c>
      <c r="AY11">
        <v>2.1960000000000002</v>
      </c>
      <c r="AZ11">
        <v>2.2160000000000002</v>
      </c>
      <c r="BA11">
        <v>2.1156899999999998</v>
      </c>
      <c r="BB11">
        <v>2.048</v>
      </c>
      <c r="BC11">
        <v>2.9039999999999999</v>
      </c>
      <c r="BD11">
        <v>2.294</v>
      </c>
      <c r="BE11">
        <v>1.865</v>
      </c>
      <c r="BF11">
        <v>2.399</v>
      </c>
      <c r="BG11">
        <v>2.395</v>
      </c>
      <c r="BH11">
        <v>2.133</v>
      </c>
      <c r="BI11">
        <v>2.2759999999999998</v>
      </c>
      <c r="BJ11">
        <v>2.0603500000000001</v>
      </c>
      <c r="BK11">
        <v>7259.3</v>
      </c>
      <c r="BL11">
        <v>3220.1</v>
      </c>
      <c r="BM11">
        <v>1386.7</v>
      </c>
      <c r="BN11">
        <v>257.5</v>
      </c>
      <c r="BO11">
        <v>7110.4</v>
      </c>
      <c r="BP11">
        <v>3112.6</v>
      </c>
      <c r="BQ11">
        <v>1585.7</v>
      </c>
      <c r="BR11">
        <v>350.8</v>
      </c>
      <c r="BS11">
        <v>1191990</v>
      </c>
      <c r="BT11">
        <v>1125424</v>
      </c>
      <c r="BU11">
        <v>204092.17954300001</v>
      </c>
      <c r="BV11">
        <v>209953.19522200001</v>
      </c>
      <c r="BW11">
        <v>414045.37476500002</v>
      </c>
      <c r="BX11">
        <v>52681</v>
      </c>
      <c r="BY11">
        <v>573373.37476499996</v>
      </c>
      <c r="BZ11">
        <v>1807464.711961</v>
      </c>
      <c r="CA11">
        <v>594.56314399999997</v>
      </c>
      <c r="CB11">
        <v>379.57714700000002</v>
      </c>
      <c r="CC11">
        <v>213.47343699999999</v>
      </c>
      <c r="CD11">
        <v>36.621844000000003</v>
      </c>
      <c r="CE11">
        <v>34.291432999999998</v>
      </c>
      <c r="CF11">
        <v>14.247282999999999</v>
      </c>
      <c r="CG11">
        <v>18.567844000000001</v>
      </c>
      <c r="CH11">
        <v>152.751745</v>
      </c>
      <c r="CI11">
        <v>46.020856999999999</v>
      </c>
      <c r="CJ11">
        <v>1490.1147329999999</v>
      </c>
      <c r="CK11">
        <v>526.74229800000001</v>
      </c>
      <c r="CL11">
        <v>405.89235000000002</v>
      </c>
      <c r="CM11">
        <v>198.70242099999999</v>
      </c>
      <c r="CN11">
        <v>34.011344999999999</v>
      </c>
      <c r="CO11">
        <v>36.235107999999997</v>
      </c>
      <c r="CP11">
        <v>14.214798999999999</v>
      </c>
      <c r="CQ11">
        <v>17.758922999999999</v>
      </c>
      <c r="CR11">
        <v>145.76691500000001</v>
      </c>
      <c r="CS11">
        <v>51.951675000000002</v>
      </c>
      <c r="CT11">
        <v>1431.275836</v>
      </c>
      <c r="CU11">
        <v>516.89064699999994</v>
      </c>
      <c r="CV11">
        <v>269.807862</v>
      </c>
      <c r="CW11">
        <v>85.064783000000006</v>
      </c>
      <c r="CX11">
        <v>156.97208699999999</v>
      </c>
      <c r="CY11">
        <v>165.16251199999999</v>
      </c>
      <c r="CZ11">
        <v>121.039682</v>
      </c>
      <c r="DA11">
        <v>357.51354800000001</v>
      </c>
      <c r="DB11">
        <v>187.32300699999999</v>
      </c>
      <c r="DC11">
        <v>80.454483999999994</v>
      </c>
      <c r="DD11">
        <v>249.25828200000001</v>
      </c>
      <c r="DE11">
        <v>195.202122</v>
      </c>
      <c r="DF11">
        <v>114.151605</v>
      </c>
      <c r="DG11">
        <v>69.945699000000005</v>
      </c>
      <c r="DH11">
        <v>121.53642600000001</v>
      </c>
      <c r="DI11">
        <v>100.078118</v>
      </c>
      <c r="DJ11">
        <v>110.892543</v>
      </c>
      <c r="DK11">
        <v>36.825718999999999</v>
      </c>
      <c r="DL11">
        <v>97.700022000000004</v>
      </c>
      <c r="DM11">
        <v>55.303027999999998</v>
      </c>
      <c r="DN11">
        <v>1076.598162</v>
      </c>
      <c r="DO11">
        <v>1332.4708559999999</v>
      </c>
      <c r="DP11">
        <v>2925.9596649999999</v>
      </c>
      <c r="DQ11">
        <v>545.67098399999998</v>
      </c>
      <c r="DR11">
        <v>221.251892</v>
      </c>
      <c r="DS11">
        <v>65.880139999999997</v>
      </c>
      <c r="DT11">
        <v>156.903783</v>
      </c>
      <c r="DU11">
        <v>162.356899</v>
      </c>
      <c r="DV11">
        <v>125.35104</v>
      </c>
      <c r="DW11">
        <v>368.90486299999998</v>
      </c>
      <c r="DX11">
        <v>169.566642</v>
      </c>
      <c r="DY11">
        <v>87.395999000000003</v>
      </c>
      <c r="DZ11">
        <v>251.08439100000001</v>
      </c>
      <c r="EA11">
        <v>152.675692</v>
      </c>
      <c r="EB11">
        <v>107.822222</v>
      </c>
      <c r="EC11">
        <v>60.117731999999997</v>
      </c>
      <c r="ED11">
        <v>119.73536799999999</v>
      </c>
      <c r="EE11">
        <v>95.060299000000001</v>
      </c>
      <c r="EF11">
        <v>110.16358700000001</v>
      </c>
      <c r="EG11">
        <v>23.093910999999999</v>
      </c>
      <c r="EH11">
        <v>90.314933999999994</v>
      </c>
      <c r="EI11">
        <v>41.108687000000003</v>
      </c>
      <c r="EJ11">
        <v>922.48496399999999</v>
      </c>
      <c r="EK11">
        <v>1323.946218</v>
      </c>
      <c r="EL11">
        <v>2792.1021660000001</v>
      </c>
    </row>
    <row r="12" spans="1:142">
      <c r="A12" t="s">
        <v>164</v>
      </c>
      <c r="B12" t="s">
        <v>165</v>
      </c>
      <c r="C12" t="s">
        <v>147</v>
      </c>
      <c r="D12" t="s">
        <v>144</v>
      </c>
      <c r="E12" t="s">
        <v>145</v>
      </c>
      <c r="F12" t="str">
        <f>VLOOKUP($B12,[1]Control_AD_OASIS!$D:$R,2,0)</f>
        <v>F</v>
      </c>
      <c r="G12">
        <f>VLOOKUP($B12,[1]Control_AD_OASIS!$D:$R,3,0)</f>
        <v>83.15</v>
      </c>
      <c r="H12">
        <f>VLOOKUP($B12,[1]Control_AD_OASIS!$D:$R,14,0)</f>
        <v>16</v>
      </c>
      <c r="I12">
        <f>VLOOKUP($B12,[1]Control_AD_OASIS!$D:$R,13,0)</f>
        <v>30</v>
      </c>
      <c r="J12">
        <f>VLOOKUP($B12,[1]Control_AD_OASIS!$D:$R,12,0)</f>
        <v>0</v>
      </c>
      <c r="K12">
        <f>VLOOKUP($B12,[1]Control_AD_OASIS!$D:$R,5,0)</f>
        <v>0</v>
      </c>
      <c r="L12">
        <f>VLOOKUP($B12,[1]Control_AD_OASIS!$D:$R,15,0)</f>
        <v>24</v>
      </c>
      <c r="M12">
        <v>555</v>
      </c>
      <c r="N12">
        <v>275</v>
      </c>
      <c r="O12">
        <v>832</v>
      </c>
      <c r="P12">
        <v>1812</v>
      </c>
      <c r="Q12">
        <v>2766</v>
      </c>
      <c r="R12">
        <v>651</v>
      </c>
      <c r="S12">
        <v>829</v>
      </c>
      <c r="T12">
        <v>447</v>
      </c>
      <c r="U12">
        <v>513</v>
      </c>
      <c r="V12">
        <v>332</v>
      </c>
      <c r="W12">
        <v>1015</v>
      </c>
      <c r="X12">
        <v>1565</v>
      </c>
      <c r="Y12">
        <v>2468</v>
      </c>
      <c r="Z12">
        <v>611</v>
      </c>
      <c r="AA12">
        <v>1019</v>
      </c>
      <c r="AB12">
        <v>887</v>
      </c>
      <c r="AC12">
        <v>0.124</v>
      </c>
      <c r="AD12">
        <v>0.107</v>
      </c>
      <c r="AE12">
        <v>0.128</v>
      </c>
      <c r="AF12">
        <v>0.159</v>
      </c>
      <c r="AG12">
        <v>0.13600000000000001</v>
      </c>
      <c r="AH12">
        <v>8.4000000000000005E-2</v>
      </c>
      <c r="AI12">
        <v>0.14699999999999999</v>
      </c>
      <c r="AJ12">
        <v>0.154</v>
      </c>
      <c r="AK12">
        <v>0.12</v>
      </c>
      <c r="AL12">
        <v>0.11700000000000001</v>
      </c>
      <c r="AM12">
        <v>0.13100000000000001</v>
      </c>
      <c r="AN12">
        <v>0.152</v>
      </c>
      <c r="AO12">
        <v>0.13900000000000001</v>
      </c>
      <c r="AP12">
        <v>7.6999999999999999E-2</v>
      </c>
      <c r="AQ12">
        <v>0.13500000000000001</v>
      </c>
      <c r="AR12">
        <v>0.14699999999999999</v>
      </c>
      <c r="AS12">
        <v>2.722</v>
      </c>
      <c r="AT12">
        <v>2.6970000000000001</v>
      </c>
      <c r="AU12">
        <v>2.3620000000000001</v>
      </c>
      <c r="AV12">
        <v>2.4079999999999999</v>
      </c>
      <c r="AW12">
        <v>2.677</v>
      </c>
      <c r="AX12">
        <v>2.1040000000000001</v>
      </c>
      <c r="AY12">
        <v>2.64</v>
      </c>
      <c r="AZ12">
        <v>3.0569999999999999</v>
      </c>
      <c r="BA12">
        <v>2.3530600000000002</v>
      </c>
      <c r="BB12">
        <v>2.3969999999999998</v>
      </c>
      <c r="BC12">
        <v>2.806</v>
      </c>
      <c r="BD12">
        <v>2.3570000000000002</v>
      </c>
      <c r="BE12">
        <v>2.0790000000000002</v>
      </c>
      <c r="BF12">
        <v>2.6349999999999998</v>
      </c>
      <c r="BG12">
        <v>2.0299999999999998</v>
      </c>
      <c r="BH12">
        <v>2.431</v>
      </c>
      <c r="BI12">
        <v>2.6749999999999998</v>
      </c>
      <c r="BJ12">
        <v>2.29644</v>
      </c>
      <c r="BK12">
        <v>5371.7</v>
      </c>
      <c r="BL12">
        <v>3513</v>
      </c>
      <c r="BM12">
        <v>1311.7</v>
      </c>
      <c r="BN12">
        <v>333</v>
      </c>
      <c r="BO12">
        <v>5073.1000000000004</v>
      </c>
      <c r="BP12">
        <v>3376.4</v>
      </c>
      <c r="BQ12">
        <v>1278.5999999999999</v>
      </c>
      <c r="BR12">
        <v>445.4</v>
      </c>
      <c r="BS12">
        <v>964508</v>
      </c>
      <c r="BT12">
        <v>896462</v>
      </c>
      <c r="BU12" s="18">
        <v>193664.41133</v>
      </c>
      <c r="BV12" s="18">
        <v>198303.00042600001</v>
      </c>
      <c r="BW12">
        <v>391967.41175500001</v>
      </c>
      <c r="BX12">
        <v>43246</v>
      </c>
      <c r="BY12">
        <v>527743.41175500001</v>
      </c>
      <c r="BZ12">
        <v>1428290.910687</v>
      </c>
      <c r="CA12">
        <v>545.60751000000005</v>
      </c>
      <c r="CB12">
        <v>356.67519800000002</v>
      </c>
      <c r="CC12">
        <v>187.737886</v>
      </c>
      <c r="CD12">
        <v>46.909959999999998</v>
      </c>
      <c r="CE12">
        <v>24.332293</v>
      </c>
      <c r="CF12">
        <v>10.168028</v>
      </c>
      <c r="CG12">
        <v>15.406720999999999</v>
      </c>
      <c r="CH12">
        <v>133.48367300000001</v>
      </c>
      <c r="CI12">
        <v>45.102598999999998</v>
      </c>
      <c r="CJ12">
        <v>1365.423867</v>
      </c>
      <c r="CK12">
        <v>526.247345</v>
      </c>
      <c r="CL12">
        <v>323.94932899999998</v>
      </c>
      <c r="CM12">
        <v>176.939469</v>
      </c>
      <c r="CN12">
        <v>40.626285000000003</v>
      </c>
      <c r="CO12">
        <v>26.814647999999998</v>
      </c>
      <c r="CP12">
        <v>10.750114999999999</v>
      </c>
      <c r="CQ12">
        <v>16.159261000000001</v>
      </c>
      <c r="CR12">
        <v>125.442764</v>
      </c>
      <c r="CS12">
        <v>40.272830999999996</v>
      </c>
      <c r="CT12">
        <v>1287.202047</v>
      </c>
      <c r="CU12">
        <v>531.49848999999995</v>
      </c>
      <c r="CV12">
        <v>225.501317</v>
      </c>
      <c r="CW12">
        <v>105.351516</v>
      </c>
      <c r="CX12">
        <v>147.00554199999999</v>
      </c>
      <c r="CY12">
        <v>179.31791999999999</v>
      </c>
      <c r="CZ12">
        <v>103.92338599999999</v>
      </c>
      <c r="DA12">
        <v>455.75706200000002</v>
      </c>
      <c r="DB12">
        <v>146.25002000000001</v>
      </c>
      <c r="DC12">
        <v>44.858898000000003</v>
      </c>
      <c r="DD12">
        <v>286.49625700000001</v>
      </c>
      <c r="DE12">
        <v>194.01481999999999</v>
      </c>
      <c r="DF12">
        <v>149.6354</v>
      </c>
      <c r="DG12">
        <v>80.731870999999998</v>
      </c>
      <c r="DH12">
        <v>118.60252199999999</v>
      </c>
      <c r="DI12">
        <v>126.150496</v>
      </c>
      <c r="DJ12">
        <v>110.89974100000001</v>
      </c>
      <c r="DK12">
        <v>62.898677999999997</v>
      </c>
      <c r="DL12">
        <v>132.062736</v>
      </c>
      <c r="DM12">
        <v>53.268554999999999</v>
      </c>
      <c r="DN12">
        <v>1044.2504839999999</v>
      </c>
      <c r="DO12">
        <v>1499.158332</v>
      </c>
      <c r="DP12">
        <v>3074.9073069999999</v>
      </c>
      <c r="DQ12">
        <v>483.64782100000002</v>
      </c>
      <c r="DR12">
        <v>212.69826499999999</v>
      </c>
      <c r="DS12">
        <v>102.003632</v>
      </c>
      <c r="DT12">
        <v>131.937299</v>
      </c>
      <c r="DU12">
        <v>165.27499</v>
      </c>
      <c r="DV12">
        <v>98.704167999999996</v>
      </c>
      <c r="DW12">
        <v>419.13712500000003</v>
      </c>
      <c r="DX12">
        <v>135.809877</v>
      </c>
      <c r="DY12">
        <v>44.278618999999999</v>
      </c>
      <c r="DZ12">
        <v>260.53561000000002</v>
      </c>
      <c r="EA12">
        <v>184.01888400000001</v>
      </c>
      <c r="EB12">
        <v>140.02104</v>
      </c>
      <c r="EC12">
        <v>79.905230000000003</v>
      </c>
      <c r="ED12">
        <v>109.742169</v>
      </c>
      <c r="EE12">
        <v>117.94475</v>
      </c>
      <c r="EF12">
        <v>100.764054</v>
      </c>
      <c r="EG12">
        <v>55.274808999999998</v>
      </c>
      <c r="EH12">
        <v>123.430193</v>
      </c>
      <c r="EI12">
        <v>57.132922000000001</v>
      </c>
      <c r="EJ12">
        <v>980.21691999999996</v>
      </c>
      <c r="EK12">
        <v>1393.121727</v>
      </c>
      <c r="EL12">
        <v>2856.9864680000001</v>
      </c>
    </row>
    <row r="13" spans="1:142">
      <c r="A13" t="s">
        <v>166</v>
      </c>
      <c r="B13" t="s">
        <v>167</v>
      </c>
      <c r="C13" t="s">
        <v>143</v>
      </c>
      <c r="D13" t="s">
        <v>144</v>
      </c>
      <c r="E13" t="s">
        <v>145</v>
      </c>
      <c r="F13" t="str">
        <f>VLOOKUP($B13,[1]Control_AD_OASIS!$D:$R,2,0)</f>
        <v>F</v>
      </c>
      <c r="G13">
        <f>VLOOKUP($B13,[1]Control_AD_OASIS!$D:$R,3,0)</f>
        <v>62.98</v>
      </c>
      <c r="H13">
        <f>VLOOKUP($B13,[1]Control_AD_OASIS!$D:$R,14,0)</f>
        <v>20</v>
      </c>
      <c r="I13">
        <f>VLOOKUP($B13,[1]Control_AD_OASIS!$D:$R,13,0)</f>
        <v>29</v>
      </c>
      <c r="J13">
        <f>VLOOKUP($B13,[1]Control_AD_OASIS!$D:$R,12,0)</f>
        <v>0</v>
      </c>
      <c r="K13">
        <f>VLOOKUP($B13,[1]Control_AD_OASIS!$D:$R,5,0)</f>
        <v>0</v>
      </c>
      <c r="L13">
        <f>VLOOKUP($B13,[1]Control_AD_OASIS!$D:$R,15,0)</f>
        <v>24</v>
      </c>
      <c r="M13">
        <v>664</v>
      </c>
      <c r="N13">
        <v>385</v>
      </c>
      <c r="O13">
        <v>832</v>
      </c>
      <c r="P13">
        <v>1952</v>
      </c>
      <c r="Q13">
        <v>3023</v>
      </c>
      <c r="R13">
        <v>638</v>
      </c>
      <c r="S13">
        <v>1287</v>
      </c>
      <c r="T13">
        <v>594</v>
      </c>
      <c r="U13">
        <v>523</v>
      </c>
      <c r="V13">
        <v>468</v>
      </c>
      <c r="W13">
        <v>915</v>
      </c>
      <c r="X13">
        <v>1783</v>
      </c>
      <c r="Y13">
        <v>3028</v>
      </c>
      <c r="Z13">
        <v>636</v>
      </c>
      <c r="AA13">
        <v>1150</v>
      </c>
      <c r="AB13">
        <v>796</v>
      </c>
      <c r="AC13">
        <v>0.126</v>
      </c>
      <c r="AD13">
        <v>0.109</v>
      </c>
      <c r="AE13">
        <v>0.108</v>
      </c>
      <c r="AF13">
        <v>0.124</v>
      </c>
      <c r="AG13">
        <v>0.111</v>
      </c>
      <c r="AH13">
        <v>8.8999999999999996E-2</v>
      </c>
      <c r="AI13">
        <v>0.13200000000000001</v>
      </c>
      <c r="AJ13">
        <v>0.14599999999999999</v>
      </c>
      <c r="AK13">
        <v>0.11600000000000001</v>
      </c>
      <c r="AL13">
        <v>0.10100000000000001</v>
      </c>
      <c r="AM13">
        <v>0.108</v>
      </c>
      <c r="AN13">
        <v>0.11799999999999999</v>
      </c>
      <c r="AO13">
        <v>0.128</v>
      </c>
      <c r="AP13">
        <v>9.4E-2</v>
      </c>
      <c r="AQ13">
        <v>0.121</v>
      </c>
      <c r="AR13">
        <v>0.13700000000000001</v>
      </c>
      <c r="AS13">
        <v>2.5049999999999999</v>
      </c>
      <c r="AT13">
        <v>3.3380000000000001</v>
      </c>
      <c r="AU13">
        <v>2.278</v>
      </c>
      <c r="AV13">
        <v>2.2989999999999999</v>
      </c>
      <c r="AW13">
        <v>2.7549999999999999</v>
      </c>
      <c r="AX13">
        <v>2.6349999999999998</v>
      </c>
      <c r="AY13">
        <v>2.3679999999999999</v>
      </c>
      <c r="AZ13">
        <v>2.4430000000000001</v>
      </c>
      <c r="BA13">
        <v>2.41676</v>
      </c>
      <c r="BB13">
        <v>2.605</v>
      </c>
      <c r="BC13">
        <v>3.0910000000000002</v>
      </c>
      <c r="BD13">
        <v>2.226</v>
      </c>
      <c r="BE13">
        <v>2.27</v>
      </c>
      <c r="BF13">
        <v>2.6989999999999998</v>
      </c>
      <c r="BG13">
        <v>2.8679999999999999</v>
      </c>
      <c r="BH13">
        <v>2.3079999999999998</v>
      </c>
      <c r="BI13">
        <v>2.7389999999999999</v>
      </c>
      <c r="BJ13">
        <v>2.4197299999999999</v>
      </c>
      <c r="BK13">
        <v>6920.5</v>
      </c>
      <c r="BL13">
        <v>4115.5</v>
      </c>
      <c r="BM13">
        <v>1520.7</v>
      </c>
      <c r="BN13">
        <v>512.5</v>
      </c>
      <c r="BO13">
        <v>7089.9</v>
      </c>
      <c r="BP13">
        <v>3972.1</v>
      </c>
      <c r="BQ13">
        <v>1795.4</v>
      </c>
      <c r="BR13">
        <v>461.2</v>
      </c>
      <c r="BS13">
        <v>1007758</v>
      </c>
      <c r="BT13">
        <v>991763</v>
      </c>
      <c r="BU13">
        <v>200194.567721</v>
      </c>
      <c r="BV13">
        <v>204116.73407499999</v>
      </c>
      <c r="BW13">
        <v>404311.30179599999</v>
      </c>
      <c r="BX13">
        <v>55113</v>
      </c>
      <c r="BY13">
        <v>563337.30179599999</v>
      </c>
      <c r="BZ13">
        <v>1382017.221322</v>
      </c>
      <c r="CA13">
        <v>666.64221399999997</v>
      </c>
      <c r="CB13">
        <v>434.45761499999998</v>
      </c>
      <c r="CC13">
        <v>258.607685</v>
      </c>
      <c r="CD13">
        <v>52.615924</v>
      </c>
      <c r="CE13">
        <v>41.685828999999998</v>
      </c>
      <c r="CF13">
        <v>24.560029</v>
      </c>
      <c r="CG13">
        <v>25.944785</v>
      </c>
      <c r="CH13">
        <v>172.264217</v>
      </c>
      <c r="CI13">
        <v>52.762568999999999</v>
      </c>
      <c r="CJ13">
        <v>1729.5408669999999</v>
      </c>
      <c r="CK13">
        <v>702.28533000000004</v>
      </c>
      <c r="CL13">
        <v>467.16578099999998</v>
      </c>
      <c r="CM13">
        <v>276.91189700000001</v>
      </c>
      <c r="CN13">
        <v>56.681790999999997</v>
      </c>
      <c r="CO13">
        <v>44.297758000000002</v>
      </c>
      <c r="CP13">
        <v>29.0383</v>
      </c>
      <c r="CQ13">
        <v>29.991405</v>
      </c>
      <c r="CR13">
        <v>187.00010399999999</v>
      </c>
      <c r="CS13">
        <v>51.829332999999998</v>
      </c>
      <c r="CT13">
        <v>1845.201699</v>
      </c>
      <c r="CU13">
        <v>640.55218400000001</v>
      </c>
      <c r="CV13">
        <v>269.50065499999999</v>
      </c>
      <c r="CW13">
        <v>127.210787</v>
      </c>
      <c r="CX13">
        <v>189.265354</v>
      </c>
      <c r="CY13">
        <v>167.25271900000001</v>
      </c>
      <c r="CZ13">
        <v>141.09947099999999</v>
      </c>
      <c r="DA13">
        <v>462.24658899999997</v>
      </c>
      <c r="DB13">
        <v>176.07336799999999</v>
      </c>
      <c r="DC13">
        <v>65.436801000000003</v>
      </c>
      <c r="DD13">
        <v>303.17042900000001</v>
      </c>
      <c r="DE13">
        <v>231.60558800000001</v>
      </c>
      <c r="DF13">
        <v>124.659589</v>
      </c>
      <c r="DG13">
        <v>84.558319999999995</v>
      </c>
      <c r="DH13">
        <v>135.875631</v>
      </c>
      <c r="DI13">
        <v>105.430133</v>
      </c>
      <c r="DJ13">
        <v>120.311509</v>
      </c>
      <c r="DK13">
        <v>62.603259000000001</v>
      </c>
      <c r="DL13">
        <v>97.960105999999996</v>
      </c>
      <c r="DM13">
        <v>50.232847999999997</v>
      </c>
      <c r="DN13">
        <v>1207.7391170000001</v>
      </c>
      <c r="DO13">
        <v>1539.501319</v>
      </c>
      <c r="DP13">
        <v>3387.7926200000002</v>
      </c>
      <c r="DQ13">
        <v>704.158727</v>
      </c>
      <c r="DR13">
        <v>260.23238199999997</v>
      </c>
      <c r="DS13">
        <v>118.03355000000001</v>
      </c>
      <c r="DT13">
        <v>181.53653199999999</v>
      </c>
      <c r="DU13">
        <v>154.918418</v>
      </c>
      <c r="DV13">
        <v>138.74369300000001</v>
      </c>
      <c r="DW13">
        <v>500.18506400000001</v>
      </c>
      <c r="DX13">
        <v>167.556164</v>
      </c>
      <c r="DY13">
        <v>58.202092999999998</v>
      </c>
      <c r="DZ13">
        <v>310.67645399999998</v>
      </c>
      <c r="EA13">
        <v>225.537913</v>
      </c>
      <c r="EB13">
        <v>124.309066</v>
      </c>
      <c r="EC13">
        <v>84.042658000000003</v>
      </c>
      <c r="ED13">
        <v>128.185957</v>
      </c>
      <c r="EE13">
        <v>105.978987</v>
      </c>
      <c r="EF13">
        <v>115.548534</v>
      </c>
      <c r="EG13">
        <v>66.490216000000004</v>
      </c>
      <c r="EH13">
        <v>91.972549999999998</v>
      </c>
      <c r="EI13">
        <v>59.336272999999998</v>
      </c>
      <c r="EJ13">
        <v>1165.627373</v>
      </c>
      <c r="EK13">
        <v>1570.940711</v>
      </c>
      <c r="EL13">
        <v>3440.7268100000001</v>
      </c>
    </row>
    <row r="14" spans="1:142">
      <c r="A14" t="s">
        <v>168</v>
      </c>
      <c r="B14" t="s">
        <v>169</v>
      </c>
      <c r="C14" t="s">
        <v>143</v>
      </c>
      <c r="D14" t="s">
        <v>144</v>
      </c>
      <c r="E14" t="s">
        <v>145</v>
      </c>
      <c r="F14" t="str">
        <f>VLOOKUP($B14,[1]Control_AD_OASIS!$D:$R,2,0)</f>
        <v>M</v>
      </c>
      <c r="G14">
        <f>VLOOKUP($B14,[1]Control_AD_OASIS!$D:$R,3,0)</f>
        <v>66.17</v>
      </c>
      <c r="H14">
        <f>VLOOKUP($B14,[1]Control_AD_OASIS!$D:$R,14,0)</f>
        <v>17</v>
      </c>
      <c r="I14">
        <f>VLOOKUP($B14,[1]Control_AD_OASIS!$D:$R,13,0)</f>
        <v>30</v>
      </c>
      <c r="J14">
        <f>VLOOKUP($B14,[1]Control_AD_OASIS!$D:$R,12,0)</f>
        <v>0</v>
      </c>
      <c r="K14">
        <f>VLOOKUP($B14,[1]Control_AD_OASIS!$D:$R,5,0)</f>
        <v>0</v>
      </c>
      <c r="L14">
        <f>VLOOKUP($B14,[1]Control_AD_OASIS!$D:$R,15,0)</f>
        <v>33</v>
      </c>
      <c r="M14">
        <v>715</v>
      </c>
      <c r="N14">
        <v>478</v>
      </c>
      <c r="O14">
        <v>1175</v>
      </c>
      <c r="P14">
        <v>2352</v>
      </c>
      <c r="Q14">
        <v>4610</v>
      </c>
      <c r="R14">
        <v>678</v>
      </c>
      <c r="S14">
        <v>1338</v>
      </c>
      <c r="T14">
        <v>668</v>
      </c>
      <c r="U14">
        <v>876</v>
      </c>
      <c r="V14">
        <v>560</v>
      </c>
      <c r="W14">
        <v>1280</v>
      </c>
      <c r="X14">
        <v>2046</v>
      </c>
      <c r="Y14">
        <v>4083</v>
      </c>
      <c r="Z14">
        <v>746</v>
      </c>
      <c r="AA14">
        <v>1476</v>
      </c>
      <c r="AB14">
        <v>863</v>
      </c>
      <c r="AC14">
        <v>0.122</v>
      </c>
      <c r="AD14">
        <v>0.106</v>
      </c>
      <c r="AE14">
        <v>0.127</v>
      </c>
      <c r="AF14">
        <v>0.13100000000000001</v>
      </c>
      <c r="AG14">
        <v>0.11899999999999999</v>
      </c>
      <c r="AH14">
        <v>9.1999999999999998E-2</v>
      </c>
      <c r="AI14">
        <v>0.14000000000000001</v>
      </c>
      <c r="AJ14">
        <v>0.125</v>
      </c>
      <c r="AK14">
        <v>0.13600000000000001</v>
      </c>
      <c r="AL14">
        <v>8.6999999999999994E-2</v>
      </c>
      <c r="AM14">
        <v>0.123</v>
      </c>
      <c r="AN14">
        <v>0.14299999999999999</v>
      </c>
      <c r="AO14">
        <v>0.123</v>
      </c>
      <c r="AP14">
        <v>9.5000000000000001E-2</v>
      </c>
      <c r="AQ14">
        <v>0.129</v>
      </c>
      <c r="AR14">
        <v>0.13800000000000001</v>
      </c>
      <c r="AS14">
        <v>1.964</v>
      </c>
      <c r="AT14">
        <v>3.2320000000000002</v>
      </c>
      <c r="AU14">
        <v>2.1440000000000001</v>
      </c>
      <c r="AV14">
        <v>2.1779999999999999</v>
      </c>
      <c r="AW14">
        <v>2.7320000000000002</v>
      </c>
      <c r="AX14">
        <v>2.4569999999999999</v>
      </c>
      <c r="AY14">
        <v>2.2389999999999999</v>
      </c>
      <c r="AZ14">
        <v>2.484</v>
      </c>
      <c r="BA14">
        <v>2.33908</v>
      </c>
      <c r="BB14">
        <v>2.2269999999999999</v>
      </c>
      <c r="BC14">
        <v>3.3639999999999999</v>
      </c>
      <c r="BD14">
        <v>1.901</v>
      </c>
      <c r="BE14">
        <v>2.343</v>
      </c>
      <c r="BF14">
        <v>2.621</v>
      </c>
      <c r="BG14">
        <v>2.7410000000000001</v>
      </c>
      <c r="BH14">
        <v>2.1859999999999999</v>
      </c>
      <c r="BI14">
        <v>2.524</v>
      </c>
      <c r="BJ14">
        <v>2.3802099999999999</v>
      </c>
      <c r="BK14">
        <v>8109.2</v>
      </c>
      <c r="BL14">
        <v>4335.2</v>
      </c>
      <c r="BM14">
        <v>1971</v>
      </c>
      <c r="BN14">
        <v>415.9</v>
      </c>
      <c r="BO14">
        <v>7799.5</v>
      </c>
      <c r="BP14">
        <v>3576.8</v>
      </c>
      <c r="BQ14">
        <v>1772.1</v>
      </c>
      <c r="BR14">
        <v>476.2</v>
      </c>
      <c r="BS14">
        <v>1315422</v>
      </c>
      <c r="BT14">
        <v>1257044</v>
      </c>
      <c r="BU14">
        <v>249218.935574</v>
      </c>
      <c r="BV14">
        <v>248267.95300000001</v>
      </c>
      <c r="BW14">
        <v>497486.88857399998</v>
      </c>
      <c r="BX14">
        <v>62500</v>
      </c>
      <c r="BY14">
        <v>680474.88857399998</v>
      </c>
      <c r="BZ14">
        <v>1828579.252203</v>
      </c>
      <c r="CA14">
        <v>793.57416699999999</v>
      </c>
      <c r="CB14">
        <v>519.98596399999997</v>
      </c>
      <c r="CC14">
        <v>291.74138199999999</v>
      </c>
      <c r="CD14">
        <v>67.854951999999997</v>
      </c>
      <c r="CE14">
        <v>50.077316000000003</v>
      </c>
      <c r="CF14">
        <v>20.660499000000002</v>
      </c>
      <c r="CG14">
        <v>25.440801</v>
      </c>
      <c r="CH14">
        <v>175.50157999999999</v>
      </c>
      <c r="CI14">
        <v>58.426887000000001</v>
      </c>
      <c r="CJ14">
        <v>2003.2635479999999</v>
      </c>
      <c r="CK14">
        <v>619.38894400000004</v>
      </c>
      <c r="CL14">
        <v>449.57096200000001</v>
      </c>
      <c r="CM14">
        <v>214.03474700000001</v>
      </c>
      <c r="CN14">
        <v>49.841113</v>
      </c>
      <c r="CO14">
        <v>23.016214000000002</v>
      </c>
      <c r="CP14">
        <v>12.907567</v>
      </c>
      <c r="CQ14">
        <v>18.784226</v>
      </c>
      <c r="CR14">
        <v>176.17386999999999</v>
      </c>
      <c r="CS14">
        <v>60.284424000000001</v>
      </c>
      <c r="CT14">
        <v>1624.0020669999999</v>
      </c>
      <c r="CU14">
        <v>617.50848800000006</v>
      </c>
      <c r="CV14">
        <v>266.70656200000002</v>
      </c>
      <c r="CW14">
        <v>137.830884</v>
      </c>
      <c r="CX14">
        <v>274.34160700000001</v>
      </c>
      <c r="CY14">
        <v>164.29970599999999</v>
      </c>
      <c r="CZ14">
        <v>164.08572899999999</v>
      </c>
      <c r="DA14">
        <v>637.23568499999999</v>
      </c>
      <c r="DB14">
        <v>173.37134699999999</v>
      </c>
      <c r="DC14">
        <v>74.367684999999994</v>
      </c>
      <c r="DD14">
        <v>401.83703800000001</v>
      </c>
      <c r="DE14">
        <v>231.04173900000001</v>
      </c>
      <c r="DF14">
        <v>172.971476</v>
      </c>
      <c r="DG14">
        <v>88.497777999999997</v>
      </c>
      <c r="DH14">
        <v>147.23277200000001</v>
      </c>
      <c r="DI14">
        <v>142.95970299999999</v>
      </c>
      <c r="DJ14">
        <v>128.73220800000001</v>
      </c>
      <c r="DK14">
        <v>107.4872</v>
      </c>
      <c r="DL14">
        <v>128.619936</v>
      </c>
      <c r="DM14">
        <v>68.124184</v>
      </c>
      <c r="DN14">
        <v>1280.90049</v>
      </c>
      <c r="DO14">
        <v>2064.5430430000001</v>
      </c>
      <c r="DP14">
        <v>3962.9520210000001</v>
      </c>
      <c r="DQ14">
        <v>521.04425000000003</v>
      </c>
      <c r="DR14">
        <v>221.37888899999999</v>
      </c>
      <c r="DS14">
        <v>108.588994</v>
      </c>
      <c r="DT14">
        <v>198.905067</v>
      </c>
      <c r="DU14">
        <v>153.24832900000001</v>
      </c>
      <c r="DV14">
        <v>139.97351900000001</v>
      </c>
      <c r="DW14">
        <v>506.96842800000002</v>
      </c>
      <c r="DX14">
        <v>154.02720299999999</v>
      </c>
      <c r="DY14">
        <v>75.595005999999998</v>
      </c>
      <c r="DZ14">
        <v>322.93566199999998</v>
      </c>
      <c r="EA14">
        <v>198.381539</v>
      </c>
      <c r="EB14">
        <v>145.03828999999999</v>
      </c>
      <c r="EC14">
        <v>83.159674999999993</v>
      </c>
      <c r="ED14">
        <v>137.46840800000001</v>
      </c>
      <c r="EE14">
        <v>122.006974</v>
      </c>
      <c r="EF14">
        <v>123.56707</v>
      </c>
      <c r="EG14">
        <v>56.185865999999997</v>
      </c>
      <c r="EH14">
        <v>106.81443400000001</v>
      </c>
      <c r="EI14">
        <v>70.089489</v>
      </c>
      <c r="EJ14">
        <v>1082.757644</v>
      </c>
      <c r="EK14">
        <v>1688.3268700000001</v>
      </c>
      <c r="EL14">
        <v>3292.128764</v>
      </c>
    </row>
    <row r="15" spans="1:142">
      <c r="A15" t="s">
        <v>170</v>
      </c>
      <c r="B15" t="s">
        <v>171</v>
      </c>
      <c r="C15" t="s">
        <v>147</v>
      </c>
      <c r="D15" t="s">
        <v>144</v>
      </c>
      <c r="E15" t="s">
        <v>145</v>
      </c>
      <c r="F15" t="str">
        <f>VLOOKUP($B15,[1]Control_AD_OASIS!$D:$R,2,0)</f>
        <v>F</v>
      </c>
      <c r="G15">
        <f>VLOOKUP($B15,[1]Control_AD_OASIS!$D:$R,3,0)</f>
        <v>68.12</v>
      </c>
      <c r="H15">
        <f>VLOOKUP($B15,[1]Control_AD_OASIS!$D:$R,14,0)</f>
        <v>12</v>
      </c>
      <c r="I15">
        <f>VLOOKUP($B15,[1]Control_AD_OASIS!$D:$R,13,0)</f>
        <v>30</v>
      </c>
      <c r="J15">
        <f>VLOOKUP($B15,[1]Control_AD_OASIS!$D:$R,12,0)</f>
        <v>0</v>
      </c>
      <c r="K15">
        <f>VLOOKUP($B15,[1]Control_AD_OASIS!$D:$R,5,0)</f>
        <v>0</v>
      </c>
      <c r="L15">
        <f>VLOOKUP($B15,[1]Control_AD_OASIS!$D:$R,15,0)</f>
        <v>34</v>
      </c>
      <c r="M15">
        <v>690</v>
      </c>
      <c r="N15">
        <v>409</v>
      </c>
      <c r="O15">
        <v>892</v>
      </c>
      <c r="P15">
        <v>2132</v>
      </c>
      <c r="Q15">
        <v>3415</v>
      </c>
      <c r="R15">
        <v>585</v>
      </c>
      <c r="S15">
        <v>1396</v>
      </c>
      <c r="T15">
        <v>863</v>
      </c>
      <c r="U15">
        <v>719</v>
      </c>
      <c r="V15">
        <v>443</v>
      </c>
      <c r="W15">
        <v>905</v>
      </c>
      <c r="X15">
        <v>1885</v>
      </c>
      <c r="Y15">
        <v>3395</v>
      </c>
      <c r="Z15">
        <v>689</v>
      </c>
      <c r="AA15">
        <v>1086</v>
      </c>
      <c r="AB15">
        <v>934</v>
      </c>
      <c r="AC15">
        <v>0.123</v>
      </c>
      <c r="AD15">
        <v>0.115</v>
      </c>
      <c r="AE15">
        <v>0.13300000000000001</v>
      </c>
      <c r="AF15">
        <v>0.124</v>
      </c>
      <c r="AG15">
        <v>0.113</v>
      </c>
      <c r="AH15">
        <v>0.106</v>
      </c>
      <c r="AI15">
        <v>0.13900000000000001</v>
      </c>
      <c r="AJ15">
        <v>0.126</v>
      </c>
      <c r="AK15">
        <v>0.126</v>
      </c>
      <c r="AL15">
        <v>9.1999999999999998E-2</v>
      </c>
      <c r="AM15">
        <v>0.115</v>
      </c>
      <c r="AN15">
        <v>0.13</v>
      </c>
      <c r="AO15">
        <v>0.128</v>
      </c>
      <c r="AP15">
        <v>9.6000000000000002E-2</v>
      </c>
      <c r="AQ15">
        <v>0.13100000000000001</v>
      </c>
      <c r="AR15">
        <v>0.14099999999999999</v>
      </c>
      <c r="AS15">
        <v>2.0609999999999999</v>
      </c>
      <c r="AT15">
        <v>3.238</v>
      </c>
      <c r="AU15">
        <v>2.1480000000000001</v>
      </c>
      <c r="AV15">
        <v>2.2789999999999999</v>
      </c>
      <c r="AW15">
        <v>2.593</v>
      </c>
      <c r="AX15">
        <v>2.7549999999999999</v>
      </c>
      <c r="AY15">
        <v>2.1890000000000001</v>
      </c>
      <c r="AZ15">
        <v>2.4209999999999998</v>
      </c>
      <c r="BA15">
        <v>2.3582999999999998</v>
      </c>
      <c r="BB15">
        <v>2.5179999999999998</v>
      </c>
      <c r="BC15">
        <v>3.4350000000000001</v>
      </c>
      <c r="BD15">
        <v>2.306</v>
      </c>
      <c r="BE15">
        <v>2.3149999999999999</v>
      </c>
      <c r="BF15">
        <v>2.649</v>
      </c>
      <c r="BG15">
        <v>2.681</v>
      </c>
      <c r="BH15">
        <v>2.2509999999999999</v>
      </c>
      <c r="BI15">
        <v>2.6859999999999999</v>
      </c>
      <c r="BJ15">
        <v>2.3605999999999998</v>
      </c>
      <c r="BK15">
        <v>6264.1</v>
      </c>
      <c r="BL15">
        <v>3902.2</v>
      </c>
      <c r="BM15">
        <v>1818.5</v>
      </c>
      <c r="BN15">
        <v>559.4</v>
      </c>
      <c r="BO15">
        <v>6135.7</v>
      </c>
      <c r="BP15">
        <v>4107.1000000000004</v>
      </c>
      <c r="BQ15">
        <v>1659.3</v>
      </c>
      <c r="BR15">
        <v>598.6</v>
      </c>
      <c r="BS15">
        <v>1089494</v>
      </c>
      <c r="BT15">
        <v>1065219</v>
      </c>
      <c r="BU15">
        <v>214983.002985</v>
      </c>
      <c r="BV15">
        <v>216927.84687099999</v>
      </c>
      <c r="BW15">
        <v>431910.84985599999</v>
      </c>
      <c r="BX15">
        <v>51377</v>
      </c>
      <c r="BY15">
        <v>580632.84985600004</v>
      </c>
      <c r="BZ15">
        <v>1366344.437713</v>
      </c>
      <c r="CA15">
        <v>703.69329600000003</v>
      </c>
      <c r="CB15">
        <v>479.742548</v>
      </c>
      <c r="CC15">
        <v>282.37459100000001</v>
      </c>
      <c r="CD15">
        <v>55.156905000000002</v>
      </c>
      <c r="CE15">
        <v>53.140248</v>
      </c>
      <c r="CF15">
        <v>30.647534</v>
      </c>
      <c r="CG15">
        <v>27.213139999999999</v>
      </c>
      <c r="CH15">
        <v>184.382541</v>
      </c>
      <c r="CI15">
        <v>51.333216999999998</v>
      </c>
      <c r="CJ15">
        <v>1867.684021</v>
      </c>
      <c r="CK15">
        <v>687.84073999999998</v>
      </c>
      <c r="CL15">
        <v>465.85217999999998</v>
      </c>
      <c r="CM15">
        <v>287.95891</v>
      </c>
      <c r="CN15">
        <v>54.493594000000002</v>
      </c>
      <c r="CO15">
        <v>47.945455000000003</v>
      </c>
      <c r="CP15">
        <v>21.595790999999998</v>
      </c>
      <c r="CQ15">
        <v>26.784875</v>
      </c>
      <c r="CR15">
        <v>188.97339400000001</v>
      </c>
      <c r="CS15">
        <v>49.810051999999999</v>
      </c>
      <c r="CT15">
        <v>1831.254991</v>
      </c>
      <c r="CU15">
        <v>554.68375200000003</v>
      </c>
      <c r="CV15">
        <v>238.533986</v>
      </c>
      <c r="CW15">
        <v>109.697365</v>
      </c>
      <c r="CX15">
        <v>190.70771300000001</v>
      </c>
      <c r="CY15">
        <v>132.90811199999999</v>
      </c>
      <c r="CZ15">
        <v>135.64654999999999</v>
      </c>
      <c r="DA15">
        <v>531.57000800000003</v>
      </c>
      <c r="DB15">
        <v>140.49051800000001</v>
      </c>
      <c r="DC15">
        <v>72.684708000000001</v>
      </c>
      <c r="DD15">
        <v>342.68342100000001</v>
      </c>
      <c r="DE15">
        <v>209.60220699999999</v>
      </c>
      <c r="DF15">
        <v>162.89848799999999</v>
      </c>
      <c r="DG15">
        <v>85.933379000000002</v>
      </c>
      <c r="DH15">
        <v>125.839012</v>
      </c>
      <c r="DI15">
        <v>137.77786599999999</v>
      </c>
      <c r="DJ15">
        <v>113.18240299999999</v>
      </c>
      <c r="DK15">
        <v>64.061245999999997</v>
      </c>
      <c r="DL15">
        <v>134.286449</v>
      </c>
      <c r="DM15">
        <v>64.489515999999995</v>
      </c>
      <c r="DN15">
        <v>1087.3401160000001</v>
      </c>
      <c r="DO15">
        <v>1772.7447199999999</v>
      </c>
      <c r="DP15">
        <v>3414.7685879999999</v>
      </c>
      <c r="DQ15">
        <v>529.73200199999997</v>
      </c>
      <c r="DR15">
        <v>212.64591899999999</v>
      </c>
      <c r="DS15">
        <v>130.679689</v>
      </c>
      <c r="DT15">
        <v>152.66894600000001</v>
      </c>
      <c r="DU15">
        <v>141.17540500000001</v>
      </c>
      <c r="DV15">
        <v>112.734065</v>
      </c>
      <c r="DW15">
        <v>525.43447300000003</v>
      </c>
      <c r="DX15">
        <v>118.48284200000001</v>
      </c>
      <c r="DY15">
        <v>51.453609</v>
      </c>
      <c r="DZ15">
        <v>318.51332400000001</v>
      </c>
      <c r="EA15">
        <v>214.610604</v>
      </c>
      <c r="EB15">
        <v>171.78465800000001</v>
      </c>
      <c r="EC15">
        <v>92.589023999999995</v>
      </c>
      <c r="ED15">
        <v>119.427812</v>
      </c>
      <c r="EE15">
        <v>139.767405</v>
      </c>
      <c r="EF15">
        <v>107.121737</v>
      </c>
      <c r="EG15">
        <v>64.694626999999997</v>
      </c>
      <c r="EH15">
        <v>149.37326100000001</v>
      </c>
      <c r="EI15">
        <v>76.777682999999996</v>
      </c>
      <c r="EJ15">
        <v>1060.2522530000001</v>
      </c>
      <c r="EK15">
        <v>1698.5074239999999</v>
      </c>
      <c r="EL15">
        <v>3288.4916800000001</v>
      </c>
    </row>
    <row r="16" spans="1:142">
      <c r="A16" t="s">
        <v>172</v>
      </c>
      <c r="B16" t="s">
        <v>173</v>
      </c>
      <c r="C16" t="s">
        <v>147</v>
      </c>
      <c r="D16" t="s">
        <v>144</v>
      </c>
      <c r="E16" t="s">
        <v>145</v>
      </c>
      <c r="F16" t="str">
        <f>VLOOKUP($B16,[1]Control_AD_OASIS!$D:$R,2,0)</f>
        <v>M</v>
      </c>
      <c r="G16">
        <f>VLOOKUP($B16,[1]Control_AD_OASIS!$D:$R,3,0)</f>
        <v>78.64</v>
      </c>
      <c r="H16">
        <f>VLOOKUP($B16,[1]Control_AD_OASIS!$D:$R,14,0)</f>
        <v>16</v>
      </c>
      <c r="I16">
        <f>VLOOKUP($B16,[1]Control_AD_OASIS!$D:$R,13,0)</f>
        <v>28</v>
      </c>
      <c r="J16">
        <f>VLOOKUP($B16,[1]Control_AD_OASIS!$D:$R,12,0)</f>
        <v>0</v>
      </c>
      <c r="K16">
        <f>VLOOKUP($B16,[1]Control_AD_OASIS!$D:$R,5,0)</f>
        <v>0</v>
      </c>
      <c r="L16">
        <f>VLOOKUP($B16,[1]Control_AD_OASIS!$D:$R,15,0)</f>
        <v>34</v>
      </c>
      <c r="M16">
        <v>892</v>
      </c>
      <c r="N16">
        <v>420</v>
      </c>
      <c r="O16">
        <v>1139</v>
      </c>
      <c r="P16">
        <v>2315</v>
      </c>
      <c r="Q16">
        <v>3884</v>
      </c>
      <c r="R16">
        <v>697</v>
      </c>
      <c r="S16">
        <v>1440</v>
      </c>
      <c r="T16">
        <v>735</v>
      </c>
      <c r="U16">
        <v>749</v>
      </c>
      <c r="V16">
        <v>443</v>
      </c>
      <c r="W16">
        <v>1145</v>
      </c>
      <c r="X16">
        <v>2025</v>
      </c>
      <c r="Y16">
        <v>4010</v>
      </c>
      <c r="Z16">
        <v>567</v>
      </c>
      <c r="AA16">
        <v>1237</v>
      </c>
      <c r="AB16">
        <v>1098</v>
      </c>
      <c r="AC16">
        <v>0.15</v>
      </c>
      <c r="AD16">
        <v>0.13300000000000001</v>
      </c>
      <c r="AE16">
        <v>0.13800000000000001</v>
      </c>
      <c r="AF16">
        <v>0.121</v>
      </c>
      <c r="AG16">
        <v>0.13900000000000001</v>
      </c>
      <c r="AH16">
        <v>0.1</v>
      </c>
      <c r="AI16">
        <v>0.13900000000000001</v>
      </c>
      <c r="AJ16">
        <v>0.13900000000000001</v>
      </c>
      <c r="AK16">
        <v>0.11700000000000001</v>
      </c>
      <c r="AL16">
        <v>0.114</v>
      </c>
      <c r="AM16">
        <v>0.13200000000000001</v>
      </c>
      <c r="AN16">
        <v>0.13200000000000001</v>
      </c>
      <c r="AO16">
        <v>0.14099999999999999</v>
      </c>
      <c r="AP16">
        <v>7.9000000000000001E-2</v>
      </c>
      <c r="AQ16">
        <v>0.14399999999999999</v>
      </c>
      <c r="AR16">
        <v>0.14000000000000001</v>
      </c>
      <c r="AS16">
        <v>2.3340000000000001</v>
      </c>
      <c r="AT16">
        <v>3.0030000000000001</v>
      </c>
      <c r="AU16">
        <v>2.3170000000000002</v>
      </c>
      <c r="AV16">
        <v>2.0819999999999999</v>
      </c>
      <c r="AW16">
        <v>2.552</v>
      </c>
      <c r="AX16">
        <v>2.2440000000000002</v>
      </c>
      <c r="AY16">
        <v>2.0510000000000002</v>
      </c>
      <c r="AZ16">
        <v>2.661</v>
      </c>
      <c r="BA16">
        <v>2.2364799999999998</v>
      </c>
      <c r="BB16">
        <v>2.262</v>
      </c>
      <c r="BC16">
        <v>3.121</v>
      </c>
      <c r="BD16">
        <v>2.1589999999999998</v>
      </c>
      <c r="BE16">
        <v>2.3039999999999998</v>
      </c>
      <c r="BF16">
        <v>2.57</v>
      </c>
      <c r="BG16">
        <v>2.218</v>
      </c>
      <c r="BH16">
        <v>2.0289999999999999</v>
      </c>
      <c r="BI16">
        <v>2.488</v>
      </c>
      <c r="BJ16">
        <v>2.2080500000000001</v>
      </c>
      <c r="BK16">
        <v>6483.5</v>
      </c>
      <c r="BL16">
        <v>4054.4</v>
      </c>
      <c r="BM16">
        <v>1377.6</v>
      </c>
      <c r="BN16">
        <v>496.4</v>
      </c>
      <c r="BO16">
        <v>6597.5</v>
      </c>
      <c r="BP16">
        <v>3700</v>
      </c>
      <c r="BQ16">
        <v>1634.4</v>
      </c>
      <c r="BR16">
        <v>564.5</v>
      </c>
      <c r="BS16">
        <v>1168541</v>
      </c>
      <c r="BT16">
        <v>1134997</v>
      </c>
      <c r="BU16">
        <v>229158.87373699999</v>
      </c>
      <c r="BV16">
        <v>232764.85568800001</v>
      </c>
      <c r="BW16">
        <v>461923.72942500003</v>
      </c>
      <c r="BX16">
        <v>51478</v>
      </c>
      <c r="BY16">
        <v>615971.72942500003</v>
      </c>
      <c r="BZ16">
        <v>1617689.6467860001</v>
      </c>
      <c r="CA16">
        <v>641.64149799999996</v>
      </c>
      <c r="CB16">
        <v>436.256935</v>
      </c>
      <c r="CC16">
        <v>265.12665900000002</v>
      </c>
      <c r="CD16">
        <v>46.924143000000001</v>
      </c>
      <c r="CE16">
        <v>41.386526000000003</v>
      </c>
      <c r="CF16">
        <v>19.796883999999999</v>
      </c>
      <c r="CG16">
        <v>27.237586</v>
      </c>
      <c r="CH16">
        <v>165.351516</v>
      </c>
      <c r="CI16">
        <v>52.516100000000002</v>
      </c>
      <c r="CJ16">
        <v>1696.237848</v>
      </c>
      <c r="CK16">
        <v>665.58593299999995</v>
      </c>
      <c r="CL16">
        <v>453.43042300000002</v>
      </c>
      <c r="CM16">
        <v>266.99817100000001</v>
      </c>
      <c r="CN16">
        <v>57.179760000000002</v>
      </c>
      <c r="CO16">
        <v>38.173606999999997</v>
      </c>
      <c r="CP16">
        <v>29.083691999999999</v>
      </c>
      <c r="CQ16">
        <v>26.624036</v>
      </c>
      <c r="CR16">
        <v>179.70456999999999</v>
      </c>
      <c r="CS16">
        <v>52.599291000000001</v>
      </c>
      <c r="CT16">
        <v>1769.3794820000001</v>
      </c>
      <c r="CU16">
        <v>563.519002</v>
      </c>
      <c r="CV16">
        <v>218.137044</v>
      </c>
      <c r="CW16">
        <v>122.833315</v>
      </c>
      <c r="CX16">
        <v>167.78670700000001</v>
      </c>
      <c r="CY16">
        <v>170.84698499999999</v>
      </c>
      <c r="CZ16">
        <v>121.3075</v>
      </c>
      <c r="DA16">
        <v>473.030463</v>
      </c>
      <c r="DB16">
        <v>117.61675200000001</v>
      </c>
      <c r="DC16">
        <v>59.231124000000001</v>
      </c>
      <c r="DD16">
        <v>292.13846100000001</v>
      </c>
      <c r="DE16">
        <v>203.549273</v>
      </c>
      <c r="DF16">
        <v>145.45208600000001</v>
      </c>
      <c r="DG16">
        <v>95.575929000000002</v>
      </c>
      <c r="DH16">
        <v>118.04955</v>
      </c>
      <c r="DI16">
        <v>117.284881</v>
      </c>
      <c r="DJ16">
        <v>106.591071</v>
      </c>
      <c r="DK16">
        <v>74.84254</v>
      </c>
      <c r="DL16">
        <v>112.970026</v>
      </c>
      <c r="DM16">
        <v>57.624153</v>
      </c>
      <c r="DN16">
        <v>1057.195473</v>
      </c>
      <c r="DO16">
        <v>1546.8253999999999</v>
      </c>
      <c r="DP16">
        <v>3167.5398749999999</v>
      </c>
      <c r="DQ16">
        <v>567.16602999999998</v>
      </c>
      <c r="DR16">
        <v>214.978768</v>
      </c>
      <c r="DS16">
        <v>131.88968600000001</v>
      </c>
      <c r="DT16">
        <v>181.411664</v>
      </c>
      <c r="DU16">
        <v>178.11961299999999</v>
      </c>
      <c r="DV16">
        <v>119.248105</v>
      </c>
      <c r="DW16">
        <v>507.29015399999997</v>
      </c>
      <c r="DX16">
        <v>135.28954200000001</v>
      </c>
      <c r="DY16">
        <v>57.142671</v>
      </c>
      <c r="DZ16">
        <v>303.50948699999998</v>
      </c>
      <c r="EA16">
        <v>213.38453100000001</v>
      </c>
      <c r="EB16">
        <v>137.316631</v>
      </c>
      <c r="EC16">
        <v>90.405844999999999</v>
      </c>
      <c r="ED16">
        <v>109.84782</v>
      </c>
      <c r="EE16">
        <v>109.296249</v>
      </c>
      <c r="EF16">
        <v>100.213205</v>
      </c>
      <c r="EG16">
        <v>80.386379000000005</v>
      </c>
      <c r="EH16">
        <v>105.42116300000001</v>
      </c>
      <c r="EI16">
        <v>63.129465000000003</v>
      </c>
      <c r="EJ16">
        <v>1076.3957780000001</v>
      </c>
      <c r="EK16">
        <v>1583.7655890000001</v>
      </c>
      <c r="EL16">
        <v>3227.3273979999999</v>
      </c>
    </row>
    <row r="17" spans="1:142">
      <c r="A17" t="s">
        <v>174</v>
      </c>
      <c r="B17" t="s">
        <v>175</v>
      </c>
      <c r="C17" t="s">
        <v>147</v>
      </c>
      <c r="D17" t="s">
        <v>144</v>
      </c>
      <c r="E17" t="s">
        <v>145</v>
      </c>
      <c r="F17" t="str">
        <f>VLOOKUP($B17,[1]Control_AD_OASIS!$D:$R,2,0)</f>
        <v>M</v>
      </c>
      <c r="G17">
        <f>VLOOKUP($B17,[1]Control_AD_OASIS!$D:$R,3,0)</f>
        <v>65.760000000000005</v>
      </c>
      <c r="H17">
        <f>VLOOKUP($B17,[1]Control_AD_OASIS!$D:$R,14,0)</f>
        <v>20</v>
      </c>
      <c r="I17">
        <f>VLOOKUP($B17,[1]Control_AD_OASIS!$D:$R,13,0)</f>
        <v>30</v>
      </c>
      <c r="J17">
        <f>VLOOKUP($B17,[1]Control_AD_OASIS!$D:$R,12,0)</f>
        <v>0</v>
      </c>
      <c r="K17">
        <f>VLOOKUP($B17,[1]Control_AD_OASIS!$D:$R,5,0)</f>
        <v>0</v>
      </c>
      <c r="L17">
        <f>VLOOKUP($B17,[1]Control_AD_OASIS!$D:$R,15,0)</f>
        <v>33</v>
      </c>
      <c r="M17">
        <v>606</v>
      </c>
      <c r="N17">
        <v>463</v>
      </c>
      <c r="O17">
        <v>1051</v>
      </c>
      <c r="P17">
        <v>2246</v>
      </c>
      <c r="Q17">
        <v>3593</v>
      </c>
      <c r="R17">
        <v>636</v>
      </c>
      <c r="S17">
        <v>1220</v>
      </c>
      <c r="T17">
        <v>389</v>
      </c>
      <c r="U17">
        <v>619</v>
      </c>
      <c r="V17">
        <v>394</v>
      </c>
      <c r="W17">
        <v>1220</v>
      </c>
      <c r="X17">
        <v>2022</v>
      </c>
      <c r="Y17">
        <v>3620</v>
      </c>
      <c r="Z17">
        <v>686</v>
      </c>
      <c r="AA17">
        <v>1142</v>
      </c>
      <c r="AB17">
        <v>644</v>
      </c>
      <c r="AC17">
        <v>0.14000000000000001</v>
      </c>
      <c r="AD17">
        <v>0.11700000000000001</v>
      </c>
      <c r="AE17">
        <v>0.11799999999999999</v>
      </c>
      <c r="AF17">
        <v>0.14499999999999999</v>
      </c>
      <c r="AG17">
        <v>0.13200000000000001</v>
      </c>
      <c r="AH17">
        <v>9.9000000000000005E-2</v>
      </c>
      <c r="AI17">
        <v>0.13100000000000001</v>
      </c>
      <c r="AJ17">
        <v>9.1999999999999998E-2</v>
      </c>
      <c r="AK17">
        <v>0.113</v>
      </c>
      <c r="AL17">
        <v>0.12</v>
      </c>
      <c r="AM17">
        <v>0.11700000000000001</v>
      </c>
      <c r="AN17">
        <v>0.13600000000000001</v>
      </c>
      <c r="AO17">
        <v>0.13500000000000001</v>
      </c>
      <c r="AP17">
        <v>0.1</v>
      </c>
      <c r="AQ17">
        <v>0.126</v>
      </c>
      <c r="AR17">
        <v>0.114</v>
      </c>
      <c r="AS17">
        <v>2.1629999999999998</v>
      </c>
      <c r="AT17">
        <v>3.3170000000000002</v>
      </c>
      <c r="AU17">
        <v>1.982</v>
      </c>
      <c r="AV17">
        <v>2.496</v>
      </c>
      <c r="AW17">
        <v>2.7490000000000001</v>
      </c>
      <c r="AX17">
        <v>2.5830000000000002</v>
      </c>
      <c r="AY17">
        <v>2.3199999999999998</v>
      </c>
      <c r="AZ17">
        <v>2.375</v>
      </c>
      <c r="BA17">
        <v>2.3236699999999999</v>
      </c>
      <c r="BB17">
        <v>2.4140000000000001</v>
      </c>
      <c r="BC17">
        <v>3.34</v>
      </c>
      <c r="BD17">
        <v>2.1110000000000002</v>
      </c>
      <c r="BE17">
        <v>2.4540000000000002</v>
      </c>
      <c r="BF17">
        <v>2.6890000000000001</v>
      </c>
      <c r="BG17">
        <v>2.4129999999999998</v>
      </c>
      <c r="BH17">
        <v>2.2160000000000002</v>
      </c>
      <c r="BI17">
        <v>2.7130000000000001</v>
      </c>
      <c r="BJ17">
        <v>2.2953999999999999</v>
      </c>
      <c r="BK17">
        <v>7765</v>
      </c>
      <c r="BL17">
        <v>4419.2</v>
      </c>
      <c r="BM17">
        <v>1596.1</v>
      </c>
      <c r="BN17">
        <v>530.79999999999995</v>
      </c>
      <c r="BO17">
        <v>7776.3</v>
      </c>
      <c r="BP17">
        <v>4339.3</v>
      </c>
      <c r="BQ17">
        <v>1699.6</v>
      </c>
      <c r="BR17">
        <v>454.4</v>
      </c>
      <c r="BS17">
        <v>1184757</v>
      </c>
      <c r="BT17">
        <v>1153219</v>
      </c>
      <c r="BU17">
        <v>224471.529385</v>
      </c>
      <c r="BV17">
        <v>232323.75352699999</v>
      </c>
      <c r="BW17">
        <v>456795.28291200002</v>
      </c>
      <c r="BX17">
        <v>56760</v>
      </c>
      <c r="BY17">
        <v>615866.28291199997</v>
      </c>
      <c r="BZ17">
        <v>1658618.723514</v>
      </c>
      <c r="CA17">
        <v>633.60934499999996</v>
      </c>
      <c r="CB17">
        <v>410.51213000000001</v>
      </c>
      <c r="CC17">
        <v>240.32592399999999</v>
      </c>
      <c r="CD17">
        <v>46.413733000000001</v>
      </c>
      <c r="CE17">
        <v>41.633127999999999</v>
      </c>
      <c r="CF17">
        <v>21.798427</v>
      </c>
      <c r="CG17">
        <v>21.523149</v>
      </c>
      <c r="CH17">
        <v>147.423621</v>
      </c>
      <c r="CI17">
        <v>46.205305000000003</v>
      </c>
      <c r="CJ17">
        <v>1609.444761</v>
      </c>
      <c r="CK17">
        <v>672.28050199999996</v>
      </c>
      <c r="CL17">
        <v>444.60160999999999</v>
      </c>
      <c r="CM17">
        <v>259.15284000000003</v>
      </c>
      <c r="CN17">
        <v>48.500155999999997</v>
      </c>
      <c r="CO17">
        <v>50.504328999999998</v>
      </c>
      <c r="CP17">
        <v>21.748626999999999</v>
      </c>
      <c r="CQ17">
        <v>23.661676</v>
      </c>
      <c r="CR17">
        <v>157.153908</v>
      </c>
      <c r="CS17">
        <v>51.659447</v>
      </c>
      <c r="CT17">
        <v>1729.263095</v>
      </c>
      <c r="CU17">
        <v>569.59207200000003</v>
      </c>
      <c r="CV17">
        <v>265.16924</v>
      </c>
      <c r="CW17">
        <v>124.364558</v>
      </c>
      <c r="CX17">
        <v>209.998884</v>
      </c>
      <c r="CY17">
        <v>199.76872900000001</v>
      </c>
      <c r="CZ17">
        <v>149.246521</v>
      </c>
      <c r="DA17">
        <v>576.26785900000004</v>
      </c>
      <c r="DB17">
        <v>157.71574899999999</v>
      </c>
      <c r="DC17">
        <v>63.819693000000001</v>
      </c>
      <c r="DD17">
        <v>375.78680400000002</v>
      </c>
      <c r="DE17">
        <v>244.69391100000001</v>
      </c>
      <c r="DF17">
        <v>190.94612900000001</v>
      </c>
      <c r="DG17">
        <v>107.295931</v>
      </c>
      <c r="DH17">
        <v>143.41142600000001</v>
      </c>
      <c r="DI17">
        <v>161.72292899999999</v>
      </c>
      <c r="DJ17">
        <v>132.25058799999999</v>
      </c>
      <c r="DK17">
        <v>66.213627000000002</v>
      </c>
      <c r="DL17">
        <v>156.89880400000001</v>
      </c>
      <c r="DM17">
        <v>60.185218999999996</v>
      </c>
      <c r="DN17">
        <v>1241.1150299999999</v>
      </c>
      <c r="DO17">
        <v>1944.872842</v>
      </c>
      <c r="DP17">
        <v>3755.5799430000002</v>
      </c>
      <c r="DQ17">
        <v>547.481405</v>
      </c>
      <c r="DR17">
        <v>267.85555199999999</v>
      </c>
      <c r="DS17">
        <v>148.728825</v>
      </c>
      <c r="DT17">
        <v>213.976922</v>
      </c>
      <c r="DU17">
        <v>186.203777</v>
      </c>
      <c r="DV17">
        <v>150.81566799999999</v>
      </c>
      <c r="DW17">
        <v>618.08188500000006</v>
      </c>
      <c r="DX17">
        <v>151.71725799999999</v>
      </c>
      <c r="DY17">
        <v>59.301617999999998</v>
      </c>
      <c r="DZ17">
        <v>391.26007099999998</v>
      </c>
      <c r="EA17">
        <v>253.07543899999999</v>
      </c>
      <c r="EB17">
        <v>187.93274299999999</v>
      </c>
      <c r="EC17">
        <v>112.618064</v>
      </c>
      <c r="ED17">
        <v>148.521694</v>
      </c>
      <c r="EE17">
        <v>156.08461</v>
      </c>
      <c r="EF17">
        <v>132.37479999999999</v>
      </c>
      <c r="EG17">
        <v>65.990337999999994</v>
      </c>
      <c r="EH17">
        <v>154.49843999999999</v>
      </c>
      <c r="EI17">
        <v>63.818320999999997</v>
      </c>
      <c r="EJ17">
        <v>1280.881969</v>
      </c>
      <c r="EK17">
        <v>1995.7702770000001</v>
      </c>
      <c r="EL17">
        <v>3824.133652</v>
      </c>
    </row>
    <row r="18" spans="1:142">
      <c r="A18" t="s">
        <v>176</v>
      </c>
      <c r="B18" t="s">
        <v>177</v>
      </c>
      <c r="C18" t="s">
        <v>147</v>
      </c>
      <c r="D18" t="s">
        <v>144</v>
      </c>
      <c r="E18" t="s">
        <v>145</v>
      </c>
      <c r="F18" t="str">
        <f>VLOOKUP($B18,[1]Control_AD_OASIS!$D:$R,2,0)</f>
        <v>M</v>
      </c>
      <c r="G18">
        <f>VLOOKUP($B18,[1]Control_AD_OASIS!$D:$R,3,0)</f>
        <v>68.72</v>
      </c>
      <c r="H18">
        <f>VLOOKUP($B18,[1]Control_AD_OASIS!$D:$R,14,0)</f>
        <v>12</v>
      </c>
      <c r="I18">
        <f>VLOOKUP($B18,[1]Control_AD_OASIS!$D:$R,13,0)</f>
        <v>28</v>
      </c>
      <c r="J18">
        <f>VLOOKUP($B18,[1]Control_AD_OASIS!$D:$R,12,0)</f>
        <v>0</v>
      </c>
      <c r="K18">
        <f>VLOOKUP($B18,[1]Control_AD_OASIS!$D:$R,5,0)</f>
        <v>0</v>
      </c>
      <c r="L18">
        <f>VLOOKUP($B18,[1]Control_AD_OASIS!$D:$R,15,0)</f>
        <v>33</v>
      </c>
      <c r="M18">
        <v>915</v>
      </c>
      <c r="N18">
        <v>355</v>
      </c>
      <c r="O18">
        <v>1063</v>
      </c>
      <c r="P18">
        <v>2235</v>
      </c>
      <c r="Q18">
        <v>3652</v>
      </c>
      <c r="R18">
        <v>624</v>
      </c>
      <c r="S18">
        <v>1191</v>
      </c>
      <c r="T18">
        <v>676</v>
      </c>
      <c r="U18">
        <v>668</v>
      </c>
      <c r="V18">
        <v>482</v>
      </c>
      <c r="W18">
        <v>1124</v>
      </c>
      <c r="X18">
        <v>2022</v>
      </c>
      <c r="Y18">
        <v>3338</v>
      </c>
      <c r="Z18">
        <v>604</v>
      </c>
      <c r="AA18">
        <v>1377</v>
      </c>
      <c r="AB18">
        <v>956</v>
      </c>
      <c r="AC18">
        <v>0.14499999999999999</v>
      </c>
      <c r="AD18">
        <v>0.129</v>
      </c>
      <c r="AE18">
        <v>0.127</v>
      </c>
      <c r="AF18">
        <v>0.13400000000000001</v>
      </c>
      <c r="AG18">
        <v>0.122</v>
      </c>
      <c r="AH18">
        <v>8.3000000000000004E-2</v>
      </c>
      <c r="AI18">
        <v>0.129</v>
      </c>
      <c r="AJ18">
        <v>0.127</v>
      </c>
      <c r="AK18">
        <v>0.114</v>
      </c>
      <c r="AL18">
        <v>0.11899999999999999</v>
      </c>
      <c r="AM18">
        <v>0.124</v>
      </c>
      <c r="AN18">
        <v>0.13800000000000001</v>
      </c>
      <c r="AO18">
        <v>0.11700000000000001</v>
      </c>
      <c r="AP18">
        <v>9.8000000000000004E-2</v>
      </c>
      <c r="AQ18">
        <v>0.13200000000000001</v>
      </c>
      <c r="AR18">
        <v>0.106</v>
      </c>
      <c r="AS18">
        <v>2.3260000000000001</v>
      </c>
      <c r="AT18">
        <v>3.302</v>
      </c>
      <c r="AU18">
        <v>2.2970000000000002</v>
      </c>
      <c r="AV18">
        <v>2.39</v>
      </c>
      <c r="AW18">
        <v>2.7989999999999999</v>
      </c>
      <c r="AX18">
        <v>2.4209999999999998</v>
      </c>
      <c r="AY18">
        <v>2.1819999999999999</v>
      </c>
      <c r="AZ18">
        <v>2.7090000000000001</v>
      </c>
      <c r="BA18">
        <v>2.40097</v>
      </c>
      <c r="BB18">
        <v>2.2160000000000002</v>
      </c>
      <c r="BC18">
        <v>3.2730000000000001</v>
      </c>
      <c r="BD18">
        <v>2.173</v>
      </c>
      <c r="BE18">
        <v>2.452</v>
      </c>
      <c r="BF18">
        <v>2.8559999999999999</v>
      </c>
      <c r="BG18">
        <v>2.9870000000000001</v>
      </c>
      <c r="BH18">
        <v>2.1589999999999998</v>
      </c>
      <c r="BI18">
        <v>2.3969999999999998</v>
      </c>
      <c r="BJ18">
        <v>2.4006799999999999</v>
      </c>
      <c r="BK18">
        <v>7556.2</v>
      </c>
      <c r="BL18">
        <v>4415.5</v>
      </c>
      <c r="BM18">
        <v>1781.1</v>
      </c>
      <c r="BN18">
        <v>460.4</v>
      </c>
      <c r="BO18">
        <v>7575.1</v>
      </c>
      <c r="BP18">
        <v>4418.2</v>
      </c>
      <c r="BQ18">
        <v>1697.5</v>
      </c>
      <c r="BR18">
        <v>564.5</v>
      </c>
      <c r="BS18">
        <v>1250545</v>
      </c>
      <c r="BT18">
        <v>1196444</v>
      </c>
      <c r="BU18">
        <v>236197.45782400001</v>
      </c>
      <c r="BV18">
        <v>23676.908340999998</v>
      </c>
      <c r="BW18">
        <v>472966.54123500001</v>
      </c>
      <c r="BX18">
        <v>61456</v>
      </c>
      <c r="BY18">
        <v>651611.54123500001</v>
      </c>
      <c r="BZ18">
        <v>1713638.493671</v>
      </c>
      <c r="CA18">
        <v>762.54781500000001</v>
      </c>
      <c r="CB18">
        <v>475.71225299999998</v>
      </c>
      <c r="CC18">
        <v>253.829429</v>
      </c>
      <c r="CD18">
        <v>58.810420000000001</v>
      </c>
      <c r="CE18">
        <v>50.082604000000003</v>
      </c>
      <c r="CF18">
        <v>28.91564</v>
      </c>
      <c r="CG18">
        <v>22.977903999999999</v>
      </c>
      <c r="CH18">
        <v>178.11807099999999</v>
      </c>
      <c r="CI18">
        <v>57.637742000000003</v>
      </c>
      <c r="CJ18">
        <v>1888.6318779999999</v>
      </c>
      <c r="CK18">
        <v>755.26366299999995</v>
      </c>
      <c r="CL18">
        <v>480.01986599999998</v>
      </c>
      <c r="CM18">
        <v>270.72128900000001</v>
      </c>
      <c r="CN18">
        <v>60.671489999999999</v>
      </c>
      <c r="CO18">
        <v>47.218901000000002</v>
      </c>
      <c r="CP18">
        <v>19.599824999999999</v>
      </c>
      <c r="CQ18">
        <v>23.066735999999999</v>
      </c>
      <c r="CR18">
        <v>181.054272</v>
      </c>
      <c r="CS18">
        <v>57.528540999999997</v>
      </c>
      <c r="CT18">
        <v>1895.144585</v>
      </c>
      <c r="CU18">
        <v>600.06392400000004</v>
      </c>
      <c r="CV18">
        <v>240.303506</v>
      </c>
      <c r="CW18">
        <v>138.37421000000001</v>
      </c>
      <c r="CX18">
        <v>176.271625</v>
      </c>
      <c r="CY18">
        <v>199.81617800000001</v>
      </c>
      <c r="CZ18">
        <v>149.96485999999999</v>
      </c>
      <c r="DA18">
        <v>511.73026900000002</v>
      </c>
      <c r="DB18">
        <v>159.49562599999999</v>
      </c>
      <c r="DC18">
        <v>83.333647999999997</v>
      </c>
      <c r="DD18">
        <v>326.31023399999998</v>
      </c>
      <c r="DE18">
        <v>228.58688699999999</v>
      </c>
      <c r="DF18">
        <v>153.27114399999999</v>
      </c>
      <c r="DG18">
        <v>99.873930999999999</v>
      </c>
      <c r="DH18">
        <v>145.42380900000001</v>
      </c>
      <c r="DI18">
        <v>130.66548499999999</v>
      </c>
      <c r="DJ18">
        <v>131.82993099999999</v>
      </c>
      <c r="DK18">
        <v>65.674048999999997</v>
      </c>
      <c r="DL18">
        <v>129.87549799999999</v>
      </c>
      <c r="DM18">
        <v>65.789529000000002</v>
      </c>
      <c r="DN18">
        <v>1209.5619489999999</v>
      </c>
      <c r="DO18">
        <v>1727.2122910000001</v>
      </c>
      <c r="DP18">
        <v>3536.8381650000001</v>
      </c>
      <c r="DQ18">
        <v>711.34571700000004</v>
      </c>
      <c r="DR18">
        <v>257.38677899999999</v>
      </c>
      <c r="DS18">
        <v>168.986828</v>
      </c>
      <c r="DT18">
        <v>174.50233900000001</v>
      </c>
      <c r="DU18">
        <v>160.64042599999999</v>
      </c>
      <c r="DV18">
        <v>140.35490200000001</v>
      </c>
      <c r="DW18">
        <v>533.27786600000002</v>
      </c>
      <c r="DX18">
        <v>152.83274800000001</v>
      </c>
      <c r="DY18">
        <v>78.586768000000006</v>
      </c>
      <c r="DZ18">
        <v>331.190405</v>
      </c>
      <c r="EA18">
        <v>252.79107200000001</v>
      </c>
      <c r="EB18">
        <v>156.952474</v>
      </c>
      <c r="EC18">
        <v>117.02540399999999</v>
      </c>
      <c r="ED18">
        <v>155.31836999999999</v>
      </c>
      <c r="EE18">
        <v>131.485927</v>
      </c>
      <c r="EF18">
        <v>138.626802</v>
      </c>
      <c r="EG18">
        <v>72.977777000000003</v>
      </c>
      <c r="EH18">
        <v>133.298382</v>
      </c>
      <c r="EI18">
        <v>71.263259000000005</v>
      </c>
      <c r="EJ18">
        <v>1315.9457789999999</v>
      </c>
      <c r="EK18">
        <v>1750.912321</v>
      </c>
      <c r="EL18">
        <v>3778.2038160000002</v>
      </c>
    </row>
    <row r="19" spans="1:142">
      <c r="A19" t="s">
        <v>178</v>
      </c>
      <c r="B19" t="s">
        <v>179</v>
      </c>
      <c r="C19" t="s">
        <v>143</v>
      </c>
      <c r="D19" t="s">
        <v>144</v>
      </c>
      <c r="E19" t="s">
        <v>145</v>
      </c>
      <c r="F19" t="str">
        <f>VLOOKUP($B19,[1]Control_AD_OASIS!$D:$R,2,0)</f>
        <v>M</v>
      </c>
      <c r="G19">
        <f>VLOOKUP($B19,[1]Control_AD_OASIS!$D:$R,3,0)</f>
        <v>68.709999999999994</v>
      </c>
      <c r="H19">
        <f>VLOOKUP($B19,[1]Control_AD_OASIS!$D:$R,14,0)</f>
        <v>18</v>
      </c>
      <c r="I19">
        <f>VLOOKUP($B19,[1]Control_AD_OASIS!$D:$R,13,0)</f>
        <v>30</v>
      </c>
      <c r="J19">
        <f>VLOOKUP($B19,[1]Control_AD_OASIS!$D:$R,12,0)</f>
        <v>0</v>
      </c>
      <c r="K19">
        <f>VLOOKUP($B19,[1]Control_AD_OASIS!$D:$R,5,0)</f>
        <v>0</v>
      </c>
      <c r="L19">
        <f>VLOOKUP($B19,[1]Control_AD_OASIS!$D:$R,15,0)</f>
        <v>23</v>
      </c>
      <c r="M19">
        <v>731</v>
      </c>
      <c r="N19">
        <v>394</v>
      </c>
      <c r="O19">
        <v>949</v>
      </c>
      <c r="P19">
        <v>2237</v>
      </c>
      <c r="Q19">
        <v>3664</v>
      </c>
      <c r="R19">
        <v>652</v>
      </c>
      <c r="S19">
        <v>1036</v>
      </c>
      <c r="T19">
        <v>605</v>
      </c>
      <c r="U19">
        <v>695</v>
      </c>
      <c r="V19">
        <v>615</v>
      </c>
      <c r="W19">
        <v>1285</v>
      </c>
      <c r="X19">
        <v>2157</v>
      </c>
      <c r="Y19">
        <v>3282</v>
      </c>
      <c r="Z19">
        <v>713</v>
      </c>
      <c r="AA19">
        <v>1476</v>
      </c>
      <c r="AB19">
        <v>749</v>
      </c>
      <c r="AC19">
        <v>0.126</v>
      </c>
      <c r="AD19">
        <v>0.114</v>
      </c>
      <c r="AE19">
        <v>0.11899999999999999</v>
      </c>
      <c r="AF19">
        <v>0.14000000000000001</v>
      </c>
      <c r="AG19">
        <v>0.12</v>
      </c>
      <c r="AH19">
        <v>9.7000000000000003E-2</v>
      </c>
      <c r="AI19">
        <v>0.13400000000000001</v>
      </c>
      <c r="AJ19">
        <v>0.11799999999999999</v>
      </c>
      <c r="AK19">
        <v>0.14399999999999999</v>
      </c>
      <c r="AL19">
        <v>0.105</v>
      </c>
      <c r="AM19">
        <v>0.128</v>
      </c>
      <c r="AN19">
        <v>0.13200000000000001</v>
      </c>
      <c r="AO19">
        <v>0.114</v>
      </c>
      <c r="AP19">
        <v>9.8000000000000004E-2</v>
      </c>
      <c r="AQ19">
        <v>0.14000000000000001</v>
      </c>
      <c r="AR19">
        <v>0.14199999999999999</v>
      </c>
      <c r="AS19">
        <v>2.3860000000000001</v>
      </c>
      <c r="AT19">
        <v>3.2850000000000001</v>
      </c>
      <c r="AU19">
        <v>2.0920000000000001</v>
      </c>
      <c r="AV19">
        <v>2.2389999999999999</v>
      </c>
      <c r="AW19">
        <v>2.633</v>
      </c>
      <c r="AX19">
        <v>2.5350000000000001</v>
      </c>
      <c r="AY19">
        <v>2.5590000000000002</v>
      </c>
      <c r="AZ19">
        <v>2.4060000000000001</v>
      </c>
      <c r="BA19">
        <v>2.3398599999999998</v>
      </c>
      <c r="BB19">
        <v>2.2450000000000001</v>
      </c>
      <c r="BC19">
        <v>3.0979999999999999</v>
      </c>
      <c r="BD19">
        <v>2.0880000000000001</v>
      </c>
      <c r="BE19">
        <v>2.1970000000000001</v>
      </c>
      <c r="BF19">
        <v>2.7269999999999999</v>
      </c>
      <c r="BG19">
        <v>2.8149999999999999</v>
      </c>
      <c r="BH19">
        <v>2.2290000000000001</v>
      </c>
      <c r="BI19">
        <v>2.556</v>
      </c>
      <c r="BJ19">
        <v>2.3733499999999998</v>
      </c>
      <c r="BK19">
        <v>7349.1</v>
      </c>
      <c r="BL19">
        <v>4314.2</v>
      </c>
      <c r="BM19">
        <v>1857.3</v>
      </c>
      <c r="BN19">
        <v>444.5</v>
      </c>
      <c r="BO19">
        <v>7015.6</v>
      </c>
      <c r="BP19">
        <v>3952.6</v>
      </c>
      <c r="BQ19">
        <v>1905.9</v>
      </c>
      <c r="BR19">
        <v>513.1</v>
      </c>
      <c r="BS19">
        <v>1227870</v>
      </c>
      <c r="BT19">
        <v>1192597</v>
      </c>
      <c r="BU19">
        <v>243639.094553</v>
      </c>
      <c r="BV19">
        <v>244912.66517699999</v>
      </c>
      <c r="BW19">
        <v>48855.175972999998</v>
      </c>
      <c r="BX19">
        <v>57197</v>
      </c>
      <c r="BY19">
        <v>66211.875973000002</v>
      </c>
      <c r="BZ19">
        <v>1678792.5907119999</v>
      </c>
      <c r="CA19">
        <v>729.074658</v>
      </c>
      <c r="CB19">
        <v>471.29745300000002</v>
      </c>
      <c r="CC19">
        <v>289.89431400000001</v>
      </c>
      <c r="CD19">
        <v>55.985314000000002</v>
      </c>
      <c r="CE19">
        <v>52.988959000000001</v>
      </c>
      <c r="CF19">
        <v>27.688314999999999</v>
      </c>
      <c r="CG19">
        <v>29.199155000000001</v>
      </c>
      <c r="CH19">
        <v>179.220112</v>
      </c>
      <c r="CI19">
        <v>51.277301000000001</v>
      </c>
      <c r="CJ19">
        <v>1886.625581</v>
      </c>
      <c r="CK19">
        <v>741.02474800000005</v>
      </c>
      <c r="CL19">
        <v>516.50598500000001</v>
      </c>
      <c r="CM19">
        <v>259.39498500000002</v>
      </c>
      <c r="CN19">
        <v>53.835844000000002</v>
      </c>
      <c r="CO19">
        <v>58.227753</v>
      </c>
      <c r="CP19">
        <v>16.863627000000001</v>
      </c>
      <c r="CQ19">
        <v>19.478275</v>
      </c>
      <c r="CR19">
        <v>175.08601899999999</v>
      </c>
      <c r="CS19">
        <v>63.379755000000003</v>
      </c>
      <c r="CT19">
        <v>1903.7969900000001</v>
      </c>
      <c r="CU19">
        <v>579.93821700000001</v>
      </c>
      <c r="CV19">
        <v>253.58574400000001</v>
      </c>
      <c r="CW19">
        <v>164.37861599999999</v>
      </c>
      <c r="CX19">
        <v>211.80060599999999</v>
      </c>
      <c r="CY19">
        <v>172.073072</v>
      </c>
      <c r="CZ19">
        <v>169.651036</v>
      </c>
      <c r="DA19">
        <v>563.76599899999997</v>
      </c>
      <c r="DB19">
        <v>170.66889599999999</v>
      </c>
      <c r="DC19">
        <v>67.797347000000002</v>
      </c>
      <c r="DD19">
        <v>357.34488299999998</v>
      </c>
      <c r="DE19">
        <v>258.32290499999999</v>
      </c>
      <c r="DF19">
        <v>158.36356799999999</v>
      </c>
      <c r="DG19">
        <v>106.671913</v>
      </c>
      <c r="DH19">
        <v>150.32005100000001</v>
      </c>
      <c r="DI19">
        <v>138.110063</v>
      </c>
      <c r="DJ19">
        <v>136.55535499999999</v>
      </c>
      <c r="DK19">
        <v>65.882523000000006</v>
      </c>
      <c r="DL19">
        <v>128.351923</v>
      </c>
      <c r="DM19">
        <v>57.669066000000001</v>
      </c>
      <c r="DN19">
        <v>1306.386002</v>
      </c>
      <c r="DO19">
        <v>1852.8544919999999</v>
      </c>
      <c r="DP19">
        <v>3739.178711</v>
      </c>
      <c r="DQ19">
        <v>506.98332099999999</v>
      </c>
      <c r="DR19">
        <v>281.48743899999999</v>
      </c>
      <c r="DS19">
        <v>106.79432199999999</v>
      </c>
      <c r="DT19">
        <v>207.435451</v>
      </c>
      <c r="DU19">
        <v>165.34823700000001</v>
      </c>
      <c r="DV19">
        <v>173.31220300000001</v>
      </c>
      <c r="DW19">
        <v>580.48449400000004</v>
      </c>
      <c r="DX19">
        <v>192.217401</v>
      </c>
      <c r="DY19">
        <v>90.929584000000006</v>
      </c>
      <c r="DZ19">
        <v>360.84432700000002</v>
      </c>
      <c r="EA19">
        <v>225.86212800000001</v>
      </c>
      <c r="EB19">
        <v>163.80103099999999</v>
      </c>
      <c r="EC19">
        <v>90.921835000000002</v>
      </c>
      <c r="ED19">
        <v>145.38677100000001</v>
      </c>
      <c r="EE19">
        <v>137.58265700000001</v>
      </c>
      <c r="EF19">
        <v>131.08746600000001</v>
      </c>
      <c r="EG19">
        <v>101.269661</v>
      </c>
      <c r="EH19">
        <v>136.11832100000001</v>
      </c>
      <c r="EI19">
        <v>66.387791000000007</v>
      </c>
      <c r="EJ19">
        <v>1275.0270230000001</v>
      </c>
      <c r="EK19">
        <v>1916.8958580000001</v>
      </c>
      <c r="EL19">
        <v>3698.9062020000001</v>
      </c>
    </row>
    <row r="20" spans="1:142">
      <c r="A20" t="s">
        <v>180</v>
      </c>
      <c r="B20" t="s">
        <v>181</v>
      </c>
      <c r="C20" t="s">
        <v>143</v>
      </c>
      <c r="D20" t="s">
        <v>144</v>
      </c>
      <c r="E20" t="s">
        <v>145</v>
      </c>
      <c r="F20" t="str">
        <f>VLOOKUP($B20,[1]Control_AD_OASIS!$D:$R,2,0)</f>
        <v>M</v>
      </c>
      <c r="G20">
        <f>VLOOKUP($B20,[1]Control_AD_OASIS!$D:$R,3,0)</f>
        <v>67.59</v>
      </c>
      <c r="H20">
        <f>VLOOKUP($B20,[1]Control_AD_OASIS!$D:$R,14,0)</f>
        <v>18</v>
      </c>
      <c r="I20">
        <f>VLOOKUP($B20,[1]Control_AD_OASIS!$D:$R,13,0)</f>
        <v>28</v>
      </c>
      <c r="J20">
        <f>VLOOKUP($B20,[1]Control_AD_OASIS!$D:$R,12,0)</f>
        <v>0</v>
      </c>
      <c r="K20">
        <f>VLOOKUP($B20,[1]Control_AD_OASIS!$D:$R,5,0)</f>
        <v>0</v>
      </c>
      <c r="L20">
        <f>VLOOKUP($B20,[1]Control_AD_OASIS!$D:$R,15,0)</f>
        <v>44</v>
      </c>
      <c r="M20">
        <v>818</v>
      </c>
      <c r="N20">
        <v>294</v>
      </c>
      <c r="O20">
        <v>1158</v>
      </c>
      <c r="P20">
        <v>1911</v>
      </c>
      <c r="Q20">
        <v>3342</v>
      </c>
      <c r="R20">
        <v>582</v>
      </c>
      <c r="S20">
        <v>992</v>
      </c>
      <c r="T20">
        <v>541</v>
      </c>
      <c r="U20">
        <v>847</v>
      </c>
      <c r="V20">
        <v>365</v>
      </c>
      <c r="W20">
        <v>1144</v>
      </c>
      <c r="X20">
        <v>1972</v>
      </c>
      <c r="Y20">
        <v>2953</v>
      </c>
      <c r="Z20">
        <v>563</v>
      </c>
      <c r="AA20">
        <v>1213</v>
      </c>
      <c r="AB20">
        <v>979</v>
      </c>
      <c r="AC20">
        <v>0.14499999999999999</v>
      </c>
      <c r="AD20">
        <v>0.127</v>
      </c>
      <c r="AE20">
        <v>0.125</v>
      </c>
      <c r="AF20">
        <v>0.121</v>
      </c>
      <c r="AG20">
        <v>0.13100000000000001</v>
      </c>
      <c r="AH20">
        <v>9.1999999999999998E-2</v>
      </c>
      <c r="AI20">
        <v>0.128</v>
      </c>
      <c r="AJ20">
        <v>0.15</v>
      </c>
      <c r="AK20">
        <v>0.13800000000000001</v>
      </c>
      <c r="AL20">
        <v>0.123</v>
      </c>
      <c r="AM20">
        <v>0.126</v>
      </c>
      <c r="AN20">
        <v>0.13700000000000001</v>
      </c>
      <c r="AO20">
        <v>0.126</v>
      </c>
      <c r="AP20">
        <v>0.11</v>
      </c>
      <c r="AQ20">
        <v>0.13200000000000001</v>
      </c>
      <c r="AR20">
        <v>0.127</v>
      </c>
      <c r="AS20">
        <v>2.3769999999999998</v>
      </c>
      <c r="AT20">
        <v>3.105</v>
      </c>
      <c r="AU20">
        <v>2.1480000000000001</v>
      </c>
      <c r="AV20">
        <v>2.2269999999999999</v>
      </c>
      <c r="AW20">
        <v>2.7</v>
      </c>
      <c r="AX20">
        <v>2.73</v>
      </c>
      <c r="AY20">
        <v>2.254</v>
      </c>
      <c r="AZ20">
        <v>3.2069999999999999</v>
      </c>
      <c r="BA20">
        <v>2.2803300000000002</v>
      </c>
      <c r="BB20">
        <v>2.6269999999999998</v>
      </c>
      <c r="BC20">
        <v>3.0630000000000002</v>
      </c>
      <c r="BD20">
        <v>2.2669999999999999</v>
      </c>
      <c r="BE20">
        <v>2.0539999999999998</v>
      </c>
      <c r="BF20">
        <v>2.6749999999999998</v>
      </c>
      <c r="BG20">
        <v>3.0110000000000001</v>
      </c>
      <c r="BH20">
        <v>2.2930000000000001</v>
      </c>
      <c r="BI20">
        <v>2.6320000000000001</v>
      </c>
      <c r="BJ20">
        <v>2.2713800000000002</v>
      </c>
      <c r="BK20">
        <v>6265.1</v>
      </c>
      <c r="BL20">
        <v>3446.5</v>
      </c>
      <c r="BM20">
        <v>1256.5</v>
      </c>
      <c r="BN20">
        <v>565.9</v>
      </c>
      <c r="BO20">
        <v>6310.2</v>
      </c>
      <c r="BP20">
        <v>3385.5</v>
      </c>
      <c r="BQ20">
        <v>1423.2</v>
      </c>
      <c r="BR20">
        <v>526.9</v>
      </c>
      <c r="BS20">
        <v>1126387</v>
      </c>
      <c r="BT20">
        <v>1035188</v>
      </c>
      <c r="BU20">
        <v>212631.920316</v>
      </c>
      <c r="BV20">
        <v>215974.200041</v>
      </c>
      <c r="BW20">
        <v>428606.12035699998</v>
      </c>
      <c r="BX20">
        <v>50945</v>
      </c>
      <c r="BY20">
        <v>591680.12035700004</v>
      </c>
      <c r="BZ20">
        <v>163629.763626</v>
      </c>
      <c r="CA20">
        <v>555.15812800000003</v>
      </c>
      <c r="CB20">
        <v>356.41922899999997</v>
      </c>
      <c r="CC20">
        <v>208.275294</v>
      </c>
      <c r="CD20">
        <v>39.054844000000003</v>
      </c>
      <c r="CE20">
        <v>48.368260999999997</v>
      </c>
      <c r="CF20">
        <v>14.344687</v>
      </c>
      <c r="CG20">
        <v>18.717908000000001</v>
      </c>
      <c r="CH20">
        <v>125.40297099999999</v>
      </c>
      <c r="CI20">
        <v>39.462401</v>
      </c>
      <c r="CJ20">
        <v>1405.203722</v>
      </c>
      <c r="CK20">
        <v>560.58646999999996</v>
      </c>
      <c r="CL20">
        <v>368.21956</v>
      </c>
      <c r="CM20">
        <v>215.045436</v>
      </c>
      <c r="CN20">
        <v>37.839875999999997</v>
      </c>
      <c r="CO20">
        <v>53.618876999999998</v>
      </c>
      <c r="CP20">
        <v>24.719466000000001</v>
      </c>
      <c r="CQ20">
        <v>20.862497999999999</v>
      </c>
      <c r="CR20">
        <v>136.771444</v>
      </c>
      <c r="CS20">
        <v>43.266457000000003</v>
      </c>
      <c r="CT20">
        <v>1460.930083</v>
      </c>
      <c r="CU20">
        <v>555.41688299999998</v>
      </c>
      <c r="CV20">
        <v>222.958327</v>
      </c>
      <c r="CW20">
        <v>121.252606</v>
      </c>
      <c r="CX20">
        <v>147.34619799999999</v>
      </c>
      <c r="CY20">
        <v>152.49632800000001</v>
      </c>
      <c r="CZ20">
        <v>109.51478299999999</v>
      </c>
      <c r="DA20">
        <v>393.83465200000001</v>
      </c>
      <c r="DB20">
        <v>143.09046000000001</v>
      </c>
      <c r="DC20">
        <v>60.049906</v>
      </c>
      <c r="DD20">
        <v>257.96996300000001</v>
      </c>
      <c r="DE20">
        <v>207.813423</v>
      </c>
      <c r="DF20">
        <v>119.536604</v>
      </c>
      <c r="DG20">
        <v>87.882789000000002</v>
      </c>
      <c r="DH20">
        <v>119.647848</v>
      </c>
      <c r="DI20">
        <v>102.855597</v>
      </c>
      <c r="DJ20">
        <v>110.142312</v>
      </c>
      <c r="DK20">
        <v>35.986297</v>
      </c>
      <c r="DL20">
        <v>100.32656799999999</v>
      </c>
      <c r="DM20">
        <v>50.983193999999997</v>
      </c>
      <c r="DN20">
        <v>1048.7740610000001</v>
      </c>
      <c r="DO20">
        <v>1342.417465</v>
      </c>
      <c r="DP20">
        <v>2946.6084089999999</v>
      </c>
      <c r="DQ20">
        <v>533.03575999999998</v>
      </c>
      <c r="DR20">
        <v>217.33581000000001</v>
      </c>
      <c r="DS20">
        <v>114.59466399999999</v>
      </c>
      <c r="DT20">
        <v>142.91723099999999</v>
      </c>
      <c r="DU20">
        <v>124.219251</v>
      </c>
      <c r="DV20">
        <v>112.26245</v>
      </c>
      <c r="DW20">
        <v>400.74455399999999</v>
      </c>
      <c r="DX20">
        <v>129.03348299999999</v>
      </c>
      <c r="DY20">
        <v>65.743623999999997</v>
      </c>
      <c r="DZ20">
        <v>263.08658000000003</v>
      </c>
      <c r="EA20">
        <v>192.294445</v>
      </c>
      <c r="EB20">
        <v>122.827006</v>
      </c>
      <c r="EC20">
        <v>90.852727000000002</v>
      </c>
      <c r="ED20">
        <v>117.009551</v>
      </c>
      <c r="EE20">
        <v>108.906921</v>
      </c>
      <c r="EF20">
        <v>105.81126999999999</v>
      </c>
      <c r="EG20">
        <v>35.632413</v>
      </c>
      <c r="EH20">
        <v>106.34527300000001</v>
      </c>
      <c r="EI20">
        <v>45.736711999999997</v>
      </c>
      <c r="EJ20">
        <v>1002.564363</v>
      </c>
      <c r="EK20">
        <v>1368.5703510000001</v>
      </c>
      <c r="EL20">
        <v>2904.170474</v>
      </c>
    </row>
    <row r="21" spans="1:142">
      <c r="A21" t="s">
        <v>182</v>
      </c>
      <c r="B21" t="s">
        <v>183</v>
      </c>
      <c r="C21" t="s">
        <v>147</v>
      </c>
      <c r="D21" t="s">
        <v>144</v>
      </c>
      <c r="E21" t="s">
        <v>145</v>
      </c>
      <c r="F21" t="str">
        <f>VLOOKUP($B21,[1]Control_AD_OASIS!$D:$R,2,0)</f>
        <v>M</v>
      </c>
      <c r="G21">
        <f>VLOOKUP($B21,[1]Control_AD_OASIS!$D:$R,3,0)</f>
        <v>73.959999999999994</v>
      </c>
      <c r="H21">
        <f>VLOOKUP($B21,[1]Control_AD_OASIS!$D:$R,14,0)</f>
        <v>12</v>
      </c>
      <c r="I21">
        <f>VLOOKUP($B21,[1]Control_AD_OASIS!$D:$R,13,0)</f>
        <v>27</v>
      </c>
      <c r="J21">
        <f>VLOOKUP($B21,[1]Control_AD_OASIS!$D:$R,12,0)</f>
        <v>0</v>
      </c>
      <c r="K21">
        <f>VLOOKUP($B21,[1]Control_AD_OASIS!$D:$R,5,0)</f>
        <v>0</v>
      </c>
      <c r="L21">
        <f>VLOOKUP($B21,[1]Control_AD_OASIS!$D:$R,15,0)</f>
        <v>33</v>
      </c>
      <c r="M21">
        <v>962</v>
      </c>
      <c r="N21">
        <v>394</v>
      </c>
      <c r="O21">
        <v>1135</v>
      </c>
      <c r="P21">
        <v>2101</v>
      </c>
      <c r="Q21">
        <v>3444</v>
      </c>
      <c r="R21">
        <v>676</v>
      </c>
      <c r="S21">
        <v>1384</v>
      </c>
      <c r="T21">
        <v>708</v>
      </c>
      <c r="U21">
        <v>445</v>
      </c>
      <c r="V21">
        <v>361</v>
      </c>
      <c r="W21">
        <v>1195</v>
      </c>
      <c r="X21">
        <v>2235</v>
      </c>
      <c r="Y21">
        <v>3594</v>
      </c>
      <c r="Z21">
        <v>666</v>
      </c>
      <c r="AA21">
        <v>959</v>
      </c>
      <c r="AB21">
        <v>938</v>
      </c>
      <c r="AC21">
        <v>0.13700000000000001</v>
      </c>
      <c r="AD21">
        <v>0.12</v>
      </c>
      <c r="AE21">
        <v>0.125</v>
      </c>
      <c r="AF21">
        <v>0.13100000000000001</v>
      </c>
      <c r="AG21">
        <v>0.114</v>
      </c>
      <c r="AH21">
        <v>9.9000000000000005E-2</v>
      </c>
      <c r="AI21">
        <v>0.13300000000000001</v>
      </c>
      <c r="AJ21">
        <v>0.125</v>
      </c>
      <c r="AK21">
        <v>8.4000000000000005E-2</v>
      </c>
      <c r="AL21">
        <v>0.106</v>
      </c>
      <c r="AM21">
        <v>0.124</v>
      </c>
      <c r="AN21">
        <v>0.128</v>
      </c>
      <c r="AO21">
        <v>0.11899999999999999</v>
      </c>
      <c r="AP21">
        <v>8.7999999999999995E-2</v>
      </c>
      <c r="AQ21">
        <v>0.115</v>
      </c>
      <c r="AR21">
        <v>0.107</v>
      </c>
      <c r="AS21">
        <v>2.427</v>
      </c>
      <c r="AT21">
        <v>3.089</v>
      </c>
      <c r="AU21">
        <v>2.1059999999999999</v>
      </c>
      <c r="AV21">
        <v>2.3439999999999999</v>
      </c>
      <c r="AW21">
        <v>2.8530000000000002</v>
      </c>
      <c r="AX21">
        <v>2.7250000000000001</v>
      </c>
      <c r="AY21">
        <v>2.2559999999999998</v>
      </c>
      <c r="AZ21">
        <v>2.7559999999999998</v>
      </c>
      <c r="BA21">
        <v>2.4303499999999998</v>
      </c>
      <c r="BB21">
        <v>2.2450000000000001</v>
      </c>
      <c r="BC21">
        <v>3.18</v>
      </c>
      <c r="BD21">
        <v>2.149</v>
      </c>
      <c r="BE21">
        <v>2.2749999999999999</v>
      </c>
      <c r="BF21">
        <v>2.782</v>
      </c>
      <c r="BG21">
        <v>2.4369999999999998</v>
      </c>
      <c r="BH21">
        <v>2.4460000000000002</v>
      </c>
      <c r="BI21">
        <v>2.4460000000000002</v>
      </c>
      <c r="BJ21" s="18">
        <v>2.4011900000000002</v>
      </c>
      <c r="BK21">
        <v>6962.3</v>
      </c>
      <c r="BL21">
        <v>3843.5</v>
      </c>
      <c r="BM21">
        <v>1735.7</v>
      </c>
      <c r="BN21">
        <v>409.2</v>
      </c>
      <c r="BO21">
        <v>7169.5</v>
      </c>
      <c r="BP21">
        <v>4292.8</v>
      </c>
      <c r="BQ21">
        <v>1735.9</v>
      </c>
      <c r="BR21">
        <v>327.3</v>
      </c>
      <c r="BS21">
        <v>1260228</v>
      </c>
      <c r="BT21">
        <v>1186906</v>
      </c>
      <c r="BU21">
        <v>253196.47823199999</v>
      </c>
      <c r="BV21">
        <v>256218.57962900001</v>
      </c>
      <c r="BW21">
        <v>509415.05786100001</v>
      </c>
      <c r="BX21">
        <v>56837</v>
      </c>
      <c r="BY21">
        <v>659481.05786099995</v>
      </c>
      <c r="BZ21">
        <v>1821222.9838010001</v>
      </c>
      <c r="CA21">
        <v>703.05034499999999</v>
      </c>
      <c r="CB21">
        <v>440.51529900000003</v>
      </c>
      <c r="CC21">
        <v>252.629997</v>
      </c>
      <c r="CD21">
        <v>50.703524999999999</v>
      </c>
      <c r="CE21">
        <v>43.549996999999998</v>
      </c>
      <c r="CF21">
        <v>19.402158</v>
      </c>
      <c r="CG21">
        <v>21.980107</v>
      </c>
      <c r="CH21">
        <v>167.84701999999999</v>
      </c>
      <c r="CI21">
        <v>52.428531</v>
      </c>
      <c r="CJ21">
        <v>1752.106978</v>
      </c>
      <c r="CK21">
        <v>727.51081799999997</v>
      </c>
      <c r="CL21">
        <v>487.45190700000001</v>
      </c>
      <c r="CM21">
        <v>273.64432199999999</v>
      </c>
      <c r="CN21">
        <v>58.488024000000003</v>
      </c>
      <c r="CO21">
        <v>40.733963000000003</v>
      </c>
      <c r="CP21">
        <v>19.175567999999998</v>
      </c>
      <c r="CQ21">
        <v>23.850601999999999</v>
      </c>
      <c r="CR21">
        <v>186.64934700000001</v>
      </c>
      <c r="CS21">
        <v>57.910035999999998</v>
      </c>
      <c r="CT21">
        <v>1875.414587</v>
      </c>
      <c r="CU21">
        <v>526.85185899999999</v>
      </c>
      <c r="CV21">
        <v>244.61564300000001</v>
      </c>
      <c r="CW21">
        <v>108.294439</v>
      </c>
      <c r="CX21">
        <v>191.72382500000001</v>
      </c>
      <c r="CY21">
        <v>150.91197500000001</v>
      </c>
      <c r="CZ21">
        <v>151.46193299999999</v>
      </c>
      <c r="DA21">
        <v>523.12549899999999</v>
      </c>
      <c r="DB21">
        <v>180.15214800000001</v>
      </c>
      <c r="DC21">
        <v>77.084389000000002</v>
      </c>
      <c r="DD21">
        <v>322.05962899999997</v>
      </c>
      <c r="DE21">
        <v>205.80742799999999</v>
      </c>
      <c r="DF21">
        <v>143.312319</v>
      </c>
      <c r="DG21">
        <v>79.477024999999998</v>
      </c>
      <c r="DH21">
        <v>128.32279399999999</v>
      </c>
      <c r="DI21">
        <v>118.88946900000001</v>
      </c>
      <c r="DJ21">
        <v>109.57353999999999</v>
      </c>
      <c r="DK21">
        <v>77.686167999999995</v>
      </c>
      <c r="DL21">
        <v>116.001908</v>
      </c>
      <c r="DM21">
        <v>61.901189000000002</v>
      </c>
      <c r="DN21">
        <v>1133.929185</v>
      </c>
      <c r="DO21">
        <v>1705.56016</v>
      </c>
      <c r="DP21">
        <v>3366.3412039999998</v>
      </c>
      <c r="DQ21">
        <v>645.68420400000002</v>
      </c>
      <c r="DR21">
        <v>257.55307099999999</v>
      </c>
      <c r="DS21">
        <v>124.52795</v>
      </c>
      <c r="DT21">
        <v>212.70700600000001</v>
      </c>
      <c r="DU21">
        <v>196.75253699999999</v>
      </c>
      <c r="DV21">
        <v>142.57176200000001</v>
      </c>
      <c r="DW21">
        <v>568.70116599999994</v>
      </c>
      <c r="DX21">
        <v>160.00495599999999</v>
      </c>
      <c r="DY21">
        <v>54.397348000000001</v>
      </c>
      <c r="DZ21">
        <v>362.93183900000002</v>
      </c>
      <c r="EA21">
        <v>241.10037199999999</v>
      </c>
      <c r="EB21">
        <v>167.08867900000001</v>
      </c>
      <c r="EC21">
        <v>120.67543999999999</v>
      </c>
      <c r="ED21">
        <v>143.710058</v>
      </c>
      <c r="EE21">
        <v>140.434416</v>
      </c>
      <c r="EF21">
        <v>135.97791799999999</v>
      </c>
      <c r="EG21">
        <v>74.884403000000006</v>
      </c>
      <c r="EH21">
        <v>133.596182</v>
      </c>
      <c r="EI21">
        <v>68.415536000000003</v>
      </c>
      <c r="EJ21">
        <v>1258.434168</v>
      </c>
      <c r="EK21">
        <v>1850.843934</v>
      </c>
      <c r="EL21">
        <v>3754.9623059999999</v>
      </c>
    </row>
    <row r="22" spans="1:142">
      <c r="A22" t="s">
        <v>184</v>
      </c>
      <c r="B22" t="s">
        <v>185</v>
      </c>
      <c r="C22" t="s">
        <v>147</v>
      </c>
      <c r="D22" t="s">
        <v>144</v>
      </c>
      <c r="E22" t="s">
        <v>145</v>
      </c>
      <c r="F22" t="str">
        <f>VLOOKUP($B22,[1]Control_AD_OASIS!$D:$R,2,0)</f>
        <v>M</v>
      </c>
      <c r="G22">
        <f>VLOOKUP($B22,[1]Control_AD_OASIS!$D:$R,3,0)</f>
        <v>47.43</v>
      </c>
      <c r="H22">
        <f>VLOOKUP($B22,[1]Control_AD_OASIS!$D:$R,14,0)</f>
        <v>16</v>
      </c>
      <c r="I22">
        <f>VLOOKUP($B22,[1]Control_AD_OASIS!$D:$R,13,0)</f>
        <v>30</v>
      </c>
      <c r="J22">
        <f>VLOOKUP($B22,[1]Control_AD_OASIS!$D:$R,12,0)</f>
        <v>0</v>
      </c>
      <c r="K22">
        <f>VLOOKUP($B22,[1]Control_AD_OASIS!$D:$R,5,0)</f>
        <v>0</v>
      </c>
      <c r="L22">
        <f>VLOOKUP($B22,[1]Control_AD_OASIS!$D:$R,15,0)</f>
        <v>33</v>
      </c>
      <c r="M22">
        <v>806</v>
      </c>
      <c r="N22">
        <v>423</v>
      </c>
      <c r="O22">
        <v>1089</v>
      </c>
      <c r="P22">
        <v>2176</v>
      </c>
      <c r="Q22">
        <v>3570</v>
      </c>
      <c r="R22">
        <v>584</v>
      </c>
      <c r="S22">
        <v>1368</v>
      </c>
      <c r="T22">
        <v>664</v>
      </c>
      <c r="U22">
        <v>561</v>
      </c>
      <c r="V22">
        <v>496</v>
      </c>
      <c r="W22">
        <v>1083</v>
      </c>
      <c r="X22">
        <v>1944</v>
      </c>
      <c r="Y22">
        <v>3319</v>
      </c>
      <c r="Z22">
        <v>680</v>
      </c>
      <c r="AA22">
        <v>1052</v>
      </c>
      <c r="AB22">
        <v>1049</v>
      </c>
      <c r="AC22">
        <v>0.123</v>
      </c>
      <c r="AD22">
        <v>9.7000000000000003E-2</v>
      </c>
      <c r="AE22">
        <v>0.11799999999999999</v>
      </c>
      <c r="AF22">
        <v>0.113</v>
      </c>
      <c r="AG22">
        <v>0.115</v>
      </c>
      <c r="AH22">
        <v>9.7000000000000003E-2</v>
      </c>
      <c r="AI22">
        <v>0.124</v>
      </c>
      <c r="AJ22">
        <v>0.122</v>
      </c>
      <c r="AK22">
        <v>0.11899999999999999</v>
      </c>
      <c r="AL22">
        <v>9.5000000000000001E-2</v>
      </c>
      <c r="AM22">
        <v>0.112</v>
      </c>
      <c r="AN22">
        <v>0.127</v>
      </c>
      <c r="AO22">
        <v>0.115</v>
      </c>
      <c r="AP22">
        <v>8.5999999999999993E-2</v>
      </c>
      <c r="AQ22">
        <v>0.121</v>
      </c>
      <c r="AR22">
        <v>0.128</v>
      </c>
      <c r="AS22">
        <v>2.339</v>
      </c>
      <c r="AT22">
        <v>3.2770000000000001</v>
      </c>
      <c r="AU22">
        <v>2.3010000000000002</v>
      </c>
      <c r="AV22">
        <v>2.0640000000000001</v>
      </c>
      <c r="AW22">
        <v>2.7509999999999999</v>
      </c>
      <c r="AX22">
        <v>3.1579999999999999</v>
      </c>
      <c r="AY22">
        <v>2.2509999999999999</v>
      </c>
      <c r="AZ22">
        <v>2.3159999999999998</v>
      </c>
      <c r="BA22">
        <v>2.4591500000000002</v>
      </c>
      <c r="BB22">
        <v>2.4550000000000001</v>
      </c>
      <c r="BC22">
        <v>3.3639999999999999</v>
      </c>
      <c r="BD22">
        <v>2.2959999999999998</v>
      </c>
      <c r="BE22">
        <v>2.3069999999999999</v>
      </c>
      <c r="BF22">
        <v>2.7549999999999999</v>
      </c>
      <c r="BG22">
        <v>2.8410000000000002</v>
      </c>
      <c r="BH22">
        <v>2.3109999999999999</v>
      </c>
      <c r="BI22">
        <v>2.5379999999999998</v>
      </c>
      <c r="BJ22">
        <v>2.4672100000000001</v>
      </c>
      <c r="BK22">
        <v>7482.1</v>
      </c>
      <c r="BL22">
        <v>4094.9</v>
      </c>
      <c r="BM22">
        <v>1967.4</v>
      </c>
      <c r="BN22">
        <v>446.8</v>
      </c>
      <c r="BO22">
        <v>7625.6</v>
      </c>
      <c r="BP22">
        <v>4379.8</v>
      </c>
      <c r="BQ22">
        <v>1780.8</v>
      </c>
      <c r="BR22">
        <v>560.9</v>
      </c>
      <c r="BS22">
        <v>1248523</v>
      </c>
      <c r="BT22">
        <v>1228246</v>
      </c>
      <c r="BU22">
        <v>242604.82036099999</v>
      </c>
      <c r="BV22">
        <v>24366.792494000001</v>
      </c>
      <c r="BW22">
        <v>486272.74530200002</v>
      </c>
      <c r="BX22">
        <v>57640</v>
      </c>
      <c r="BY22">
        <v>653460.74530199997</v>
      </c>
      <c r="BZ22">
        <v>1660206.690674</v>
      </c>
      <c r="CA22">
        <v>760.71109200000001</v>
      </c>
      <c r="CB22">
        <v>497.16803099999998</v>
      </c>
      <c r="CC22">
        <v>289.041676</v>
      </c>
      <c r="CD22">
        <v>61.586067</v>
      </c>
      <c r="CE22">
        <v>61.994847999999998</v>
      </c>
      <c r="CF22">
        <v>23.59111</v>
      </c>
      <c r="CG22">
        <v>30.292680000000001</v>
      </c>
      <c r="CH22">
        <v>184.39977200000001</v>
      </c>
      <c r="CI22">
        <v>55.856999000000002</v>
      </c>
      <c r="CJ22">
        <v>1964.6422749999999</v>
      </c>
      <c r="CK22">
        <v>708.82006899999999</v>
      </c>
      <c r="CL22">
        <v>459.72406100000001</v>
      </c>
      <c r="CM22">
        <v>286.38012099999997</v>
      </c>
      <c r="CN22">
        <v>61.834344999999999</v>
      </c>
      <c r="CO22">
        <v>53.533653000000001</v>
      </c>
      <c r="CP22">
        <v>26.140312000000002</v>
      </c>
      <c r="CQ22">
        <v>31.523285999999999</v>
      </c>
      <c r="CR22">
        <v>186.890908</v>
      </c>
      <c r="CS22">
        <v>52.051619000000002</v>
      </c>
      <c r="CT22">
        <v>1866.8983740000001</v>
      </c>
      <c r="CU22">
        <v>599.70998399999996</v>
      </c>
      <c r="CV22">
        <v>269.02650899999998</v>
      </c>
      <c r="CW22">
        <v>129.22607500000001</v>
      </c>
      <c r="CX22">
        <v>185.27394699999999</v>
      </c>
      <c r="CY22">
        <v>196.21036699999999</v>
      </c>
      <c r="CZ22">
        <v>136.380585</v>
      </c>
      <c r="DA22">
        <v>544.24351999999999</v>
      </c>
      <c r="DB22">
        <v>181.689831</v>
      </c>
      <c r="DC22">
        <v>72.252191999999994</v>
      </c>
      <c r="DD22">
        <v>336.47223000000002</v>
      </c>
      <c r="DE22">
        <v>238.97098099999999</v>
      </c>
      <c r="DF22">
        <v>154.33884399999999</v>
      </c>
      <c r="DG22">
        <v>92.527134000000004</v>
      </c>
      <c r="DH22">
        <v>139.82138499999999</v>
      </c>
      <c r="DI22">
        <v>130.31903800000001</v>
      </c>
      <c r="DJ22">
        <v>123.05072</v>
      </c>
      <c r="DK22">
        <v>91.771439999999998</v>
      </c>
      <c r="DL22">
        <v>128.907321</v>
      </c>
      <c r="DM22">
        <v>63.505184</v>
      </c>
      <c r="DN22">
        <v>1266.084075</v>
      </c>
      <c r="DO22">
        <v>1751.6928620000001</v>
      </c>
      <c r="DP22">
        <v>3617.486922</v>
      </c>
      <c r="DQ22">
        <v>618.31770100000006</v>
      </c>
      <c r="DR22">
        <v>281.85826600000001</v>
      </c>
      <c r="DS22">
        <v>153.47010900000001</v>
      </c>
      <c r="DT22">
        <v>177.44749300000001</v>
      </c>
      <c r="DU22">
        <v>195.98595800000001</v>
      </c>
      <c r="DV22">
        <v>135.87568200000001</v>
      </c>
      <c r="DW22">
        <v>532.64406899999994</v>
      </c>
      <c r="DX22">
        <v>150.58825300000001</v>
      </c>
      <c r="DY22">
        <v>67.117419999999996</v>
      </c>
      <c r="DZ22">
        <v>329.77101099999999</v>
      </c>
      <c r="EA22">
        <v>260.22274199999998</v>
      </c>
      <c r="EB22">
        <v>155.58155500000001</v>
      </c>
      <c r="EC22">
        <v>105.734695</v>
      </c>
      <c r="ED22">
        <v>140.76726199999999</v>
      </c>
      <c r="EE22">
        <v>131.21340499999999</v>
      </c>
      <c r="EF22">
        <v>123.260571</v>
      </c>
      <c r="EG22">
        <v>77.569229000000007</v>
      </c>
      <c r="EH22">
        <v>131.93253999999999</v>
      </c>
      <c r="EI22">
        <v>57.653511999999999</v>
      </c>
      <c r="EJ22">
        <v>1293.4711259999999</v>
      </c>
      <c r="EK22">
        <v>1719.236688</v>
      </c>
      <c r="EL22">
        <v>3631.0255149999998</v>
      </c>
    </row>
    <row r="23" spans="1:142">
      <c r="A23" t="s">
        <v>186</v>
      </c>
      <c r="B23" t="s">
        <v>187</v>
      </c>
      <c r="C23" t="s">
        <v>147</v>
      </c>
      <c r="D23" t="s">
        <v>144</v>
      </c>
      <c r="E23" t="s">
        <v>145</v>
      </c>
      <c r="F23" t="str">
        <f>VLOOKUP($B23,[1]Control_AD_OASIS!$D:$R,2,0)</f>
        <v>M</v>
      </c>
      <c r="G23">
        <f>VLOOKUP($B23,[1]Control_AD_OASIS!$D:$R,3,0)</f>
        <v>72.75</v>
      </c>
      <c r="H23">
        <f>VLOOKUP($B23,[1]Control_AD_OASIS!$D:$R,14,0)</f>
        <v>16</v>
      </c>
      <c r="I23">
        <f>VLOOKUP($B23,[1]Control_AD_OASIS!$D:$R,13,0)</f>
        <v>28</v>
      </c>
      <c r="J23">
        <f>VLOOKUP($B23,[1]Control_AD_OASIS!$D:$R,12,0)</f>
        <v>0</v>
      </c>
      <c r="K23">
        <f>VLOOKUP($B23,[1]Control_AD_OASIS!$D:$R,5,0)</f>
        <v>0</v>
      </c>
      <c r="L23">
        <f>VLOOKUP($B23,[1]Control_AD_OASIS!$D:$R,15,0)</f>
        <v>33</v>
      </c>
      <c r="M23">
        <v>674</v>
      </c>
      <c r="N23">
        <v>305</v>
      </c>
      <c r="O23">
        <v>1044</v>
      </c>
      <c r="P23">
        <v>1941</v>
      </c>
      <c r="Q23">
        <v>3239</v>
      </c>
      <c r="R23">
        <v>635</v>
      </c>
      <c r="S23">
        <v>1118</v>
      </c>
      <c r="T23">
        <v>544</v>
      </c>
      <c r="U23">
        <v>861</v>
      </c>
      <c r="V23">
        <v>301</v>
      </c>
      <c r="W23">
        <v>1299</v>
      </c>
      <c r="X23">
        <v>1739</v>
      </c>
      <c r="Y23">
        <v>3041</v>
      </c>
      <c r="Z23">
        <v>726</v>
      </c>
      <c r="AA23">
        <v>1370</v>
      </c>
      <c r="AB23">
        <v>891</v>
      </c>
      <c r="AC23">
        <v>0.12</v>
      </c>
      <c r="AD23">
        <v>0.09</v>
      </c>
      <c r="AE23">
        <v>0.13</v>
      </c>
      <c r="AF23">
        <v>0.128</v>
      </c>
      <c r="AG23">
        <v>0.126</v>
      </c>
      <c r="AH23">
        <v>8.1000000000000003E-2</v>
      </c>
      <c r="AI23">
        <v>0.14099999999999999</v>
      </c>
      <c r="AJ23">
        <v>0.12</v>
      </c>
      <c r="AK23">
        <v>0.13800000000000001</v>
      </c>
      <c r="AL23">
        <v>9.8000000000000004E-2</v>
      </c>
      <c r="AM23">
        <v>0.13100000000000001</v>
      </c>
      <c r="AN23">
        <v>0.126</v>
      </c>
      <c r="AO23">
        <v>0.13100000000000001</v>
      </c>
      <c r="AP23">
        <v>8.3000000000000004E-2</v>
      </c>
      <c r="AQ23">
        <v>0.14000000000000001</v>
      </c>
      <c r="AR23">
        <v>0.11899999999999999</v>
      </c>
      <c r="AS23">
        <v>1.885</v>
      </c>
      <c r="AT23">
        <v>3.0950000000000002</v>
      </c>
      <c r="AU23">
        <v>2.0830000000000002</v>
      </c>
      <c r="AV23">
        <v>2.226</v>
      </c>
      <c r="AW23">
        <v>2.5230000000000001</v>
      </c>
      <c r="AX23">
        <v>2.1989999999999998</v>
      </c>
      <c r="AY23">
        <v>2.258</v>
      </c>
      <c r="AZ23">
        <v>2.5449999999999999</v>
      </c>
      <c r="BA23">
        <v>2.37418</v>
      </c>
      <c r="BB23">
        <v>2.0779999999999998</v>
      </c>
      <c r="BC23">
        <v>3.363</v>
      </c>
      <c r="BD23">
        <v>2.2149999999999999</v>
      </c>
      <c r="BE23">
        <v>2.129</v>
      </c>
      <c r="BF23">
        <v>2.5449999999999999</v>
      </c>
      <c r="BG23">
        <v>2.294</v>
      </c>
      <c r="BH23">
        <v>2.2360000000000002</v>
      </c>
      <c r="BI23">
        <v>2.8119999999999998</v>
      </c>
      <c r="BJ23">
        <v>2.3696799999999998</v>
      </c>
      <c r="BK23">
        <v>6248.9</v>
      </c>
      <c r="BL23">
        <v>3420</v>
      </c>
      <c r="BM23">
        <v>1530.3</v>
      </c>
      <c r="BN23">
        <v>245.7</v>
      </c>
      <c r="BO23">
        <v>6441</v>
      </c>
      <c r="BP23">
        <v>3583.7</v>
      </c>
      <c r="BQ23">
        <v>1850.1</v>
      </c>
      <c r="BR23">
        <v>371.7</v>
      </c>
      <c r="BS23">
        <v>1143272</v>
      </c>
      <c r="BT23">
        <v>1067478</v>
      </c>
      <c r="BU23">
        <v>224014.15184899999</v>
      </c>
      <c r="BV23">
        <v>228445.89437600001</v>
      </c>
      <c r="BW23">
        <v>452460.04622399999</v>
      </c>
      <c r="BX23">
        <v>51178</v>
      </c>
      <c r="BY23">
        <v>589852.04622400005</v>
      </c>
      <c r="BZ23">
        <v>1719344.5971820001</v>
      </c>
      <c r="CA23">
        <v>639.95068400000002</v>
      </c>
      <c r="CB23">
        <v>405.40755200000001</v>
      </c>
      <c r="CC23">
        <v>227.04370900000001</v>
      </c>
      <c r="CD23">
        <v>47.596471999999999</v>
      </c>
      <c r="CE23">
        <v>44.403593999999998</v>
      </c>
      <c r="CF23">
        <v>21.024954999999999</v>
      </c>
      <c r="CG23">
        <v>21.039525000000001</v>
      </c>
      <c r="CH23">
        <v>152.705658</v>
      </c>
      <c r="CI23">
        <v>51.028621000000001</v>
      </c>
      <c r="CJ23">
        <v>1610.2007699999999</v>
      </c>
      <c r="CK23">
        <v>697.05745200000001</v>
      </c>
      <c r="CL23">
        <v>432.67097999999999</v>
      </c>
      <c r="CM23">
        <v>254.52729400000001</v>
      </c>
      <c r="CN23">
        <v>52.562173000000001</v>
      </c>
      <c r="CO23">
        <v>49.161965000000002</v>
      </c>
      <c r="CP23">
        <v>24.524642</v>
      </c>
      <c r="CQ23">
        <v>26.383187</v>
      </c>
      <c r="CR23">
        <v>160.05606800000001</v>
      </c>
      <c r="CS23">
        <v>49.885519000000002</v>
      </c>
      <c r="CT23">
        <v>1746.829283</v>
      </c>
      <c r="CU23">
        <v>412.88071600000001</v>
      </c>
      <c r="CV23">
        <v>195.45158799999999</v>
      </c>
      <c r="CW23">
        <v>102.00932400000001</v>
      </c>
      <c r="CX23">
        <v>190.65737200000001</v>
      </c>
      <c r="CY23">
        <v>217.24747300000001</v>
      </c>
      <c r="CZ23">
        <v>127.255391</v>
      </c>
      <c r="DA23">
        <v>487.53391399999998</v>
      </c>
      <c r="DB23">
        <v>146.89060000000001</v>
      </c>
      <c r="DC23">
        <v>77.680490000000006</v>
      </c>
      <c r="DD23">
        <v>306.90246400000001</v>
      </c>
      <c r="DE23">
        <v>175.31641400000001</v>
      </c>
      <c r="DF23">
        <v>144.69206199999999</v>
      </c>
      <c r="DG23">
        <v>79.189334000000002</v>
      </c>
      <c r="DH23">
        <v>97.991302000000005</v>
      </c>
      <c r="DI23">
        <v>128.41619399999999</v>
      </c>
      <c r="DJ23">
        <v>91.064482999999996</v>
      </c>
      <c r="DK23">
        <v>48.671846000000002</v>
      </c>
      <c r="DL23">
        <v>118.72820299999999</v>
      </c>
      <c r="DM23">
        <v>54.717979999999997</v>
      </c>
      <c r="DN23">
        <v>936.58489199999997</v>
      </c>
      <c r="DO23">
        <v>1636.584069</v>
      </c>
      <c r="DP23">
        <v>2986.0496779999999</v>
      </c>
      <c r="DQ23">
        <v>487.03843000000001</v>
      </c>
      <c r="DR23">
        <v>217.48127400000001</v>
      </c>
      <c r="DS23">
        <v>127.46533700000001</v>
      </c>
      <c r="DT23">
        <v>164.013386</v>
      </c>
      <c r="DU23">
        <v>221.531586</v>
      </c>
      <c r="DV23">
        <v>123.55347500000001</v>
      </c>
      <c r="DW23">
        <v>498.035596</v>
      </c>
      <c r="DX23">
        <v>143.228082</v>
      </c>
      <c r="DY23">
        <v>69.594471999999996</v>
      </c>
      <c r="DZ23">
        <v>310.93733300000002</v>
      </c>
      <c r="EA23">
        <v>209.30153200000001</v>
      </c>
      <c r="EB23">
        <v>152.49127300000001</v>
      </c>
      <c r="EC23">
        <v>107.375713</v>
      </c>
      <c r="ED23">
        <v>124.221053</v>
      </c>
      <c r="EE23">
        <v>129.33669699999999</v>
      </c>
      <c r="EF23">
        <v>120.31913400000001</v>
      </c>
      <c r="EG23">
        <v>32.320399999999999</v>
      </c>
      <c r="EH23">
        <v>144.54489799999999</v>
      </c>
      <c r="EI23">
        <v>62.056426000000002</v>
      </c>
      <c r="EJ23">
        <v>1081.7125249999999</v>
      </c>
      <c r="EK23">
        <v>1654.563555</v>
      </c>
      <c r="EL23">
        <v>3223.3145089999998</v>
      </c>
    </row>
    <row r="24" spans="1:142">
      <c r="A24" t="s">
        <v>188</v>
      </c>
      <c r="B24" t="s">
        <v>189</v>
      </c>
      <c r="C24" t="s">
        <v>143</v>
      </c>
      <c r="D24" t="s">
        <v>144</v>
      </c>
      <c r="E24" t="s">
        <v>145</v>
      </c>
      <c r="F24" t="str">
        <f>VLOOKUP($B24,[1]Control_AD_OASIS!$D:$R,2,0)</f>
        <v>M</v>
      </c>
      <c r="G24">
        <f>VLOOKUP($B24,[1]Control_AD_OASIS!$D:$R,3,0)</f>
        <v>69.150000000000006</v>
      </c>
      <c r="H24">
        <f>VLOOKUP($B24,[1]Control_AD_OASIS!$D:$R,14,0)</f>
        <v>15</v>
      </c>
      <c r="I24">
        <f>VLOOKUP($B24,[1]Control_AD_OASIS!$D:$R,13,0)</f>
        <v>30</v>
      </c>
      <c r="J24">
        <f>VLOOKUP($B24,[1]Control_AD_OASIS!$D:$R,12,0)</f>
        <v>0</v>
      </c>
      <c r="K24">
        <f>VLOOKUP($B24,[1]Control_AD_OASIS!$D:$R,5,0)</f>
        <v>0</v>
      </c>
      <c r="L24">
        <f>VLOOKUP($B24,[1]Control_AD_OASIS!$D:$R,15,0)</f>
        <v>33</v>
      </c>
      <c r="M24">
        <v>691</v>
      </c>
      <c r="N24">
        <v>374</v>
      </c>
      <c r="O24">
        <v>949</v>
      </c>
      <c r="P24">
        <v>1933</v>
      </c>
      <c r="Q24">
        <v>2976</v>
      </c>
      <c r="R24">
        <v>529</v>
      </c>
      <c r="S24">
        <v>1165</v>
      </c>
      <c r="T24">
        <v>458</v>
      </c>
      <c r="U24">
        <v>587</v>
      </c>
      <c r="V24">
        <v>493</v>
      </c>
      <c r="W24">
        <v>960</v>
      </c>
      <c r="X24">
        <v>1705</v>
      </c>
      <c r="Y24">
        <v>2654</v>
      </c>
      <c r="Z24">
        <v>545</v>
      </c>
      <c r="AA24">
        <v>1312</v>
      </c>
      <c r="AB24">
        <v>840</v>
      </c>
      <c r="AC24">
        <v>0.115</v>
      </c>
      <c r="AD24">
        <v>0.113</v>
      </c>
      <c r="AE24">
        <v>0.11799999999999999</v>
      </c>
      <c r="AF24">
        <v>0.156</v>
      </c>
      <c r="AG24">
        <v>0.14499999999999999</v>
      </c>
      <c r="AH24">
        <v>9.0999999999999998E-2</v>
      </c>
      <c r="AI24">
        <v>0.13</v>
      </c>
      <c r="AJ24">
        <v>0.122</v>
      </c>
      <c r="AK24">
        <v>0.10299999999999999</v>
      </c>
      <c r="AL24">
        <v>0.122</v>
      </c>
      <c r="AM24">
        <v>0.12</v>
      </c>
      <c r="AN24">
        <v>0.13</v>
      </c>
      <c r="AO24">
        <v>0.13100000000000001</v>
      </c>
      <c r="AP24">
        <v>7.8E-2</v>
      </c>
      <c r="AQ24">
        <v>0.14499999999999999</v>
      </c>
      <c r="AR24">
        <v>0.13500000000000001</v>
      </c>
      <c r="AS24">
        <v>1.923</v>
      </c>
      <c r="AT24">
        <v>3.3610000000000002</v>
      </c>
      <c r="AU24">
        <v>2.0249999999999999</v>
      </c>
      <c r="AV24">
        <v>2.3860000000000001</v>
      </c>
      <c r="AW24">
        <v>2.6970000000000001</v>
      </c>
      <c r="AX24">
        <v>2.38</v>
      </c>
      <c r="AY24">
        <v>2.2330000000000001</v>
      </c>
      <c r="AZ24">
        <v>2.76</v>
      </c>
      <c r="BA24">
        <v>2.2435399999999999</v>
      </c>
      <c r="BB24">
        <v>2.3679999999999999</v>
      </c>
      <c r="BC24">
        <v>3.2389999999999999</v>
      </c>
      <c r="BD24">
        <v>1.976</v>
      </c>
      <c r="BE24">
        <v>2.4089999999999998</v>
      </c>
      <c r="BF24">
        <v>2.4460000000000002</v>
      </c>
      <c r="BG24">
        <v>2.593</v>
      </c>
      <c r="BH24">
        <v>2.1789999999999998</v>
      </c>
      <c r="BI24">
        <v>2.5110000000000001</v>
      </c>
      <c r="BJ24">
        <v>2.2688000000000001</v>
      </c>
      <c r="BK24">
        <v>6027.4</v>
      </c>
      <c r="BL24">
        <v>3237.1</v>
      </c>
      <c r="BM24">
        <v>1370.8</v>
      </c>
      <c r="BN24">
        <v>450.7</v>
      </c>
      <c r="BO24">
        <v>5914.7</v>
      </c>
      <c r="BP24">
        <v>3570.7</v>
      </c>
      <c r="BQ24">
        <v>1466.3</v>
      </c>
      <c r="BR24">
        <v>446.1</v>
      </c>
      <c r="BS24">
        <v>1001647</v>
      </c>
      <c r="BT24">
        <v>970468</v>
      </c>
      <c r="BU24">
        <v>201970.57591300001</v>
      </c>
      <c r="BV24">
        <v>201833.95613899999</v>
      </c>
      <c r="BW24">
        <v>403804.532052</v>
      </c>
      <c r="BX24">
        <v>47908</v>
      </c>
      <c r="BY24">
        <v>554816.53205200005</v>
      </c>
      <c r="BZ24">
        <v>1464400.172522</v>
      </c>
      <c r="CA24">
        <v>552.71534099999997</v>
      </c>
      <c r="CB24">
        <v>367.11367899999999</v>
      </c>
      <c r="CC24">
        <v>214.24921000000001</v>
      </c>
      <c r="CD24">
        <v>46.480055999999998</v>
      </c>
      <c r="CE24">
        <v>34.484116999999998</v>
      </c>
      <c r="CF24">
        <v>21.200637</v>
      </c>
      <c r="CG24">
        <v>21.425571999999999</v>
      </c>
      <c r="CH24">
        <v>135.459757</v>
      </c>
      <c r="CI24">
        <v>43.866621000000002</v>
      </c>
      <c r="CJ24">
        <v>1436.994991</v>
      </c>
      <c r="CK24">
        <v>561.016435</v>
      </c>
      <c r="CL24">
        <v>388.492796</v>
      </c>
      <c r="CM24">
        <v>228.62954199999999</v>
      </c>
      <c r="CN24">
        <v>50.181992000000001</v>
      </c>
      <c r="CO24">
        <v>37.325989999999997</v>
      </c>
      <c r="CP24">
        <v>16.040158000000002</v>
      </c>
      <c r="CQ24">
        <v>21.996686</v>
      </c>
      <c r="CR24">
        <v>148.36211800000001</v>
      </c>
      <c r="CS24">
        <v>44.582287999999998</v>
      </c>
      <c r="CT24">
        <v>1496.6280039999999</v>
      </c>
      <c r="CU24">
        <v>446.84764300000001</v>
      </c>
      <c r="CV24">
        <v>192.21023700000001</v>
      </c>
      <c r="CW24">
        <v>98.827527000000003</v>
      </c>
      <c r="CX24">
        <v>200.448125</v>
      </c>
      <c r="CY24">
        <v>174.077237</v>
      </c>
      <c r="CZ24">
        <v>120.24163799999999</v>
      </c>
      <c r="DA24">
        <v>457.48056100000002</v>
      </c>
      <c r="DB24">
        <v>117.455865</v>
      </c>
      <c r="DC24">
        <v>54.903281999999997</v>
      </c>
      <c r="DD24">
        <v>295.39185400000002</v>
      </c>
      <c r="DE24">
        <v>171.12633400000001</v>
      </c>
      <c r="DF24">
        <v>123.304894</v>
      </c>
      <c r="DG24">
        <v>80.845173000000003</v>
      </c>
      <c r="DH24">
        <v>100.31626199999999</v>
      </c>
      <c r="DI24">
        <v>107.240065</v>
      </c>
      <c r="DJ24">
        <v>93.360758000000004</v>
      </c>
      <c r="DK24">
        <v>68.226367999999994</v>
      </c>
      <c r="DL24">
        <v>95.278368</v>
      </c>
      <c r="DM24">
        <v>39.664113999999998</v>
      </c>
      <c r="DN24">
        <v>922.36852299999998</v>
      </c>
      <c r="DO24">
        <v>1493.952902</v>
      </c>
      <c r="DP24">
        <v>2863.169069</v>
      </c>
      <c r="DQ24">
        <v>481.62279799999999</v>
      </c>
      <c r="DR24">
        <v>194.066487</v>
      </c>
      <c r="DS24">
        <v>106.96238</v>
      </c>
      <c r="DT24">
        <v>164.11338499999999</v>
      </c>
      <c r="DU24">
        <v>199.46135100000001</v>
      </c>
      <c r="DV24">
        <v>96.941451999999998</v>
      </c>
      <c r="DW24">
        <v>458.27309500000001</v>
      </c>
      <c r="DX24">
        <v>96.789344</v>
      </c>
      <c r="DY24">
        <v>40.482573000000002</v>
      </c>
      <c r="DZ24">
        <v>284.41357699999998</v>
      </c>
      <c r="EA24">
        <v>180.48078699999999</v>
      </c>
      <c r="EB24">
        <v>134.630773</v>
      </c>
      <c r="EC24">
        <v>99.006140000000002</v>
      </c>
      <c r="ED24">
        <v>109.200112</v>
      </c>
      <c r="EE24">
        <v>114.310757</v>
      </c>
      <c r="EF24">
        <v>100.994011</v>
      </c>
      <c r="EG24">
        <v>58.360461000000001</v>
      </c>
      <c r="EH24">
        <v>119.347266</v>
      </c>
      <c r="EI24">
        <v>58.331806999999998</v>
      </c>
      <c r="EJ24">
        <v>945.85972300000003</v>
      </c>
      <c r="EK24">
        <v>1470.8446859999999</v>
      </c>
      <c r="EL24">
        <v>2898.3272069999998</v>
      </c>
    </row>
    <row r="25" spans="1:142">
      <c r="A25" t="s">
        <v>190</v>
      </c>
      <c r="B25" t="s">
        <v>191</v>
      </c>
      <c r="C25" t="s">
        <v>143</v>
      </c>
      <c r="D25" t="s">
        <v>144</v>
      </c>
      <c r="E25" t="s">
        <v>145</v>
      </c>
      <c r="F25" t="str">
        <f>VLOOKUP($B25,[1]Control_AD_OASIS!$D:$R,2,0)</f>
        <v>M</v>
      </c>
      <c r="G25">
        <f>VLOOKUP($B25,[1]Control_AD_OASIS!$D:$R,3,0)</f>
        <v>70.37</v>
      </c>
      <c r="H25">
        <f>VLOOKUP($B25,[1]Control_AD_OASIS!$D:$R,14,0)</f>
        <v>18</v>
      </c>
      <c r="I25">
        <f>VLOOKUP($B25,[1]Control_AD_OASIS!$D:$R,13,0)</f>
        <v>29</v>
      </c>
      <c r="J25">
        <f>VLOOKUP($B25,[1]Control_AD_OASIS!$D:$R,12,0)</f>
        <v>0</v>
      </c>
      <c r="K25">
        <f>VLOOKUP($B25,[1]Control_AD_OASIS!$D:$R,5,0)</f>
        <v>0</v>
      </c>
      <c r="L25">
        <f>VLOOKUP($B25,[1]Control_AD_OASIS!$D:$R,15,0)</f>
        <v>33</v>
      </c>
      <c r="M25">
        <v>905</v>
      </c>
      <c r="N25">
        <v>450</v>
      </c>
      <c r="O25">
        <v>854</v>
      </c>
      <c r="P25">
        <v>2250</v>
      </c>
      <c r="Q25">
        <v>3446</v>
      </c>
      <c r="R25">
        <v>666</v>
      </c>
      <c r="S25">
        <v>1137</v>
      </c>
      <c r="T25">
        <v>887</v>
      </c>
      <c r="U25">
        <v>555</v>
      </c>
      <c r="V25">
        <v>421</v>
      </c>
      <c r="W25">
        <v>875</v>
      </c>
      <c r="X25">
        <v>2072</v>
      </c>
      <c r="Y25">
        <v>3565</v>
      </c>
      <c r="Z25">
        <v>702</v>
      </c>
      <c r="AA25">
        <v>1153</v>
      </c>
      <c r="AB25">
        <v>812</v>
      </c>
      <c r="AC25">
        <v>0.13200000000000001</v>
      </c>
      <c r="AD25">
        <v>0.127</v>
      </c>
      <c r="AE25">
        <v>0.126</v>
      </c>
      <c r="AF25">
        <v>0.13100000000000001</v>
      </c>
      <c r="AG25">
        <v>0.13100000000000001</v>
      </c>
      <c r="AH25">
        <v>9.0999999999999998E-2</v>
      </c>
      <c r="AI25">
        <v>0.125</v>
      </c>
      <c r="AJ25">
        <v>0.13200000000000001</v>
      </c>
      <c r="AK25">
        <v>0.111</v>
      </c>
      <c r="AL25">
        <v>9.4E-2</v>
      </c>
      <c r="AM25">
        <v>0.112</v>
      </c>
      <c r="AN25">
        <v>0.14000000000000001</v>
      </c>
      <c r="AO25">
        <v>0.126</v>
      </c>
      <c r="AP25">
        <v>8.6999999999999994E-2</v>
      </c>
      <c r="AQ25">
        <v>0.127</v>
      </c>
      <c r="AR25">
        <v>0.11799999999999999</v>
      </c>
      <c r="AS25">
        <v>2.2109999999999999</v>
      </c>
      <c r="AT25">
        <v>3.3149999999999999</v>
      </c>
      <c r="AU25">
        <v>2.3650000000000002</v>
      </c>
      <c r="AV25">
        <v>2.472</v>
      </c>
      <c r="AW25">
        <v>2.83</v>
      </c>
      <c r="AX25">
        <v>2.5390000000000001</v>
      </c>
      <c r="AY25">
        <v>2.2810000000000001</v>
      </c>
      <c r="AZ25">
        <v>2.4750000000000001</v>
      </c>
      <c r="BA25">
        <v>2.39032</v>
      </c>
      <c r="BB25">
        <v>2.2040000000000002</v>
      </c>
      <c r="BC25">
        <v>3.26</v>
      </c>
      <c r="BD25">
        <v>2.6869999999999998</v>
      </c>
      <c r="BE25">
        <v>2.48</v>
      </c>
      <c r="BF25">
        <v>2.5859999999999999</v>
      </c>
      <c r="BG25">
        <v>2.6019999999999999</v>
      </c>
      <c r="BH25">
        <v>2.5299999999999998</v>
      </c>
      <c r="BI25">
        <v>2.758</v>
      </c>
      <c r="BJ25">
        <v>2.3801700000000001</v>
      </c>
      <c r="BK25">
        <v>7347.2</v>
      </c>
      <c r="BL25">
        <v>4212</v>
      </c>
      <c r="BM25">
        <v>2017</v>
      </c>
      <c r="BN25">
        <v>351.9</v>
      </c>
      <c r="BO25">
        <v>7183.6</v>
      </c>
      <c r="BP25">
        <v>4345.8999999999996</v>
      </c>
      <c r="BQ25">
        <v>1791.4</v>
      </c>
      <c r="BR25">
        <v>484.6</v>
      </c>
      <c r="BS25">
        <v>1198755</v>
      </c>
      <c r="BT25">
        <v>1153165</v>
      </c>
      <c r="BU25">
        <v>24057.840697</v>
      </c>
      <c r="BV25">
        <v>241941.248055</v>
      </c>
      <c r="BW25">
        <v>482519.65502399998</v>
      </c>
      <c r="BX25">
        <v>58999</v>
      </c>
      <c r="BY25">
        <v>648710.65502399998</v>
      </c>
      <c r="BZ25">
        <v>1689948.9471770001</v>
      </c>
      <c r="CA25">
        <v>757.16210699999999</v>
      </c>
      <c r="CB25">
        <v>483.35286100000002</v>
      </c>
      <c r="CC25">
        <v>269.59004499999998</v>
      </c>
      <c r="CD25">
        <v>57.164167999999997</v>
      </c>
      <c r="CE25">
        <v>41.306103999999998</v>
      </c>
      <c r="CF25">
        <v>15.944912</v>
      </c>
      <c r="CG25">
        <v>23.881032999999999</v>
      </c>
      <c r="CH25">
        <v>179.21385799999999</v>
      </c>
      <c r="CI25">
        <v>52.940600000000003</v>
      </c>
      <c r="CJ25">
        <v>1880.5556879999999</v>
      </c>
      <c r="CK25">
        <v>756.27362400000004</v>
      </c>
      <c r="CL25">
        <v>466.54762499999998</v>
      </c>
      <c r="CM25">
        <v>259.39048600000001</v>
      </c>
      <c r="CN25">
        <v>53.197178000000001</v>
      </c>
      <c r="CO25">
        <v>45.273176999999997</v>
      </c>
      <c r="CP25">
        <v>18.927916</v>
      </c>
      <c r="CQ25">
        <v>26.976699</v>
      </c>
      <c r="CR25">
        <v>170.52256700000001</v>
      </c>
      <c r="CS25">
        <v>54.821615999999999</v>
      </c>
      <c r="CT25">
        <v>1851.9308880000001</v>
      </c>
      <c r="CU25">
        <v>539.04009599999995</v>
      </c>
      <c r="CV25">
        <v>281.29617100000002</v>
      </c>
      <c r="CW25">
        <v>110.469685</v>
      </c>
      <c r="CX25">
        <v>226.50317999999999</v>
      </c>
      <c r="CY25">
        <v>189.53395399999999</v>
      </c>
      <c r="CZ25">
        <v>159.40192300000001</v>
      </c>
      <c r="DA25">
        <v>558.58184100000005</v>
      </c>
      <c r="DB25">
        <v>179.246915</v>
      </c>
      <c r="DC25">
        <v>72.997366999999997</v>
      </c>
      <c r="DD25">
        <v>358.30999300000002</v>
      </c>
      <c r="DE25">
        <v>219.43802199999999</v>
      </c>
      <c r="DF25">
        <v>152.74595099999999</v>
      </c>
      <c r="DG25">
        <v>83.977992</v>
      </c>
      <c r="DH25">
        <v>144.71623600000001</v>
      </c>
      <c r="DI25">
        <v>127.86366099999999</v>
      </c>
      <c r="DJ25">
        <v>127.523214</v>
      </c>
      <c r="DK25">
        <v>117.631732</v>
      </c>
      <c r="DL25">
        <v>126.303369</v>
      </c>
      <c r="DM25">
        <v>63.431375000000003</v>
      </c>
      <c r="DN25">
        <v>1264.299966</v>
      </c>
      <c r="DO25">
        <v>1846.1386600000001</v>
      </c>
      <c r="DP25">
        <v>3649.4787230000002</v>
      </c>
      <c r="DQ25">
        <v>612.87545899999998</v>
      </c>
      <c r="DR25">
        <v>266.91328499999997</v>
      </c>
      <c r="DS25">
        <v>142.607428</v>
      </c>
      <c r="DT25">
        <v>228.56739899999999</v>
      </c>
      <c r="DU25">
        <v>172.39286999999999</v>
      </c>
      <c r="DV25">
        <v>153.89631299999999</v>
      </c>
      <c r="DW25">
        <v>597.35263999999995</v>
      </c>
      <c r="DX25">
        <v>159.61422400000001</v>
      </c>
      <c r="DY25">
        <v>61.670676999999998</v>
      </c>
      <c r="DZ25">
        <v>379.90469300000001</v>
      </c>
      <c r="EA25">
        <v>229.45550800000001</v>
      </c>
      <c r="EB25">
        <v>170.49064799999999</v>
      </c>
      <c r="EC25">
        <v>94.117108999999999</v>
      </c>
      <c r="ED25">
        <v>134.34654</v>
      </c>
      <c r="EE25">
        <v>148.88645299999999</v>
      </c>
      <c r="EF25">
        <v>124.51446799999999</v>
      </c>
      <c r="EG25">
        <v>77.979078999999999</v>
      </c>
      <c r="EH25">
        <v>129.53437500000001</v>
      </c>
      <c r="EI25">
        <v>53.037039999999998</v>
      </c>
      <c r="EJ25">
        <v>1229.5476410000001</v>
      </c>
      <c r="EK25">
        <v>1923.3402390000001</v>
      </c>
      <c r="EL25">
        <v>3765.7633390000001</v>
      </c>
    </row>
    <row r="26" spans="1:142">
      <c r="A26" t="s">
        <v>192</v>
      </c>
      <c r="B26" t="s">
        <v>193</v>
      </c>
      <c r="C26" t="s">
        <v>143</v>
      </c>
      <c r="D26" t="s">
        <v>144</v>
      </c>
      <c r="E26" t="s">
        <v>145</v>
      </c>
      <c r="F26" t="str">
        <f>VLOOKUP($B26,[1]Control_AD_OASIS!$D:$R,2,0)</f>
        <v>M</v>
      </c>
      <c r="G26">
        <f>VLOOKUP($B26,[1]Control_AD_OASIS!$D:$R,3,0)</f>
        <v>74.34</v>
      </c>
      <c r="H26">
        <f>VLOOKUP($B26,[1]Control_AD_OASIS!$D:$R,14,0)</f>
        <v>16</v>
      </c>
      <c r="I26">
        <f>VLOOKUP($B26,[1]Control_AD_OASIS!$D:$R,13,0)</f>
        <v>28</v>
      </c>
      <c r="J26">
        <f>VLOOKUP($B26,[1]Control_AD_OASIS!$D:$R,12,0)</f>
        <v>0</v>
      </c>
      <c r="K26">
        <f>VLOOKUP($B26,[1]Control_AD_OASIS!$D:$R,5,0)</f>
        <v>0</v>
      </c>
      <c r="L26">
        <f>VLOOKUP($B26,[1]Control_AD_OASIS!$D:$R,15,0)</f>
        <v>33</v>
      </c>
      <c r="M26">
        <v>1134</v>
      </c>
      <c r="N26">
        <v>432</v>
      </c>
      <c r="O26">
        <v>998</v>
      </c>
      <c r="P26">
        <v>2019</v>
      </c>
      <c r="Q26">
        <v>3877</v>
      </c>
      <c r="R26">
        <v>602</v>
      </c>
      <c r="S26">
        <v>1147</v>
      </c>
      <c r="T26">
        <v>785</v>
      </c>
      <c r="U26">
        <v>678</v>
      </c>
      <c r="V26">
        <v>398</v>
      </c>
      <c r="W26">
        <v>983</v>
      </c>
      <c r="X26">
        <v>1893</v>
      </c>
      <c r="Y26">
        <v>3206</v>
      </c>
      <c r="Z26">
        <v>558</v>
      </c>
      <c r="AA26">
        <v>1032</v>
      </c>
      <c r="AB26">
        <v>911</v>
      </c>
      <c r="AC26">
        <v>0.113</v>
      </c>
      <c r="AD26">
        <v>0.107</v>
      </c>
      <c r="AE26">
        <v>0.126</v>
      </c>
      <c r="AF26">
        <v>0.14099999999999999</v>
      </c>
      <c r="AG26">
        <v>0.129</v>
      </c>
      <c r="AH26">
        <v>8.6999999999999994E-2</v>
      </c>
      <c r="AI26">
        <v>0.13200000000000001</v>
      </c>
      <c r="AJ26">
        <v>0.126</v>
      </c>
      <c r="AK26">
        <v>0.11</v>
      </c>
      <c r="AL26">
        <v>9.5000000000000001E-2</v>
      </c>
      <c r="AM26">
        <v>0.13500000000000001</v>
      </c>
      <c r="AN26">
        <v>0.129</v>
      </c>
      <c r="AO26">
        <v>0.13400000000000001</v>
      </c>
      <c r="AP26">
        <v>8.4000000000000005E-2</v>
      </c>
      <c r="AQ26">
        <v>0.122</v>
      </c>
      <c r="AR26">
        <v>0.16200000000000001</v>
      </c>
      <c r="AS26">
        <v>2.2749999999999999</v>
      </c>
      <c r="AT26">
        <v>3.1219999999999999</v>
      </c>
      <c r="AU26">
        <v>2.0230000000000001</v>
      </c>
      <c r="AV26">
        <v>2.2200000000000002</v>
      </c>
      <c r="AW26">
        <v>2.6739999999999999</v>
      </c>
      <c r="AX26">
        <v>2.5030000000000001</v>
      </c>
      <c r="AY26">
        <v>2.2650000000000001</v>
      </c>
      <c r="AZ26">
        <v>2.4249999999999998</v>
      </c>
      <c r="BA26">
        <v>2.2962400000000001</v>
      </c>
      <c r="BB26">
        <v>2.8340000000000001</v>
      </c>
      <c r="BC26">
        <v>3.5960000000000001</v>
      </c>
      <c r="BD26">
        <v>2.0110000000000001</v>
      </c>
      <c r="BE26">
        <v>2.2040000000000002</v>
      </c>
      <c r="BF26">
        <v>2.6389999999999998</v>
      </c>
      <c r="BG26">
        <v>2.5590000000000002</v>
      </c>
      <c r="BH26">
        <v>2.4510000000000001</v>
      </c>
      <c r="BI26">
        <v>2.96</v>
      </c>
      <c r="BJ26">
        <v>2.3034699999999999</v>
      </c>
      <c r="BK26">
        <v>6840.5</v>
      </c>
      <c r="BL26">
        <v>4138.8</v>
      </c>
      <c r="BM26">
        <v>1641.7</v>
      </c>
      <c r="BN26">
        <v>404</v>
      </c>
      <c r="BO26">
        <v>7057.3</v>
      </c>
      <c r="BP26">
        <v>4405.8</v>
      </c>
      <c r="BQ26">
        <v>1761.9</v>
      </c>
      <c r="BR26">
        <v>390.9</v>
      </c>
      <c r="BS26">
        <v>1099650</v>
      </c>
      <c r="BT26">
        <v>1051535</v>
      </c>
      <c r="BU26">
        <v>226149.21771299999</v>
      </c>
      <c r="BV26">
        <v>230570.04785500001</v>
      </c>
      <c r="BW26">
        <v>456719.26556799997</v>
      </c>
      <c r="BX26">
        <v>56861</v>
      </c>
      <c r="BY26">
        <v>613307.26556800003</v>
      </c>
      <c r="BZ26">
        <v>165842.61634400001</v>
      </c>
      <c r="CA26">
        <v>663.71881099999996</v>
      </c>
      <c r="CB26">
        <v>441.65763299999998</v>
      </c>
      <c r="CC26">
        <v>247.10810599999999</v>
      </c>
      <c r="CD26">
        <v>56.657353999999998</v>
      </c>
      <c r="CE26">
        <v>45.541272999999997</v>
      </c>
      <c r="CF26">
        <v>18.721432</v>
      </c>
      <c r="CG26">
        <v>23.809349999999998</v>
      </c>
      <c r="CH26">
        <v>169.893168</v>
      </c>
      <c r="CI26">
        <v>55.453871999999997</v>
      </c>
      <c r="CJ26">
        <v>1722.5609999999999</v>
      </c>
      <c r="CK26">
        <v>725.478163</v>
      </c>
      <c r="CL26">
        <v>485.72390000000001</v>
      </c>
      <c r="CM26">
        <v>263.11269900000002</v>
      </c>
      <c r="CN26">
        <v>59.285136999999999</v>
      </c>
      <c r="CO26">
        <v>43.078749999999999</v>
      </c>
      <c r="CP26">
        <v>21.790157000000001</v>
      </c>
      <c r="CQ26">
        <v>27.408272</v>
      </c>
      <c r="CR26">
        <v>182.83515600000001</v>
      </c>
      <c r="CS26">
        <v>62.917363000000002</v>
      </c>
      <c r="CT26">
        <v>1871.6295990000001</v>
      </c>
      <c r="CU26">
        <v>571.14288899999997</v>
      </c>
      <c r="CV26">
        <v>261.79532599999999</v>
      </c>
      <c r="CW26">
        <v>126.271877</v>
      </c>
      <c r="CX26">
        <v>222.74702300000001</v>
      </c>
      <c r="CY26">
        <v>211.40860599999999</v>
      </c>
      <c r="CZ26">
        <v>143.30738600000001</v>
      </c>
      <c r="DA26">
        <v>570.292284</v>
      </c>
      <c r="DB26">
        <v>143.41583600000001</v>
      </c>
      <c r="DC26">
        <v>80.806116000000003</v>
      </c>
      <c r="DD26">
        <v>365.066034</v>
      </c>
      <c r="DE26">
        <v>229.569434</v>
      </c>
      <c r="DF26">
        <v>164.93733800000001</v>
      </c>
      <c r="DG26">
        <v>108.158931</v>
      </c>
      <c r="DH26">
        <v>141.11212</v>
      </c>
      <c r="DI26">
        <v>138.985905</v>
      </c>
      <c r="DJ26">
        <v>129.81573299999999</v>
      </c>
      <c r="DK26">
        <v>67.537722000000002</v>
      </c>
      <c r="DL26">
        <v>129.23459600000001</v>
      </c>
      <c r="DM26">
        <v>53.055841000000001</v>
      </c>
      <c r="DN26">
        <v>1207.6769790000001</v>
      </c>
      <c r="DO26">
        <v>1868.4325240000001</v>
      </c>
      <c r="DP26">
        <v>3647.2523919999999</v>
      </c>
      <c r="DQ26">
        <v>617.99192100000005</v>
      </c>
      <c r="DR26">
        <v>288.55139600000001</v>
      </c>
      <c r="DS26">
        <v>145.03011599999999</v>
      </c>
      <c r="DT26">
        <v>226.83456200000001</v>
      </c>
      <c r="DU26">
        <v>186.739373</v>
      </c>
      <c r="DV26">
        <v>147.20272</v>
      </c>
      <c r="DW26">
        <v>608.23130100000003</v>
      </c>
      <c r="DX26">
        <v>138.494067</v>
      </c>
      <c r="DY26">
        <v>89.554310000000001</v>
      </c>
      <c r="DZ26">
        <v>382.84047600000002</v>
      </c>
      <c r="EA26">
        <v>264.754458</v>
      </c>
      <c r="EB26">
        <v>168.726933</v>
      </c>
      <c r="EC26">
        <v>119.94977</v>
      </c>
      <c r="ED26">
        <v>144.03018900000001</v>
      </c>
      <c r="EE26">
        <v>142.160687</v>
      </c>
      <c r="EF26">
        <v>130.699973</v>
      </c>
      <c r="EG26">
        <v>60.784247999999998</v>
      </c>
      <c r="EH26">
        <v>132.32664800000001</v>
      </c>
      <c r="EI26">
        <v>61.891468000000003</v>
      </c>
      <c r="EJ26">
        <v>1292.294216</v>
      </c>
      <c r="EK26">
        <v>1959.769106</v>
      </c>
      <c r="EL26">
        <v>3870.0552419999999</v>
      </c>
    </row>
    <row r="27" spans="1:142">
      <c r="A27" t="s">
        <v>194</v>
      </c>
      <c r="B27" t="s">
        <v>195</v>
      </c>
      <c r="C27" t="s">
        <v>147</v>
      </c>
      <c r="D27" t="s">
        <v>144</v>
      </c>
      <c r="E27" t="s">
        <v>145</v>
      </c>
      <c r="F27" t="str">
        <f>VLOOKUP($B27,[1]Control_AD_OASIS!$D:$R,2,0)</f>
        <v>M</v>
      </c>
      <c r="G27">
        <f>VLOOKUP($B27,[1]Control_AD_OASIS!$D:$R,3,0)</f>
        <v>66.28</v>
      </c>
      <c r="H27">
        <f>VLOOKUP($B27,[1]Control_AD_OASIS!$D:$R,14,0)</f>
        <v>12</v>
      </c>
      <c r="I27">
        <f>VLOOKUP($B27,[1]Control_AD_OASIS!$D:$R,13,0)</f>
        <v>28</v>
      </c>
      <c r="J27">
        <f>VLOOKUP($B27,[1]Control_AD_OASIS!$D:$R,12,0)</f>
        <v>0</v>
      </c>
      <c r="K27">
        <f>VLOOKUP($B27,[1]Control_AD_OASIS!$D:$R,5,0)</f>
        <v>0</v>
      </c>
      <c r="L27">
        <f>VLOOKUP($B27,[1]Control_AD_OASIS!$D:$R,15,0)</f>
        <v>33</v>
      </c>
      <c r="M27">
        <v>774</v>
      </c>
      <c r="N27">
        <v>394</v>
      </c>
      <c r="O27">
        <v>957</v>
      </c>
      <c r="P27">
        <v>2179</v>
      </c>
      <c r="Q27">
        <v>3857</v>
      </c>
      <c r="R27">
        <v>655</v>
      </c>
      <c r="S27">
        <v>1444</v>
      </c>
      <c r="T27">
        <v>638</v>
      </c>
      <c r="U27">
        <v>698</v>
      </c>
      <c r="V27">
        <v>408</v>
      </c>
      <c r="W27">
        <v>849</v>
      </c>
      <c r="X27">
        <v>1969</v>
      </c>
      <c r="Y27">
        <v>3385</v>
      </c>
      <c r="Z27">
        <v>701</v>
      </c>
      <c r="AA27">
        <v>1314</v>
      </c>
      <c r="AB27">
        <v>1005</v>
      </c>
      <c r="AC27">
        <v>0.114</v>
      </c>
      <c r="AD27">
        <v>0.123</v>
      </c>
      <c r="AE27">
        <v>0.124</v>
      </c>
      <c r="AF27">
        <v>0.125</v>
      </c>
      <c r="AG27">
        <v>0.13200000000000001</v>
      </c>
      <c r="AH27">
        <v>8.7999999999999995E-2</v>
      </c>
      <c r="AI27">
        <v>0.13700000000000001</v>
      </c>
      <c r="AJ27">
        <v>0.14699999999999999</v>
      </c>
      <c r="AK27">
        <v>0.12</v>
      </c>
      <c r="AL27">
        <v>9.7000000000000003E-2</v>
      </c>
      <c r="AM27">
        <v>0.128</v>
      </c>
      <c r="AN27">
        <v>0.14099999999999999</v>
      </c>
      <c r="AO27">
        <v>0.14799999999999999</v>
      </c>
      <c r="AP27">
        <v>7.8E-2</v>
      </c>
      <c r="AQ27">
        <v>0.13100000000000001</v>
      </c>
      <c r="AR27">
        <v>0.111</v>
      </c>
      <c r="AS27">
        <v>2.105</v>
      </c>
      <c r="AT27">
        <v>3.7309999999999999</v>
      </c>
      <c r="AU27">
        <v>2.3530000000000002</v>
      </c>
      <c r="AV27">
        <v>2.2389999999999999</v>
      </c>
      <c r="AW27">
        <v>2.8740000000000001</v>
      </c>
      <c r="AX27">
        <v>2.6930000000000001</v>
      </c>
      <c r="AY27">
        <v>2.2679999999999998</v>
      </c>
      <c r="AZ27">
        <v>2.4500000000000002</v>
      </c>
      <c r="BA27">
        <v>2.3004899999999999</v>
      </c>
      <c r="BB27">
        <v>2.4700000000000002</v>
      </c>
      <c r="BC27">
        <v>3.2330000000000001</v>
      </c>
      <c r="BD27">
        <v>2.427</v>
      </c>
      <c r="BE27">
        <v>2.3079999999999998</v>
      </c>
      <c r="BF27">
        <v>2.831</v>
      </c>
      <c r="BG27">
        <v>2.5539999999999998</v>
      </c>
      <c r="BH27">
        <v>2.3780000000000001</v>
      </c>
      <c r="BI27">
        <v>2.4039999999999999</v>
      </c>
      <c r="BJ27">
        <v>2.33128</v>
      </c>
      <c r="BK27">
        <v>6958.2</v>
      </c>
      <c r="BL27">
        <v>3722.4</v>
      </c>
      <c r="BM27">
        <v>1880.9</v>
      </c>
      <c r="BN27">
        <v>458.9</v>
      </c>
      <c r="BO27">
        <v>6923.5</v>
      </c>
      <c r="BP27">
        <v>4218.1000000000004</v>
      </c>
      <c r="BQ27">
        <v>1769.4</v>
      </c>
      <c r="BR27">
        <v>585.1</v>
      </c>
      <c r="BS27">
        <v>1166220</v>
      </c>
      <c r="BT27">
        <v>1131398</v>
      </c>
      <c r="BU27">
        <v>24055.550568999999</v>
      </c>
      <c r="BV27">
        <v>24012.100116000001</v>
      </c>
      <c r="BW27">
        <v>48067.650685000001</v>
      </c>
      <c r="BX27">
        <v>54012</v>
      </c>
      <c r="BY27">
        <v>63943.650685000001</v>
      </c>
      <c r="BZ27">
        <v>1632196.3562350001</v>
      </c>
      <c r="CA27">
        <v>689.68723299999999</v>
      </c>
      <c r="CB27">
        <v>455.97839900000002</v>
      </c>
      <c r="CC27">
        <v>261.50876099999999</v>
      </c>
      <c r="CD27">
        <v>49.986719999999998</v>
      </c>
      <c r="CE27">
        <v>40.222504000000001</v>
      </c>
      <c r="CF27">
        <v>19.510929999999998</v>
      </c>
      <c r="CG27">
        <v>23.086860999999999</v>
      </c>
      <c r="CH27">
        <v>164.92453599999999</v>
      </c>
      <c r="CI27">
        <v>50.065998999999998</v>
      </c>
      <c r="CJ27">
        <v>1754.971943</v>
      </c>
      <c r="CK27">
        <v>679.10783900000001</v>
      </c>
      <c r="CL27">
        <v>481.26374900000002</v>
      </c>
      <c r="CM27">
        <v>294.69084800000002</v>
      </c>
      <c r="CN27">
        <v>60.752643999999997</v>
      </c>
      <c r="CO27">
        <v>49.856105999999997</v>
      </c>
      <c r="CP27">
        <v>17.925198000000002</v>
      </c>
      <c r="CQ27">
        <v>29.681764000000001</v>
      </c>
      <c r="CR27">
        <v>184.10685699999999</v>
      </c>
      <c r="CS27">
        <v>50.074120000000001</v>
      </c>
      <c r="CT27">
        <v>1847.4591250000001</v>
      </c>
      <c r="CU27">
        <v>540.89063299999998</v>
      </c>
      <c r="CV27">
        <v>244.16553300000001</v>
      </c>
      <c r="CW27">
        <v>100.605317</v>
      </c>
      <c r="CX27">
        <v>173.84728200000001</v>
      </c>
      <c r="CY27">
        <v>127.965343</v>
      </c>
      <c r="CZ27">
        <v>128.53278299999999</v>
      </c>
      <c r="DA27">
        <v>491.06123200000002</v>
      </c>
      <c r="DB27">
        <v>173.803932</v>
      </c>
      <c r="DC27">
        <v>70.621232000000006</v>
      </c>
      <c r="DD27">
        <v>316.14231599999999</v>
      </c>
      <c r="DE27">
        <v>196.45246</v>
      </c>
      <c r="DF27">
        <v>155.77249800000001</v>
      </c>
      <c r="DG27">
        <v>67.618657999999996</v>
      </c>
      <c r="DH27">
        <v>132.304731</v>
      </c>
      <c r="DI27">
        <v>131.99275</v>
      </c>
      <c r="DJ27">
        <v>115.61137600000001</v>
      </c>
      <c r="DK27">
        <v>75.632069000000001</v>
      </c>
      <c r="DL27">
        <v>132.43511000000001</v>
      </c>
      <c r="DM27">
        <v>52.813715999999999</v>
      </c>
      <c r="DN27">
        <v>1106.1940750000001</v>
      </c>
      <c r="DO27">
        <v>1653.218918</v>
      </c>
      <c r="DP27">
        <v>3300.3036259999999</v>
      </c>
      <c r="DQ27">
        <v>572.31163200000003</v>
      </c>
      <c r="DR27">
        <v>242.85103100000001</v>
      </c>
      <c r="DS27">
        <v>154.90079399999999</v>
      </c>
      <c r="DT27">
        <v>183.42175800000001</v>
      </c>
      <c r="DU27">
        <v>176.62018900000001</v>
      </c>
      <c r="DV27">
        <v>130.41776200000001</v>
      </c>
      <c r="DW27">
        <v>548.90628900000002</v>
      </c>
      <c r="DX27">
        <v>135.49960200000001</v>
      </c>
      <c r="DY27">
        <v>48.387669000000002</v>
      </c>
      <c r="DZ27">
        <v>352.05791299999999</v>
      </c>
      <c r="EA27">
        <v>249.298236</v>
      </c>
      <c r="EB27">
        <v>182.04985099999999</v>
      </c>
      <c r="EC27">
        <v>122.411768</v>
      </c>
      <c r="ED27">
        <v>152.414883</v>
      </c>
      <c r="EE27">
        <v>150.03618900000001</v>
      </c>
      <c r="EF27">
        <v>141.91748000000001</v>
      </c>
      <c r="EG27">
        <v>62.774954000000001</v>
      </c>
      <c r="EH27">
        <v>164.082413</v>
      </c>
      <c r="EI27">
        <v>59.832540999999999</v>
      </c>
      <c r="EJ27">
        <v>1262.068749</v>
      </c>
      <c r="EK27">
        <v>1819.1923850000001</v>
      </c>
      <c r="EL27">
        <v>3653.5727649999999</v>
      </c>
    </row>
    <row r="28" spans="1:142">
      <c r="A28" t="s">
        <v>196</v>
      </c>
      <c r="B28" t="s">
        <v>197</v>
      </c>
      <c r="C28" t="s">
        <v>143</v>
      </c>
      <c r="D28" t="s">
        <v>144</v>
      </c>
      <c r="E28" t="s">
        <v>145</v>
      </c>
      <c r="F28" t="str">
        <f>VLOOKUP($B28,[1]Control_AD_OASIS!$D:$R,2,0)</f>
        <v>M</v>
      </c>
      <c r="G28">
        <f>VLOOKUP($B28,[1]Control_AD_OASIS!$D:$R,3,0)</f>
        <v>73.25</v>
      </c>
      <c r="H28">
        <f>VLOOKUP($B28,[1]Control_AD_OASIS!$D:$R,14,0)</f>
        <v>14</v>
      </c>
      <c r="I28">
        <f>VLOOKUP($B28,[1]Control_AD_OASIS!$D:$R,13,0)</f>
        <v>28</v>
      </c>
      <c r="J28">
        <f>VLOOKUP($B28,[1]Control_AD_OASIS!$D:$R,12,0)</f>
        <v>0</v>
      </c>
      <c r="K28">
        <f>VLOOKUP($B28,[1]Control_AD_OASIS!$D:$R,5,0)</f>
        <v>0</v>
      </c>
      <c r="L28">
        <f>VLOOKUP($B28,[1]Control_AD_OASIS!$D:$R,15,0)</f>
        <v>33</v>
      </c>
      <c r="M28">
        <v>880</v>
      </c>
      <c r="N28">
        <v>505</v>
      </c>
      <c r="O28">
        <v>1000</v>
      </c>
      <c r="P28">
        <v>2391</v>
      </c>
      <c r="Q28">
        <v>3705</v>
      </c>
      <c r="R28">
        <v>703</v>
      </c>
      <c r="S28">
        <v>1133</v>
      </c>
      <c r="T28">
        <v>720</v>
      </c>
      <c r="U28">
        <v>1253</v>
      </c>
      <c r="V28">
        <v>639</v>
      </c>
      <c r="W28">
        <v>1238</v>
      </c>
      <c r="X28">
        <v>1979</v>
      </c>
      <c r="Y28">
        <v>3282</v>
      </c>
      <c r="Z28">
        <v>732</v>
      </c>
      <c r="AA28">
        <v>1438</v>
      </c>
      <c r="AB28">
        <v>1165</v>
      </c>
      <c r="AC28">
        <v>0.121</v>
      </c>
      <c r="AD28">
        <v>0.113</v>
      </c>
      <c r="AE28">
        <v>0.115</v>
      </c>
      <c r="AF28">
        <v>0.14399999999999999</v>
      </c>
      <c r="AG28">
        <v>0.121</v>
      </c>
      <c r="AH28">
        <v>9.4E-2</v>
      </c>
      <c r="AI28">
        <v>0.11899999999999999</v>
      </c>
      <c r="AJ28">
        <v>0.14000000000000001</v>
      </c>
      <c r="AK28">
        <v>0.13700000000000001</v>
      </c>
      <c r="AL28">
        <v>0.11700000000000001</v>
      </c>
      <c r="AM28">
        <v>0.122</v>
      </c>
      <c r="AN28">
        <v>0.13700000000000001</v>
      </c>
      <c r="AO28">
        <v>0.13400000000000001</v>
      </c>
      <c r="AP28">
        <v>0.11</v>
      </c>
      <c r="AQ28">
        <v>0.13300000000000001</v>
      </c>
      <c r="AR28">
        <v>0.123</v>
      </c>
      <c r="AS28">
        <v>2.1019999999999999</v>
      </c>
      <c r="AT28">
        <v>3.129</v>
      </c>
      <c r="AU28">
        <v>2.1859999999999999</v>
      </c>
      <c r="AV28">
        <v>2.294</v>
      </c>
      <c r="AW28">
        <v>2.72</v>
      </c>
      <c r="AX28">
        <v>2.5459999999999998</v>
      </c>
      <c r="AY28">
        <v>2.1739999999999999</v>
      </c>
      <c r="AZ28">
        <v>2.6150000000000002</v>
      </c>
      <c r="BA28">
        <v>2.37182</v>
      </c>
      <c r="BB28">
        <v>2.2669999999999999</v>
      </c>
      <c r="BC28">
        <v>3.153</v>
      </c>
      <c r="BD28">
        <v>2.258</v>
      </c>
      <c r="BE28">
        <v>2.4990000000000001</v>
      </c>
      <c r="BF28">
        <v>2.65</v>
      </c>
      <c r="BG28">
        <v>2.9319999999999999</v>
      </c>
      <c r="BH28">
        <v>2.3119999999999998</v>
      </c>
      <c r="BI28">
        <v>2.7650000000000001</v>
      </c>
      <c r="BJ28">
        <v>2.35886</v>
      </c>
      <c r="BK28">
        <v>7456.3</v>
      </c>
      <c r="BL28">
        <v>4533.2</v>
      </c>
      <c r="BM28">
        <v>1996.5</v>
      </c>
      <c r="BN28">
        <v>472.8</v>
      </c>
      <c r="BO28">
        <v>7337.9</v>
      </c>
      <c r="BP28">
        <v>4795.2</v>
      </c>
      <c r="BQ28">
        <v>2067.5</v>
      </c>
      <c r="BR28">
        <v>465.8</v>
      </c>
      <c r="BS28">
        <v>1245665</v>
      </c>
      <c r="BT28">
        <v>1206819</v>
      </c>
      <c r="BU28">
        <v>251024.52999099999</v>
      </c>
      <c r="BV28">
        <v>250199.753517</v>
      </c>
      <c r="BW28">
        <v>501224.28350800002</v>
      </c>
      <c r="BX28">
        <v>59632</v>
      </c>
      <c r="BY28">
        <v>680246.28350799996</v>
      </c>
      <c r="BZ28">
        <v>1716581.1917369999</v>
      </c>
      <c r="CA28">
        <v>787.38592700000004</v>
      </c>
      <c r="CB28">
        <v>495.85914700000001</v>
      </c>
      <c r="CC28">
        <v>288.74993899999998</v>
      </c>
      <c r="CD28">
        <v>64.774700999999993</v>
      </c>
      <c r="CE28">
        <v>53.153084999999997</v>
      </c>
      <c r="CF28">
        <v>26.972897</v>
      </c>
      <c r="CG28">
        <v>29.673257</v>
      </c>
      <c r="CH28">
        <v>186.332279</v>
      </c>
      <c r="CI28">
        <v>56.348024000000002</v>
      </c>
      <c r="CJ28">
        <v>1989.2492560000001</v>
      </c>
      <c r="CK28">
        <v>795.94711900000004</v>
      </c>
      <c r="CL28">
        <v>550.88699499999996</v>
      </c>
      <c r="CM28">
        <v>319.56985300000002</v>
      </c>
      <c r="CN28">
        <v>65.762056000000001</v>
      </c>
      <c r="CO28">
        <v>59.230071000000002</v>
      </c>
      <c r="CP28">
        <v>24.715294</v>
      </c>
      <c r="CQ28">
        <v>32.207462999999997</v>
      </c>
      <c r="CR28">
        <v>199.84998200000001</v>
      </c>
      <c r="CS28">
        <v>61.698439</v>
      </c>
      <c r="CT28">
        <v>2109.8672729999998</v>
      </c>
      <c r="CU28">
        <v>612.19805699999995</v>
      </c>
      <c r="CV28">
        <v>285.01017100000001</v>
      </c>
      <c r="CW28">
        <v>155.208325</v>
      </c>
      <c r="CX28">
        <v>261.22210200000001</v>
      </c>
      <c r="CY28">
        <v>191.87839500000001</v>
      </c>
      <c r="CZ28">
        <v>155.747985</v>
      </c>
      <c r="DA28">
        <v>655.91889500000002</v>
      </c>
      <c r="DB28">
        <v>159.46058300000001</v>
      </c>
      <c r="DC28">
        <v>76.209118000000004</v>
      </c>
      <c r="DD28">
        <v>403.68452300000001</v>
      </c>
      <c r="DE28">
        <v>256.81771099999997</v>
      </c>
      <c r="DF28">
        <v>171.01667699999999</v>
      </c>
      <c r="DG28">
        <v>99.636982000000003</v>
      </c>
      <c r="DH28">
        <v>150.599784</v>
      </c>
      <c r="DI28">
        <v>141.537532</v>
      </c>
      <c r="DJ28">
        <v>136.92824999999999</v>
      </c>
      <c r="DK28">
        <v>93.316124000000002</v>
      </c>
      <c r="DL28">
        <v>128.16504399999999</v>
      </c>
      <c r="DM28">
        <v>67.573684</v>
      </c>
      <c r="DN28">
        <v>1336.97793</v>
      </c>
      <c r="DO28">
        <v>2061.075558</v>
      </c>
      <c r="DP28">
        <v>4010.2515450000001</v>
      </c>
      <c r="DQ28">
        <v>712.51442499999996</v>
      </c>
      <c r="DR28">
        <v>241.145411</v>
      </c>
      <c r="DS28">
        <v>149.85532799999999</v>
      </c>
      <c r="DT28">
        <v>224.794319</v>
      </c>
      <c r="DU28">
        <v>217.81134</v>
      </c>
      <c r="DV28">
        <v>136.61342500000001</v>
      </c>
      <c r="DW28">
        <v>730.32799299999999</v>
      </c>
      <c r="DX28">
        <v>134.34681900000001</v>
      </c>
      <c r="DY28">
        <v>61.765704999999997</v>
      </c>
      <c r="DZ28">
        <v>420.063962</v>
      </c>
      <c r="EA28">
        <v>227.43952899999999</v>
      </c>
      <c r="EB28">
        <v>201.469234</v>
      </c>
      <c r="EC28">
        <v>111.806837</v>
      </c>
      <c r="ED28">
        <v>140.348353</v>
      </c>
      <c r="EE28">
        <v>165.113102</v>
      </c>
      <c r="EF28">
        <v>126.055027</v>
      </c>
      <c r="EG28">
        <v>84.294613999999996</v>
      </c>
      <c r="EH28">
        <v>156.902165</v>
      </c>
      <c r="EI28">
        <v>77.163954000000004</v>
      </c>
      <c r="EJ28">
        <v>1215.2919179999999</v>
      </c>
      <c r="EK28">
        <v>2174.213859</v>
      </c>
      <c r="EL28">
        <v>4102.0202010000003</v>
      </c>
    </row>
    <row r="29" spans="1:142">
      <c r="A29" t="s">
        <v>198</v>
      </c>
      <c r="B29" t="s">
        <v>199</v>
      </c>
      <c r="C29" t="s">
        <v>143</v>
      </c>
      <c r="D29" t="s">
        <v>144</v>
      </c>
      <c r="E29" t="s">
        <v>145</v>
      </c>
      <c r="F29" t="str">
        <f>VLOOKUP($B29,[1]Control_AD_OASIS!$D:$R,2,0)</f>
        <v>M</v>
      </c>
      <c r="G29">
        <f>VLOOKUP($B29,[1]Control_AD_OASIS!$D:$R,3,0)</f>
        <v>72.23</v>
      </c>
      <c r="H29">
        <f>VLOOKUP($B29,[1]Control_AD_OASIS!$D:$R,14,0)</f>
        <v>18</v>
      </c>
      <c r="I29">
        <f>VLOOKUP($B29,[1]Control_AD_OASIS!$D:$R,13,0)</f>
        <v>30</v>
      </c>
      <c r="J29">
        <f>VLOOKUP($B29,[1]Control_AD_OASIS!$D:$R,12,0)</f>
        <v>0</v>
      </c>
      <c r="K29">
        <f>VLOOKUP($B29,[1]Control_AD_OASIS!$D:$R,5,0)</f>
        <v>0</v>
      </c>
      <c r="L29">
        <f>VLOOKUP($B29,[1]Control_AD_OASIS!$D:$R,15,0)</f>
        <v>33</v>
      </c>
      <c r="M29">
        <v>694</v>
      </c>
      <c r="N29">
        <v>340</v>
      </c>
      <c r="O29">
        <v>780</v>
      </c>
      <c r="P29">
        <v>1657</v>
      </c>
      <c r="Q29">
        <v>2492</v>
      </c>
      <c r="R29">
        <v>509</v>
      </c>
      <c r="S29">
        <v>1139</v>
      </c>
      <c r="T29">
        <v>444</v>
      </c>
      <c r="U29">
        <v>613</v>
      </c>
      <c r="V29">
        <v>314</v>
      </c>
      <c r="W29">
        <v>899</v>
      </c>
      <c r="X29">
        <v>1673</v>
      </c>
      <c r="Y29">
        <v>1842</v>
      </c>
      <c r="Z29">
        <v>506</v>
      </c>
      <c r="AA29">
        <v>1094</v>
      </c>
      <c r="AB29">
        <v>676</v>
      </c>
      <c r="AC29">
        <v>0.13600000000000001</v>
      </c>
      <c r="AD29">
        <v>0.14899999999999999</v>
      </c>
      <c r="AE29">
        <v>0.115</v>
      </c>
      <c r="AF29">
        <v>0.13</v>
      </c>
      <c r="AG29">
        <v>0.13800000000000001</v>
      </c>
      <c r="AH29">
        <v>0.104</v>
      </c>
      <c r="AI29">
        <v>0.14099999999999999</v>
      </c>
      <c r="AJ29">
        <v>0.124</v>
      </c>
      <c r="AK29">
        <v>0.13900000000000001</v>
      </c>
      <c r="AL29">
        <v>0.115</v>
      </c>
      <c r="AM29">
        <v>0.122</v>
      </c>
      <c r="AN29">
        <v>0.13300000000000001</v>
      </c>
      <c r="AO29">
        <v>0.123</v>
      </c>
      <c r="AP29">
        <v>9.1999999999999998E-2</v>
      </c>
      <c r="AQ29">
        <v>0.13700000000000001</v>
      </c>
      <c r="AR29">
        <v>0.13800000000000001</v>
      </c>
      <c r="AS29">
        <v>2.6960000000000002</v>
      </c>
      <c r="AT29">
        <v>2.9350000000000001</v>
      </c>
      <c r="AU29">
        <v>2.4260000000000002</v>
      </c>
      <c r="AV29">
        <v>2.6240000000000001</v>
      </c>
      <c r="AW29">
        <v>2.8490000000000002</v>
      </c>
      <c r="AX29">
        <v>2.2570000000000001</v>
      </c>
      <c r="AY29">
        <v>2.1619999999999999</v>
      </c>
      <c r="AZ29">
        <v>3.2389999999999999</v>
      </c>
      <c r="BA29">
        <v>2.4579599999999999</v>
      </c>
      <c r="BB29">
        <v>3.0430000000000001</v>
      </c>
      <c r="BC29">
        <v>3.2010000000000001</v>
      </c>
      <c r="BD29">
        <v>2.5659999999999998</v>
      </c>
      <c r="BE29">
        <v>2.5030000000000001</v>
      </c>
      <c r="BF29">
        <v>2.62</v>
      </c>
      <c r="BG29">
        <v>2.5190000000000001</v>
      </c>
      <c r="BH29">
        <v>2.3679999999999999</v>
      </c>
      <c r="BI29">
        <v>2.6190000000000002</v>
      </c>
      <c r="BJ29">
        <v>2.4722499999999998</v>
      </c>
      <c r="BK29">
        <v>5800.4</v>
      </c>
      <c r="BL29">
        <v>3106.1</v>
      </c>
      <c r="BM29">
        <v>1295.8</v>
      </c>
      <c r="BN29">
        <v>584.79999999999995</v>
      </c>
      <c r="BO29">
        <v>5915.4</v>
      </c>
      <c r="BP29">
        <v>3710.9</v>
      </c>
      <c r="BQ29">
        <v>1627.6</v>
      </c>
      <c r="BR29">
        <v>533.9</v>
      </c>
      <c r="BS29">
        <v>960815</v>
      </c>
      <c r="BT29">
        <v>927525</v>
      </c>
      <c r="BU29">
        <v>201115.407382</v>
      </c>
      <c r="BV29">
        <v>201860.86080600001</v>
      </c>
      <c r="BW29">
        <v>402976.26818800002</v>
      </c>
      <c r="BX29">
        <v>47494</v>
      </c>
      <c r="BY29">
        <v>557183.26818799996</v>
      </c>
      <c r="BZ29">
        <v>1400088.3972149999</v>
      </c>
      <c r="CA29">
        <v>482.30979000000002</v>
      </c>
      <c r="CB29">
        <v>334.41528399999999</v>
      </c>
      <c r="CC29">
        <v>196.86629600000001</v>
      </c>
      <c r="CD29">
        <v>45.111472999999997</v>
      </c>
      <c r="CE29">
        <v>35.295896999999997</v>
      </c>
      <c r="CF29">
        <v>13.608425</v>
      </c>
      <c r="CG29">
        <v>18.148544999999999</v>
      </c>
      <c r="CH29">
        <v>128.58484999999999</v>
      </c>
      <c r="CI29">
        <v>38.331983999999999</v>
      </c>
      <c r="CJ29">
        <v>1292.6725449999999</v>
      </c>
      <c r="CK29">
        <v>563.90239199999996</v>
      </c>
      <c r="CL29">
        <v>382.56752799999998</v>
      </c>
      <c r="CM29">
        <v>224.61451400000001</v>
      </c>
      <c r="CN29">
        <v>49.918906</v>
      </c>
      <c r="CO29">
        <v>43.457431999999997</v>
      </c>
      <c r="CP29">
        <v>17.120403</v>
      </c>
      <c r="CQ29">
        <v>22.511467</v>
      </c>
      <c r="CR29">
        <v>145.68239700000001</v>
      </c>
      <c r="CS29">
        <v>42.795088999999997</v>
      </c>
      <c r="CT29">
        <v>1492.5701280000001</v>
      </c>
      <c r="CU29">
        <v>360.96867500000002</v>
      </c>
      <c r="CV29">
        <v>182.90903900000001</v>
      </c>
      <c r="CW29">
        <v>106.780108</v>
      </c>
      <c r="CX29">
        <v>138.99958899999999</v>
      </c>
      <c r="CY29">
        <v>168.38588999999999</v>
      </c>
      <c r="CZ29">
        <v>104.93561099999999</v>
      </c>
      <c r="DA29">
        <v>405.21763099999998</v>
      </c>
      <c r="DB29">
        <v>118.037745</v>
      </c>
      <c r="DC29">
        <v>50.155923000000001</v>
      </c>
      <c r="DD29">
        <v>256.28233299999999</v>
      </c>
      <c r="DE29">
        <v>168.87872200000001</v>
      </c>
      <c r="DF29">
        <v>132.48426900000001</v>
      </c>
      <c r="DG29">
        <v>77.553777999999994</v>
      </c>
      <c r="DH29">
        <v>99.328014999999994</v>
      </c>
      <c r="DI29">
        <v>113.218322</v>
      </c>
      <c r="DJ29">
        <v>89.053578000000002</v>
      </c>
      <c r="DK29">
        <v>52.760399</v>
      </c>
      <c r="DL29">
        <v>107.42712</v>
      </c>
      <c r="DM29">
        <v>43.299852000000001</v>
      </c>
      <c r="DN29">
        <v>895.30138399999998</v>
      </c>
      <c r="DO29">
        <v>1352.020651</v>
      </c>
      <c r="DP29">
        <v>2608.2907100000002</v>
      </c>
      <c r="DQ29">
        <v>360.64907299999999</v>
      </c>
      <c r="DR29">
        <v>189.49476200000001</v>
      </c>
      <c r="DS29">
        <v>118.70384199999999</v>
      </c>
      <c r="DT29">
        <v>152.69800900000001</v>
      </c>
      <c r="DU29">
        <v>151.07289299999999</v>
      </c>
      <c r="DV29">
        <v>102.217671</v>
      </c>
      <c r="DW29">
        <v>488.683651</v>
      </c>
      <c r="DX29">
        <v>119.7846</v>
      </c>
      <c r="DY29">
        <v>42.175595999999999</v>
      </c>
      <c r="DZ29">
        <v>290.83005700000001</v>
      </c>
      <c r="EA29">
        <v>176.193727</v>
      </c>
      <c r="EB29">
        <v>146.188819</v>
      </c>
      <c r="EC29">
        <v>77.491377999999997</v>
      </c>
      <c r="ED29">
        <v>105.264335</v>
      </c>
      <c r="EE29">
        <v>123.27338899999999</v>
      </c>
      <c r="EF29">
        <v>96.263570999999999</v>
      </c>
      <c r="EG29">
        <v>75.042040999999998</v>
      </c>
      <c r="EH29">
        <v>123.430091</v>
      </c>
      <c r="EI29">
        <v>57.884326000000001</v>
      </c>
      <c r="EJ29">
        <v>958.23825599999998</v>
      </c>
      <c r="EK29">
        <v>1527.381609</v>
      </c>
      <c r="EL29">
        <v>2846.2689380000002</v>
      </c>
    </row>
    <row r="30" spans="1:142">
      <c r="A30" t="s">
        <v>200</v>
      </c>
      <c r="B30" t="s">
        <v>201</v>
      </c>
      <c r="C30" t="s">
        <v>147</v>
      </c>
      <c r="D30" t="s">
        <v>144</v>
      </c>
      <c r="E30" t="s">
        <v>145</v>
      </c>
      <c r="F30" t="str">
        <f>VLOOKUP($B30,[1]Control_AD_OASIS!$D:$R,2,0)</f>
        <v>M</v>
      </c>
      <c r="G30">
        <f>VLOOKUP($B30,[1]Control_AD_OASIS!$D:$R,3,0)</f>
        <v>75.75</v>
      </c>
      <c r="H30">
        <f>VLOOKUP($B30,[1]Control_AD_OASIS!$D:$R,14,0)</f>
        <v>23</v>
      </c>
      <c r="I30">
        <f>VLOOKUP($B30,[1]Control_AD_OASIS!$D:$R,13,0)</f>
        <v>27</v>
      </c>
      <c r="J30">
        <f>VLOOKUP($B30,[1]Control_AD_OASIS!$D:$R,12,0)</f>
        <v>0</v>
      </c>
      <c r="K30">
        <f>VLOOKUP($B30,[1]Control_AD_OASIS!$D:$R,5,0)</f>
        <v>0</v>
      </c>
      <c r="L30">
        <f>VLOOKUP($B30,[1]Control_AD_OASIS!$D:$R,15,0)</f>
        <v>33</v>
      </c>
      <c r="M30">
        <v>629</v>
      </c>
      <c r="N30">
        <v>331</v>
      </c>
      <c r="O30">
        <v>763</v>
      </c>
      <c r="P30">
        <v>1835</v>
      </c>
      <c r="Q30">
        <v>3240</v>
      </c>
      <c r="R30">
        <v>603</v>
      </c>
      <c r="S30">
        <v>1060</v>
      </c>
      <c r="T30">
        <v>445</v>
      </c>
      <c r="U30">
        <v>536</v>
      </c>
      <c r="V30">
        <v>384</v>
      </c>
      <c r="W30">
        <v>763</v>
      </c>
      <c r="X30">
        <v>1785</v>
      </c>
      <c r="Y30">
        <v>2792</v>
      </c>
      <c r="Z30">
        <v>579</v>
      </c>
      <c r="AA30">
        <v>974</v>
      </c>
      <c r="AB30">
        <v>608</v>
      </c>
      <c r="AC30">
        <v>0.13300000000000001</v>
      </c>
      <c r="AD30">
        <v>0.111</v>
      </c>
      <c r="AE30">
        <v>0.11600000000000001</v>
      </c>
      <c r="AF30">
        <v>0.13900000000000001</v>
      </c>
      <c r="AG30">
        <v>0.13900000000000001</v>
      </c>
      <c r="AH30">
        <v>0.08</v>
      </c>
      <c r="AI30">
        <v>0.13700000000000001</v>
      </c>
      <c r="AJ30">
        <v>0.14000000000000001</v>
      </c>
      <c r="AK30">
        <v>0.129</v>
      </c>
      <c r="AL30">
        <v>0.115</v>
      </c>
      <c r="AM30">
        <v>0.11899999999999999</v>
      </c>
      <c r="AN30">
        <v>0.13100000000000001</v>
      </c>
      <c r="AO30">
        <v>0.13500000000000001</v>
      </c>
      <c r="AP30">
        <v>0.10100000000000001</v>
      </c>
      <c r="AQ30">
        <v>0.13400000000000001</v>
      </c>
      <c r="AR30">
        <v>0.13700000000000001</v>
      </c>
      <c r="AS30">
        <v>1.956</v>
      </c>
      <c r="AT30">
        <v>3.097</v>
      </c>
      <c r="AU30">
        <v>2.355</v>
      </c>
      <c r="AV30">
        <v>2.19</v>
      </c>
      <c r="AW30">
        <v>2.734</v>
      </c>
      <c r="AX30">
        <v>2.8050000000000002</v>
      </c>
      <c r="AY30">
        <v>2.1459999999999999</v>
      </c>
      <c r="AZ30">
        <v>2.8090000000000002</v>
      </c>
      <c r="BA30">
        <v>2.3696999999999999</v>
      </c>
      <c r="BB30">
        <v>2.2389999999999999</v>
      </c>
      <c r="BC30">
        <v>3.2109999999999999</v>
      </c>
      <c r="BD30">
        <v>2.4</v>
      </c>
      <c r="BE30">
        <v>2.3740000000000001</v>
      </c>
      <c r="BF30">
        <v>2.5790000000000002</v>
      </c>
      <c r="BG30">
        <v>3</v>
      </c>
      <c r="BH30">
        <v>2.2989999999999999</v>
      </c>
      <c r="BI30">
        <v>2.694</v>
      </c>
      <c r="BJ30">
        <v>2.3510200000000001</v>
      </c>
      <c r="BK30">
        <v>5442.8</v>
      </c>
      <c r="BL30">
        <v>3772.6</v>
      </c>
      <c r="BM30">
        <v>1358.4</v>
      </c>
      <c r="BN30">
        <v>248.2</v>
      </c>
      <c r="BO30">
        <v>5608.4</v>
      </c>
      <c r="BP30">
        <v>3792.3</v>
      </c>
      <c r="BQ30">
        <v>1421.7</v>
      </c>
      <c r="BR30">
        <v>332.4</v>
      </c>
      <c r="BS30">
        <v>954630</v>
      </c>
      <c r="BT30">
        <v>914578</v>
      </c>
      <c r="BU30">
        <v>186179.914674</v>
      </c>
      <c r="BV30">
        <v>191031.624556</v>
      </c>
      <c r="BW30">
        <v>37721.153922999998</v>
      </c>
      <c r="BX30">
        <v>46583</v>
      </c>
      <c r="BY30">
        <v>51569.953923000001</v>
      </c>
      <c r="BZ30">
        <v>1391268.7993330001</v>
      </c>
      <c r="CA30">
        <v>558.91870200000005</v>
      </c>
      <c r="CB30">
        <v>387.66425099999998</v>
      </c>
      <c r="CC30">
        <v>231.0385</v>
      </c>
      <c r="CD30">
        <v>40.759270999999998</v>
      </c>
      <c r="CE30">
        <v>40.969017999999998</v>
      </c>
      <c r="CF30">
        <v>14.609006000000001</v>
      </c>
      <c r="CG30">
        <v>22.108934999999999</v>
      </c>
      <c r="CH30">
        <v>146.53709000000001</v>
      </c>
      <c r="CI30">
        <v>45.428170000000001</v>
      </c>
      <c r="CJ30">
        <v>1488.032942</v>
      </c>
      <c r="CK30">
        <v>574.87631399999998</v>
      </c>
      <c r="CL30">
        <v>382.54908699999999</v>
      </c>
      <c r="CM30">
        <v>220.53933699999999</v>
      </c>
      <c r="CN30">
        <v>39.889856999999999</v>
      </c>
      <c r="CO30">
        <v>36.056539999999998</v>
      </c>
      <c r="CP30">
        <v>32.070653</v>
      </c>
      <c r="CQ30">
        <v>22.349228</v>
      </c>
      <c r="CR30">
        <v>144.68928399999999</v>
      </c>
      <c r="CS30">
        <v>44.971753999999997</v>
      </c>
      <c r="CT30">
        <v>1497.9920549999999</v>
      </c>
      <c r="CU30">
        <v>543.02004999999997</v>
      </c>
      <c r="CV30">
        <v>236.91982100000001</v>
      </c>
      <c r="CW30">
        <v>108.478971</v>
      </c>
      <c r="CX30">
        <v>187.467389</v>
      </c>
      <c r="CY30">
        <v>138.44783100000001</v>
      </c>
      <c r="CZ30">
        <v>131.93279699999999</v>
      </c>
      <c r="DA30">
        <v>465.64094299999999</v>
      </c>
      <c r="DB30">
        <v>163.13448099999999</v>
      </c>
      <c r="DC30">
        <v>65.327791000000005</v>
      </c>
      <c r="DD30">
        <v>300.79064399999999</v>
      </c>
      <c r="DE30">
        <v>204.90511699999999</v>
      </c>
      <c r="DF30">
        <v>130.746218</v>
      </c>
      <c r="DG30">
        <v>80.821923999999996</v>
      </c>
      <c r="DH30">
        <v>116.634683</v>
      </c>
      <c r="DI30">
        <v>114.141986</v>
      </c>
      <c r="DJ30">
        <v>109.630224</v>
      </c>
      <c r="DK30">
        <v>53.436570000000003</v>
      </c>
      <c r="DL30">
        <v>105.021334</v>
      </c>
      <c r="DM30">
        <v>44.619846000000003</v>
      </c>
      <c r="DN30">
        <v>1073.9617900000001</v>
      </c>
      <c r="DO30">
        <v>1545.688948</v>
      </c>
      <c r="DP30">
        <v>3162.6707879999999</v>
      </c>
      <c r="DQ30">
        <v>584.65895399999999</v>
      </c>
      <c r="DR30">
        <v>229.63321099999999</v>
      </c>
      <c r="DS30">
        <v>120.794059</v>
      </c>
      <c r="DT30">
        <v>177.705861</v>
      </c>
      <c r="DU30">
        <v>149.11977400000001</v>
      </c>
      <c r="DV30">
        <v>120.26368600000001</v>
      </c>
      <c r="DW30">
        <v>484.41766799999999</v>
      </c>
      <c r="DX30">
        <v>141.29172800000001</v>
      </c>
      <c r="DY30">
        <v>55.139851999999998</v>
      </c>
      <c r="DZ30">
        <v>300.66661299999998</v>
      </c>
      <c r="EA30">
        <v>206.47018499999999</v>
      </c>
      <c r="EB30">
        <v>131.74296899999999</v>
      </c>
      <c r="EC30">
        <v>92.787786999999994</v>
      </c>
      <c r="ED30">
        <v>114.199808</v>
      </c>
      <c r="EE30">
        <v>114.93908999999999</v>
      </c>
      <c r="EF30">
        <v>105.89930699999999</v>
      </c>
      <c r="EG30">
        <v>47.563234999999999</v>
      </c>
      <c r="EH30">
        <v>107.571664</v>
      </c>
      <c r="EI30">
        <v>42.595419</v>
      </c>
      <c r="EJ30">
        <v>1058.639322</v>
      </c>
      <c r="EK30">
        <v>1535.0428219999999</v>
      </c>
      <c r="EL30">
        <v>3178.3410979999999</v>
      </c>
    </row>
    <row r="31" spans="1:142">
      <c r="A31" t="s">
        <v>202</v>
      </c>
      <c r="B31" t="s">
        <v>203</v>
      </c>
      <c r="C31" t="s">
        <v>143</v>
      </c>
      <c r="D31" t="s">
        <v>144</v>
      </c>
      <c r="E31" t="s">
        <v>145</v>
      </c>
      <c r="F31" t="str">
        <f>VLOOKUP($B31,[1]Control_AD_OASIS!$D:$R,2,0)</f>
        <v>M</v>
      </c>
      <c r="G31">
        <f>VLOOKUP($B31,[1]Control_AD_OASIS!$D:$R,3,0)</f>
        <v>76.36</v>
      </c>
      <c r="H31">
        <f>VLOOKUP($B31,[1]Control_AD_OASIS!$D:$R,14,0)</f>
        <v>18</v>
      </c>
      <c r="I31">
        <f>VLOOKUP($B31,[1]Control_AD_OASIS!$D:$R,13,0)</f>
        <v>30</v>
      </c>
      <c r="J31">
        <f>VLOOKUP($B31,[1]Control_AD_OASIS!$D:$R,12,0)</f>
        <v>0</v>
      </c>
      <c r="K31">
        <f>VLOOKUP($B31,[1]Control_AD_OASIS!$D:$R,5,0)</f>
        <v>0</v>
      </c>
      <c r="L31">
        <f>VLOOKUP($B31,[1]Control_AD_OASIS!$D:$R,15,0)</f>
        <v>23</v>
      </c>
      <c r="M31">
        <v>727</v>
      </c>
      <c r="N31">
        <v>377</v>
      </c>
      <c r="O31">
        <v>1051</v>
      </c>
      <c r="P31">
        <v>1852</v>
      </c>
      <c r="Q31">
        <v>3119</v>
      </c>
      <c r="R31">
        <v>634</v>
      </c>
      <c r="S31">
        <v>1262</v>
      </c>
      <c r="T31">
        <v>561</v>
      </c>
      <c r="U31">
        <v>777</v>
      </c>
      <c r="V31">
        <v>376</v>
      </c>
      <c r="W31">
        <v>1065</v>
      </c>
      <c r="X31">
        <v>1646</v>
      </c>
      <c r="Y31">
        <v>2297</v>
      </c>
      <c r="Z31">
        <v>652</v>
      </c>
      <c r="AA31">
        <v>1154</v>
      </c>
      <c r="AB31">
        <v>944</v>
      </c>
      <c r="AC31">
        <v>0.13700000000000001</v>
      </c>
      <c r="AD31">
        <v>0.154</v>
      </c>
      <c r="AE31">
        <v>0.125</v>
      </c>
      <c r="AF31">
        <v>0.13400000000000001</v>
      </c>
      <c r="AG31">
        <v>0.13600000000000001</v>
      </c>
      <c r="AH31">
        <v>8.7999999999999995E-2</v>
      </c>
      <c r="AI31">
        <v>0.13700000000000001</v>
      </c>
      <c r="AJ31">
        <v>0.14399999999999999</v>
      </c>
      <c r="AK31">
        <v>0.126</v>
      </c>
      <c r="AL31">
        <v>0.13500000000000001</v>
      </c>
      <c r="AM31">
        <v>0.125</v>
      </c>
      <c r="AN31">
        <v>0.123</v>
      </c>
      <c r="AO31">
        <v>0.14099999999999999</v>
      </c>
      <c r="AP31">
        <v>9.6000000000000002E-2</v>
      </c>
      <c r="AQ31">
        <v>0.125</v>
      </c>
      <c r="AR31">
        <v>0.11600000000000001</v>
      </c>
      <c r="AS31">
        <v>2.1309999999999998</v>
      </c>
      <c r="AT31">
        <v>2.9529999999999998</v>
      </c>
      <c r="AU31">
        <v>2.2210000000000001</v>
      </c>
      <c r="AV31">
        <v>2.3879999999999999</v>
      </c>
      <c r="AW31">
        <v>2.456</v>
      </c>
      <c r="AX31">
        <v>2.306</v>
      </c>
      <c r="AY31">
        <v>2.1680000000000001</v>
      </c>
      <c r="AZ31">
        <v>2.9220000000000002</v>
      </c>
      <c r="BA31">
        <v>2.2317300000000002</v>
      </c>
      <c r="BB31">
        <v>2.7839999999999998</v>
      </c>
      <c r="BC31">
        <v>3.1219999999999999</v>
      </c>
      <c r="BD31">
        <v>2.1320000000000001</v>
      </c>
      <c r="BE31">
        <v>2.1120000000000001</v>
      </c>
      <c r="BF31">
        <v>2.5529999999999999</v>
      </c>
      <c r="BG31">
        <v>2.2309999999999999</v>
      </c>
      <c r="BH31">
        <v>2.2240000000000002</v>
      </c>
      <c r="BI31">
        <v>2.4540000000000002</v>
      </c>
      <c r="BJ31">
        <v>2.2387700000000001</v>
      </c>
      <c r="BK31">
        <v>5783.7</v>
      </c>
      <c r="BL31">
        <v>3834</v>
      </c>
      <c r="BM31">
        <v>1302.8</v>
      </c>
      <c r="BN31">
        <v>257.89999999999998</v>
      </c>
      <c r="BO31">
        <v>5923.9</v>
      </c>
      <c r="BP31">
        <v>3818</v>
      </c>
      <c r="BQ31">
        <v>1352.6</v>
      </c>
      <c r="BR31">
        <v>260.60000000000002</v>
      </c>
      <c r="BS31">
        <v>1031156</v>
      </c>
      <c r="BT31">
        <v>977067</v>
      </c>
      <c r="BU31">
        <v>202804.656346</v>
      </c>
      <c r="BV31">
        <v>202718.436174</v>
      </c>
      <c r="BW31">
        <v>40552.309251999999</v>
      </c>
      <c r="BX31">
        <v>49333</v>
      </c>
      <c r="BY31">
        <v>55215.609252000002</v>
      </c>
      <c r="BZ31">
        <v>1624656.759179</v>
      </c>
      <c r="CA31">
        <v>642.898099</v>
      </c>
      <c r="CB31">
        <v>400.287779</v>
      </c>
      <c r="CC31">
        <v>189.90456599999999</v>
      </c>
      <c r="CD31">
        <v>51.425078999999997</v>
      </c>
      <c r="CE31">
        <v>26.950785</v>
      </c>
      <c r="CF31">
        <v>12.707103999999999</v>
      </c>
      <c r="CG31">
        <v>14.206314000000001</v>
      </c>
      <c r="CH31">
        <v>142.11026000000001</v>
      </c>
      <c r="CI31">
        <v>53.400393000000001</v>
      </c>
      <c r="CJ31">
        <v>1533.8903780000001</v>
      </c>
      <c r="CK31">
        <v>646.41806699999995</v>
      </c>
      <c r="CL31">
        <v>382.12476299999997</v>
      </c>
      <c r="CM31">
        <v>190.354331</v>
      </c>
      <c r="CN31">
        <v>51.509912</v>
      </c>
      <c r="CO31">
        <v>25.823001000000001</v>
      </c>
      <c r="CP31">
        <v>11.746197</v>
      </c>
      <c r="CQ31">
        <v>14.989798</v>
      </c>
      <c r="CR31">
        <v>148.525735</v>
      </c>
      <c r="CS31">
        <v>48.335625999999998</v>
      </c>
      <c r="CT31">
        <v>1519.8274309999999</v>
      </c>
      <c r="CU31">
        <v>531.52704000000006</v>
      </c>
      <c r="CV31">
        <v>214.74018799999999</v>
      </c>
      <c r="CW31">
        <v>119.83151100000001</v>
      </c>
      <c r="CX31">
        <v>169.54601199999999</v>
      </c>
      <c r="CY31">
        <v>176.09682699999999</v>
      </c>
      <c r="CZ31">
        <v>128.586162</v>
      </c>
      <c r="DA31">
        <v>508.17618499999998</v>
      </c>
      <c r="DB31">
        <v>148.09513799999999</v>
      </c>
      <c r="DC31">
        <v>62.299705000000003</v>
      </c>
      <c r="DD31">
        <v>308.820763</v>
      </c>
      <c r="DE31">
        <v>211.83691300000001</v>
      </c>
      <c r="DF31">
        <v>143.01531299999999</v>
      </c>
      <c r="DG31">
        <v>114.291314</v>
      </c>
      <c r="DH31">
        <v>136.427075</v>
      </c>
      <c r="DI31">
        <v>121.792822</v>
      </c>
      <c r="DJ31">
        <v>122.701761</v>
      </c>
      <c r="DK31">
        <v>39.373820000000002</v>
      </c>
      <c r="DL31">
        <v>116.21098600000001</v>
      </c>
      <c r="DM31">
        <v>51.687947999999999</v>
      </c>
      <c r="DN31">
        <v>1107.29772</v>
      </c>
      <c r="DO31">
        <v>1610.135896</v>
      </c>
      <c r="DP31">
        <v>3248.9606560000002</v>
      </c>
      <c r="DQ31">
        <v>598.83462999999995</v>
      </c>
      <c r="DR31">
        <v>216.918646</v>
      </c>
      <c r="DS31">
        <v>121.332114</v>
      </c>
      <c r="DT31">
        <v>165.99781200000001</v>
      </c>
      <c r="DU31">
        <v>195.88725600000001</v>
      </c>
      <c r="DV31">
        <v>123.74061</v>
      </c>
      <c r="DW31">
        <v>495.411813</v>
      </c>
      <c r="DX31">
        <v>137.34432100000001</v>
      </c>
      <c r="DY31">
        <v>56.755498000000003</v>
      </c>
      <c r="DZ31">
        <v>305.23669599999999</v>
      </c>
      <c r="EA31">
        <v>209.280608</v>
      </c>
      <c r="EB31">
        <v>149.96923899999999</v>
      </c>
      <c r="EC31">
        <v>107.27260200000001</v>
      </c>
      <c r="ED31">
        <v>143.64557400000001</v>
      </c>
      <c r="EE31">
        <v>124.609852</v>
      </c>
      <c r="EF31">
        <v>129.76703699999999</v>
      </c>
      <c r="EG31">
        <v>36.651224999999997</v>
      </c>
      <c r="EH31">
        <v>120.106736</v>
      </c>
      <c r="EI31">
        <v>62.457151000000003</v>
      </c>
      <c r="EJ31">
        <v>1102.212127</v>
      </c>
      <c r="EK31">
        <v>1604.2854050000001</v>
      </c>
      <c r="EL31">
        <v>3305.3321620000002</v>
      </c>
    </row>
    <row r="32" spans="1:142">
      <c r="A32" t="s">
        <v>204</v>
      </c>
      <c r="B32" t="s">
        <v>205</v>
      </c>
      <c r="C32" t="s">
        <v>143</v>
      </c>
      <c r="D32" t="s">
        <v>144</v>
      </c>
      <c r="E32" t="s">
        <v>145</v>
      </c>
      <c r="F32" t="str">
        <f>VLOOKUP($B32,[1]Control_AD_OASIS!$D:$R,2,0)</f>
        <v>F</v>
      </c>
      <c r="G32">
        <f>VLOOKUP($B32,[1]Control_AD_OASIS!$D:$R,3,0)</f>
        <v>84.9</v>
      </c>
      <c r="H32">
        <f>VLOOKUP($B32,[1]Control_AD_OASIS!$D:$R,14,0)</f>
        <v>18</v>
      </c>
      <c r="I32">
        <f>VLOOKUP($B32,[1]Control_AD_OASIS!$D:$R,13,0)</f>
        <v>30</v>
      </c>
      <c r="J32">
        <f>VLOOKUP($B32,[1]Control_AD_OASIS!$D:$R,12,0)</f>
        <v>0</v>
      </c>
      <c r="K32">
        <f>VLOOKUP($B32,[1]Control_AD_OASIS!$D:$R,5,0)</f>
        <v>0</v>
      </c>
      <c r="L32">
        <f>VLOOKUP($B32,[1]Control_AD_OASIS!$D:$R,15,0)</f>
        <v>33</v>
      </c>
      <c r="M32">
        <v>746</v>
      </c>
      <c r="N32">
        <v>352</v>
      </c>
      <c r="O32">
        <v>889</v>
      </c>
      <c r="P32">
        <v>2115</v>
      </c>
      <c r="Q32">
        <v>3384</v>
      </c>
      <c r="R32">
        <v>662</v>
      </c>
      <c r="S32">
        <v>1094</v>
      </c>
      <c r="T32">
        <v>555</v>
      </c>
      <c r="U32">
        <v>586</v>
      </c>
      <c r="V32">
        <v>385</v>
      </c>
      <c r="W32">
        <v>984</v>
      </c>
      <c r="X32">
        <v>1810</v>
      </c>
      <c r="Y32">
        <v>2935</v>
      </c>
      <c r="Z32">
        <v>655</v>
      </c>
      <c r="AA32">
        <v>1263</v>
      </c>
      <c r="AB32">
        <v>754</v>
      </c>
      <c r="AC32">
        <v>0.13100000000000001</v>
      </c>
      <c r="AD32">
        <v>0.122</v>
      </c>
      <c r="AE32">
        <v>0.122</v>
      </c>
      <c r="AF32">
        <v>0.126</v>
      </c>
      <c r="AG32">
        <v>0.11700000000000001</v>
      </c>
      <c r="AH32">
        <v>9.0999999999999998E-2</v>
      </c>
      <c r="AI32">
        <v>0.14099999999999999</v>
      </c>
      <c r="AJ32">
        <v>0.14199999999999999</v>
      </c>
      <c r="AK32">
        <v>0.13500000000000001</v>
      </c>
      <c r="AL32">
        <v>0.13100000000000001</v>
      </c>
      <c r="AM32">
        <v>0.11899999999999999</v>
      </c>
      <c r="AN32">
        <v>0.13600000000000001</v>
      </c>
      <c r="AO32">
        <v>0.13600000000000001</v>
      </c>
      <c r="AP32">
        <v>0.08</v>
      </c>
      <c r="AQ32">
        <v>0.153</v>
      </c>
      <c r="AR32">
        <v>0.14099999999999999</v>
      </c>
      <c r="AS32">
        <v>2.1539999999999999</v>
      </c>
      <c r="AT32">
        <v>3.109</v>
      </c>
      <c r="AU32">
        <v>1.8380000000000001</v>
      </c>
      <c r="AV32">
        <v>2.105</v>
      </c>
      <c r="AW32">
        <v>2.504</v>
      </c>
      <c r="AX32">
        <v>2.161</v>
      </c>
      <c r="AY32">
        <v>2.077</v>
      </c>
      <c r="AZ32">
        <v>2.2709999999999999</v>
      </c>
      <c r="BA32">
        <v>2.22288</v>
      </c>
      <c r="BB32">
        <v>1.9059999999999999</v>
      </c>
      <c r="BC32">
        <v>3.004</v>
      </c>
      <c r="BD32">
        <v>1.76</v>
      </c>
      <c r="BE32">
        <v>2.1240000000000001</v>
      </c>
      <c r="BF32">
        <v>2.52</v>
      </c>
      <c r="BG32">
        <v>2.3719999999999999</v>
      </c>
      <c r="BH32">
        <v>2.0609999999999999</v>
      </c>
      <c r="BI32">
        <v>2.2200000000000002</v>
      </c>
      <c r="BJ32">
        <v>2.2133699999999998</v>
      </c>
      <c r="BK32">
        <v>5932.7</v>
      </c>
      <c r="BL32">
        <v>3137.5</v>
      </c>
      <c r="BM32">
        <v>1233.4000000000001</v>
      </c>
      <c r="BN32">
        <v>304</v>
      </c>
      <c r="BO32">
        <v>5875.4</v>
      </c>
      <c r="BP32">
        <v>3267.7</v>
      </c>
      <c r="BQ32">
        <v>1272.7</v>
      </c>
      <c r="BR32">
        <v>336.8</v>
      </c>
      <c r="BS32">
        <v>1051005</v>
      </c>
      <c r="BT32">
        <v>994762</v>
      </c>
      <c r="BU32">
        <v>194491.126472</v>
      </c>
      <c r="BV32">
        <v>198342.52617200001</v>
      </c>
      <c r="BW32">
        <v>392833.65264400002</v>
      </c>
      <c r="BX32">
        <v>47686</v>
      </c>
      <c r="BY32">
        <v>536314.65264400002</v>
      </c>
      <c r="BZ32">
        <v>1491663.952024</v>
      </c>
      <c r="CA32">
        <v>574.09336299999995</v>
      </c>
      <c r="CB32">
        <v>377.235725</v>
      </c>
      <c r="CC32">
        <v>192.10992300000001</v>
      </c>
      <c r="CD32">
        <v>36.334733</v>
      </c>
      <c r="CE32">
        <v>28.568911</v>
      </c>
      <c r="CF32">
        <v>12.416301000000001</v>
      </c>
      <c r="CG32">
        <v>17.043523</v>
      </c>
      <c r="CH32">
        <v>141.16054500000001</v>
      </c>
      <c r="CI32">
        <v>50.435952</v>
      </c>
      <c r="CJ32">
        <v>1429.3989750000001</v>
      </c>
      <c r="CK32">
        <v>570.44225800000004</v>
      </c>
      <c r="CL32">
        <v>367.60389500000002</v>
      </c>
      <c r="CM32">
        <v>207.90344099999999</v>
      </c>
      <c r="CN32">
        <v>42.687044</v>
      </c>
      <c r="CO32">
        <v>36.502113999999999</v>
      </c>
      <c r="CP32">
        <v>11.501448</v>
      </c>
      <c r="CQ32">
        <v>18.804983</v>
      </c>
      <c r="CR32">
        <v>133.51755299999999</v>
      </c>
      <c r="CS32">
        <v>43.329684999999998</v>
      </c>
      <c r="CT32">
        <v>1432.2924230000001</v>
      </c>
      <c r="CU32">
        <v>518.79288599999995</v>
      </c>
      <c r="CV32">
        <v>198.93804299999999</v>
      </c>
      <c r="CW32">
        <v>102.20248100000001</v>
      </c>
      <c r="CX32">
        <v>173.937849</v>
      </c>
      <c r="CY32">
        <v>141.98615699999999</v>
      </c>
      <c r="CZ32">
        <v>127.068293</v>
      </c>
      <c r="DA32">
        <v>452.32907499999999</v>
      </c>
      <c r="DB32">
        <v>164.524472</v>
      </c>
      <c r="DC32">
        <v>67.498086000000001</v>
      </c>
      <c r="DD32">
        <v>283.48001199999999</v>
      </c>
      <c r="DE32">
        <v>185.42757499999999</v>
      </c>
      <c r="DF32">
        <v>117.447406</v>
      </c>
      <c r="DG32">
        <v>73.740853000000001</v>
      </c>
      <c r="DH32">
        <v>104.720742</v>
      </c>
      <c r="DI32">
        <v>103.838002</v>
      </c>
      <c r="DJ32">
        <v>95.140112999999999</v>
      </c>
      <c r="DK32">
        <v>46.123244999999997</v>
      </c>
      <c r="DL32">
        <v>100.172127</v>
      </c>
      <c r="DM32">
        <v>42.765219999999999</v>
      </c>
      <c r="DN32">
        <v>970.81752300000005</v>
      </c>
      <c r="DO32">
        <v>1468.5360700000001</v>
      </c>
      <c r="DP32">
        <v>2958.146479</v>
      </c>
      <c r="DQ32">
        <v>533.84992599999998</v>
      </c>
      <c r="DR32">
        <v>222.33940799999999</v>
      </c>
      <c r="DS32">
        <v>116.95389299999999</v>
      </c>
      <c r="DT32">
        <v>155.002118</v>
      </c>
      <c r="DU32">
        <v>160.435328</v>
      </c>
      <c r="DV32">
        <v>114.122497</v>
      </c>
      <c r="DW32">
        <v>425.85151300000001</v>
      </c>
      <c r="DX32">
        <v>138.562431</v>
      </c>
      <c r="DY32">
        <v>54.845506999999998</v>
      </c>
      <c r="DZ32">
        <v>267.77545800000001</v>
      </c>
      <c r="EA32">
        <v>203.44934799999999</v>
      </c>
      <c r="EB32">
        <v>118.70424199999999</v>
      </c>
      <c r="EC32">
        <v>94.991900999999999</v>
      </c>
      <c r="ED32">
        <v>114.765039</v>
      </c>
      <c r="EE32">
        <v>101.96525</v>
      </c>
      <c r="EF32">
        <v>104.077361</v>
      </c>
      <c r="EG32">
        <v>38.232059999999997</v>
      </c>
      <c r="EH32">
        <v>107.125782</v>
      </c>
      <c r="EI32">
        <v>44.215885</v>
      </c>
      <c r="EJ32">
        <v>1033.371441</v>
      </c>
      <c r="EK32">
        <v>1389.608252</v>
      </c>
      <c r="EL32">
        <v>2956.8296190000001</v>
      </c>
    </row>
    <row r="33" spans="1:142">
      <c r="A33" t="s">
        <v>206</v>
      </c>
      <c r="B33" t="s">
        <v>207</v>
      </c>
      <c r="C33" t="s">
        <v>143</v>
      </c>
      <c r="D33" t="s">
        <v>144</v>
      </c>
      <c r="E33" t="s">
        <v>145</v>
      </c>
      <c r="F33" t="str">
        <f>VLOOKUP($B33,[1]Control_AD_OASIS!$D:$R,2,0)</f>
        <v>M</v>
      </c>
      <c r="G33">
        <f>VLOOKUP($B33,[1]Control_AD_OASIS!$D:$R,3,0)</f>
        <v>78.44</v>
      </c>
      <c r="H33">
        <f>VLOOKUP($B33,[1]Control_AD_OASIS!$D:$R,14,0)</f>
        <v>18</v>
      </c>
      <c r="I33">
        <f>VLOOKUP($B33,[1]Control_AD_OASIS!$D:$R,13,0)</f>
        <v>30</v>
      </c>
      <c r="J33">
        <f>VLOOKUP($B33,[1]Control_AD_OASIS!$D:$R,12,0)</f>
        <v>0</v>
      </c>
      <c r="K33">
        <f>VLOOKUP($B33,[1]Control_AD_OASIS!$D:$R,5,0)</f>
        <v>0</v>
      </c>
      <c r="L33">
        <f>VLOOKUP($B33,[1]Control_AD_OASIS!$D:$R,15,0)</f>
        <v>33</v>
      </c>
      <c r="M33">
        <v>986</v>
      </c>
      <c r="N33">
        <v>501</v>
      </c>
      <c r="O33">
        <v>984</v>
      </c>
      <c r="P33">
        <v>2172</v>
      </c>
      <c r="Q33">
        <v>3088</v>
      </c>
      <c r="R33">
        <v>566</v>
      </c>
      <c r="S33">
        <v>1311</v>
      </c>
      <c r="T33">
        <v>790</v>
      </c>
      <c r="U33">
        <v>652</v>
      </c>
      <c r="V33">
        <v>493</v>
      </c>
      <c r="W33">
        <v>1348</v>
      </c>
      <c r="X33">
        <v>2272</v>
      </c>
      <c r="Y33">
        <v>3108</v>
      </c>
      <c r="Z33">
        <v>659</v>
      </c>
      <c r="AA33">
        <v>1282</v>
      </c>
      <c r="AB33">
        <v>1194</v>
      </c>
      <c r="AC33">
        <v>0.155</v>
      </c>
      <c r="AD33">
        <v>9.7000000000000003E-2</v>
      </c>
      <c r="AE33">
        <v>0.14000000000000001</v>
      </c>
      <c r="AF33">
        <v>0.129</v>
      </c>
      <c r="AG33">
        <v>0.11799999999999999</v>
      </c>
      <c r="AH33">
        <v>7.8E-2</v>
      </c>
      <c r="AI33">
        <v>0.152</v>
      </c>
      <c r="AJ33">
        <v>0.14899999999999999</v>
      </c>
      <c r="AK33">
        <v>0.126</v>
      </c>
      <c r="AL33">
        <v>0.13200000000000001</v>
      </c>
      <c r="AM33">
        <v>0.123</v>
      </c>
      <c r="AN33">
        <v>0.123</v>
      </c>
      <c r="AO33">
        <v>0.126</v>
      </c>
      <c r="AP33">
        <v>9.6000000000000002E-2</v>
      </c>
      <c r="AQ33">
        <v>0.12</v>
      </c>
      <c r="AR33">
        <v>0.129</v>
      </c>
      <c r="AS33">
        <v>2.4729999999999999</v>
      </c>
      <c r="AT33">
        <v>3.4169999999999998</v>
      </c>
      <c r="AU33">
        <v>2.149</v>
      </c>
      <c r="AV33">
        <v>2.2730000000000001</v>
      </c>
      <c r="AW33">
        <v>2.7149999999999999</v>
      </c>
      <c r="AX33">
        <v>2.5419999999999998</v>
      </c>
      <c r="AY33">
        <v>2.1389999999999998</v>
      </c>
      <c r="AZ33">
        <v>2.524</v>
      </c>
      <c r="BA33">
        <v>2.3258299999999998</v>
      </c>
      <c r="BB33">
        <v>2.677</v>
      </c>
      <c r="BC33">
        <v>3.2250000000000001</v>
      </c>
      <c r="BD33">
        <v>2.0830000000000002</v>
      </c>
      <c r="BE33">
        <v>2.238</v>
      </c>
      <c r="BF33">
        <v>2.5299999999999998</v>
      </c>
      <c r="BG33">
        <v>3.0219999999999998</v>
      </c>
      <c r="BH33">
        <v>2.085</v>
      </c>
      <c r="BI33">
        <v>2.5430000000000001</v>
      </c>
      <c r="BJ33">
        <v>2.3036500000000002</v>
      </c>
      <c r="BK33">
        <v>6480.4</v>
      </c>
      <c r="BL33">
        <v>4123.3</v>
      </c>
      <c r="BM33">
        <v>1461.7</v>
      </c>
      <c r="BN33">
        <v>483.6</v>
      </c>
      <c r="BO33">
        <v>6480.2</v>
      </c>
      <c r="BP33">
        <v>4541.5</v>
      </c>
      <c r="BQ33">
        <v>1660.4</v>
      </c>
      <c r="BR33">
        <v>524.20000000000005</v>
      </c>
      <c r="BS33">
        <v>1157163</v>
      </c>
      <c r="BT33">
        <v>1099060</v>
      </c>
      <c r="BU33">
        <v>23657.817307000001</v>
      </c>
      <c r="BV33">
        <v>23909.165025999999</v>
      </c>
      <c r="BW33">
        <v>47566.982333</v>
      </c>
      <c r="BX33">
        <v>53441</v>
      </c>
      <c r="BY33">
        <v>63696.382333000001</v>
      </c>
      <c r="BZ33">
        <v>1616633.4417940001</v>
      </c>
      <c r="CA33">
        <v>661.09535000000005</v>
      </c>
      <c r="CB33">
        <v>423.85132599999997</v>
      </c>
      <c r="CC33">
        <v>243.239811</v>
      </c>
      <c r="CD33">
        <v>49.112268999999998</v>
      </c>
      <c r="CE33">
        <v>41.801651</v>
      </c>
      <c r="CF33">
        <v>19.310469999999999</v>
      </c>
      <c r="CG33">
        <v>25.533712999999999</v>
      </c>
      <c r="CH33">
        <v>153.76857799999999</v>
      </c>
      <c r="CI33">
        <v>52.252281000000004</v>
      </c>
      <c r="CJ33">
        <v>1669.9654479999999</v>
      </c>
      <c r="CK33">
        <v>642.67114400000003</v>
      </c>
      <c r="CL33">
        <v>454.38122700000002</v>
      </c>
      <c r="CM33">
        <v>278.04363000000001</v>
      </c>
      <c r="CN33">
        <v>58.288955999999999</v>
      </c>
      <c r="CO33">
        <v>52.197301000000003</v>
      </c>
      <c r="CP33">
        <v>21.485029999999998</v>
      </c>
      <c r="CQ33">
        <v>28.883790000000001</v>
      </c>
      <c r="CR33">
        <v>167.886145</v>
      </c>
      <c r="CS33">
        <v>52.597023</v>
      </c>
      <c r="CT33">
        <v>1756.434246</v>
      </c>
      <c r="CU33">
        <v>673.39668400000005</v>
      </c>
      <c r="CV33">
        <v>258.48437200000001</v>
      </c>
      <c r="CW33">
        <v>152.45245600000001</v>
      </c>
      <c r="CX33">
        <v>193.73700500000001</v>
      </c>
      <c r="CY33">
        <v>189.33744200000001</v>
      </c>
      <c r="CZ33">
        <v>134.29842400000001</v>
      </c>
      <c r="DA33">
        <v>544.50434299999995</v>
      </c>
      <c r="DB33">
        <v>173.956243</v>
      </c>
      <c r="DC33">
        <v>79.221958999999998</v>
      </c>
      <c r="DD33">
        <v>339.06022100000001</v>
      </c>
      <c r="DE33">
        <v>239.31925699999999</v>
      </c>
      <c r="DF33">
        <v>146.093569</v>
      </c>
      <c r="DG33">
        <v>106.24618700000001</v>
      </c>
      <c r="DH33">
        <v>128.67717099999999</v>
      </c>
      <c r="DI33">
        <v>132.97102899999999</v>
      </c>
      <c r="DJ33">
        <v>119.855628</v>
      </c>
      <c r="DK33">
        <v>47.465877999999996</v>
      </c>
      <c r="DL33">
        <v>124.59375300000001</v>
      </c>
      <c r="DM33">
        <v>47.314076</v>
      </c>
      <c r="DN33">
        <v>1226.457193</v>
      </c>
      <c r="DO33">
        <v>1741.7943789999999</v>
      </c>
      <c r="DP33">
        <v>3641.6482559999999</v>
      </c>
      <c r="DQ33">
        <v>732.99564199999998</v>
      </c>
      <c r="DR33">
        <v>303.68032899999997</v>
      </c>
      <c r="DS33">
        <v>167.37183999999999</v>
      </c>
      <c r="DT33">
        <v>208.82255699999999</v>
      </c>
      <c r="DU33">
        <v>220.604716</v>
      </c>
      <c r="DV33">
        <v>137.02255400000001</v>
      </c>
      <c r="DW33">
        <v>579.739555</v>
      </c>
      <c r="DX33">
        <v>159.31259</v>
      </c>
      <c r="DY33">
        <v>54.718541999999999</v>
      </c>
      <c r="DZ33">
        <v>364.92418600000002</v>
      </c>
      <c r="EA33">
        <v>263.89675399999999</v>
      </c>
      <c r="EB33">
        <v>175.113349</v>
      </c>
      <c r="EC33">
        <v>116.805809</v>
      </c>
      <c r="ED33">
        <v>155.021579</v>
      </c>
      <c r="EE33">
        <v>147.854614</v>
      </c>
      <c r="EF33">
        <v>135.977543</v>
      </c>
      <c r="EG33">
        <v>45.604754999999997</v>
      </c>
      <c r="EH33">
        <v>138.890049</v>
      </c>
      <c r="EI33">
        <v>55.919657999999998</v>
      </c>
      <c r="EJ33">
        <v>1347.6711969999999</v>
      </c>
      <c r="EK33">
        <v>1863.0050639999999</v>
      </c>
      <c r="EL33">
        <v>3943.6719029999999</v>
      </c>
    </row>
    <row r="34" spans="1:142">
      <c r="A34" t="s">
        <v>208</v>
      </c>
      <c r="B34" t="s">
        <v>209</v>
      </c>
      <c r="C34" t="s">
        <v>147</v>
      </c>
      <c r="D34" t="s">
        <v>144</v>
      </c>
      <c r="E34" t="s">
        <v>145</v>
      </c>
      <c r="F34" t="str">
        <f>VLOOKUP($B34,[1]Control_AD_OASIS!$D:$R,2,0)</f>
        <v>M</v>
      </c>
      <c r="G34">
        <f>VLOOKUP($B34,[1]Control_AD_OASIS!$D:$R,3,0)</f>
        <v>67.14</v>
      </c>
      <c r="H34">
        <f>VLOOKUP($B34,[1]Control_AD_OASIS!$D:$R,14,0)</f>
        <v>13</v>
      </c>
      <c r="I34">
        <f>VLOOKUP($B34,[1]Control_AD_OASIS!$D:$R,13,0)</f>
        <v>26</v>
      </c>
      <c r="J34">
        <f>VLOOKUP($B34,[1]Control_AD_OASIS!$D:$R,12,0)</f>
        <v>0</v>
      </c>
      <c r="K34">
        <f>VLOOKUP($B34,[1]Control_AD_OASIS!$D:$R,5,0)</f>
        <v>0</v>
      </c>
      <c r="L34">
        <f>VLOOKUP($B34,[1]Control_AD_OASIS!$D:$R,15,0)</f>
        <v>23</v>
      </c>
      <c r="M34">
        <v>1149</v>
      </c>
      <c r="N34">
        <v>428</v>
      </c>
      <c r="O34">
        <v>951</v>
      </c>
      <c r="P34">
        <v>2214</v>
      </c>
      <c r="Q34">
        <v>3494</v>
      </c>
      <c r="R34">
        <v>616</v>
      </c>
      <c r="S34">
        <v>1149</v>
      </c>
      <c r="T34">
        <v>981</v>
      </c>
      <c r="U34">
        <v>584</v>
      </c>
      <c r="V34">
        <v>409</v>
      </c>
      <c r="W34">
        <v>1042</v>
      </c>
      <c r="X34">
        <v>2192</v>
      </c>
      <c r="Y34">
        <v>2806</v>
      </c>
      <c r="Z34">
        <v>698</v>
      </c>
      <c r="AA34">
        <v>1224</v>
      </c>
      <c r="AB34">
        <v>727</v>
      </c>
      <c r="AC34">
        <v>0.1</v>
      </c>
      <c r="AD34">
        <v>9.8000000000000004E-2</v>
      </c>
      <c r="AE34">
        <v>0.11700000000000001</v>
      </c>
      <c r="AF34">
        <v>0.13500000000000001</v>
      </c>
      <c r="AG34">
        <v>0.122</v>
      </c>
      <c r="AH34">
        <v>8.7999999999999995E-2</v>
      </c>
      <c r="AI34">
        <v>0.12</v>
      </c>
      <c r="AJ34">
        <v>0.112</v>
      </c>
      <c r="AK34">
        <v>8.8999999999999996E-2</v>
      </c>
      <c r="AL34">
        <v>0.1</v>
      </c>
      <c r="AM34">
        <v>0.11799999999999999</v>
      </c>
      <c r="AN34">
        <v>0.13800000000000001</v>
      </c>
      <c r="AO34">
        <v>0.13600000000000001</v>
      </c>
      <c r="AP34">
        <v>8.3000000000000004E-2</v>
      </c>
      <c r="AQ34">
        <v>0.11</v>
      </c>
      <c r="AR34">
        <v>0.109</v>
      </c>
      <c r="AS34">
        <v>2.3879999999999999</v>
      </c>
      <c r="AT34">
        <v>3.7229999999999999</v>
      </c>
      <c r="AU34">
        <v>1.996</v>
      </c>
      <c r="AV34">
        <v>2.2730000000000001</v>
      </c>
      <c r="AW34">
        <v>2.7090000000000001</v>
      </c>
      <c r="AX34">
        <v>2.367</v>
      </c>
      <c r="AY34">
        <v>2.2869999999999999</v>
      </c>
      <c r="AZ34">
        <v>2.4889999999999999</v>
      </c>
      <c r="BA34">
        <v>2.3651399999999998</v>
      </c>
      <c r="BB34">
        <v>2.4750000000000001</v>
      </c>
      <c r="BC34">
        <v>3.153</v>
      </c>
      <c r="BD34">
        <v>1.8959999999999999</v>
      </c>
      <c r="BE34">
        <v>2.3490000000000002</v>
      </c>
      <c r="BF34">
        <v>2.7440000000000002</v>
      </c>
      <c r="BG34">
        <v>2.4809999999999999</v>
      </c>
      <c r="BH34">
        <v>2.3210000000000002</v>
      </c>
      <c r="BI34">
        <v>2.5430000000000001</v>
      </c>
      <c r="BJ34">
        <v>2.3677800000000002</v>
      </c>
      <c r="BK34">
        <v>7117.3</v>
      </c>
      <c r="BL34">
        <v>3546.5</v>
      </c>
      <c r="BM34">
        <v>1438.2</v>
      </c>
      <c r="BN34">
        <v>669.5</v>
      </c>
      <c r="BO34">
        <v>6761.9</v>
      </c>
      <c r="BP34">
        <v>3878.9</v>
      </c>
      <c r="BQ34">
        <v>1674.7</v>
      </c>
      <c r="BR34">
        <v>598.70000000000005</v>
      </c>
      <c r="BS34">
        <v>1133758</v>
      </c>
      <c r="BT34">
        <v>1109800</v>
      </c>
      <c r="BU34">
        <v>220961.04339800001</v>
      </c>
      <c r="BV34">
        <v>225688.47831499999</v>
      </c>
      <c r="BW34">
        <v>446649.52171300002</v>
      </c>
      <c r="BX34">
        <v>56648</v>
      </c>
      <c r="BY34">
        <v>598693.52171300002</v>
      </c>
      <c r="BZ34">
        <v>1605900.8506209999</v>
      </c>
      <c r="CA34">
        <v>631.05203800000004</v>
      </c>
      <c r="CB34">
        <v>371.559507</v>
      </c>
      <c r="CC34">
        <v>238.078079</v>
      </c>
      <c r="CD34">
        <v>42.10089</v>
      </c>
      <c r="CE34">
        <v>37.701141</v>
      </c>
      <c r="CF34">
        <v>19.699195</v>
      </c>
      <c r="CG34">
        <v>24.627799</v>
      </c>
      <c r="CH34">
        <v>156.484748</v>
      </c>
      <c r="CI34">
        <v>42.770859999999999</v>
      </c>
      <c r="CJ34">
        <v>1564.0742560000001</v>
      </c>
      <c r="CK34">
        <v>694.546739</v>
      </c>
      <c r="CL34">
        <v>425.04793899999999</v>
      </c>
      <c r="CM34">
        <v>266.15973100000002</v>
      </c>
      <c r="CN34">
        <v>55.239719999999998</v>
      </c>
      <c r="CO34">
        <v>47.269437000000003</v>
      </c>
      <c r="CP34">
        <v>21.165780000000002</v>
      </c>
      <c r="CQ34">
        <v>27.970303999999999</v>
      </c>
      <c r="CR34">
        <v>177.22628800000001</v>
      </c>
      <c r="CS34">
        <v>48.474418999999997</v>
      </c>
      <c r="CT34">
        <v>1763.1003559999999</v>
      </c>
      <c r="CU34">
        <v>490.53172699999999</v>
      </c>
      <c r="CV34">
        <v>229.26656600000001</v>
      </c>
      <c r="CW34">
        <v>114.768505</v>
      </c>
      <c r="CX34">
        <v>151.87048899999999</v>
      </c>
      <c r="CY34">
        <v>143.49322699999999</v>
      </c>
      <c r="CZ34">
        <v>105.693172</v>
      </c>
      <c r="DA34">
        <v>440.06451600000003</v>
      </c>
      <c r="DB34">
        <v>141.645848</v>
      </c>
      <c r="DC34">
        <v>37.043159000000003</v>
      </c>
      <c r="DD34">
        <v>279.59077100000002</v>
      </c>
      <c r="DE34">
        <v>202.55842000000001</v>
      </c>
      <c r="DF34">
        <v>131.382499</v>
      </c>
      <c r="DG34">
        <v>95.846692000000004</v>
      </c>
      <c r="DH34">
        <v>106.085803</v>
      </c>
      <c r="DI34">
        <v>110.48550899999999</v>
      </c>
      <c r="DJ34">
        <v>97.952421000000001</v>
      </c>
      <c r="DK34">
        <v>54.911586999999997</v>
      </c>
      <c r="DL34">
        <v>107.85672700000001</v>
      </c>
      <c r="DM34">
        <v>54.839725999999999</v>
      </c>
      <c r="DN34">
        <v>1043.0358409999999</v>
      </c>
      <c r="DO34">
        <v>1418.8265670000001</v>
      </c>
      <c r="DP34">
        <v>2952.3941340000001</v>
      </c>
      <c r="DQ34">
        <v>528.99475500000005</v>
      </c>
      <c r="DR34">
        <v>234.67329599999999</v>
      </c>
      <c r="DS34">
        <v>152.476328</v>
      </c>
      <c r="DT34">
        <v>182.06812099999999</v>
      </c>
      <c r="DU34">
        <v>154.653693</v>
      </c>
      <c r="DV34">
        <v>119.161207</v>
      </c>
      <c r="DW34">
        <v>538.33221400000002</v>
      </c>
      <c r="DX34">
        <v>123.834593</v>
      </c>
      <c r="DY34">
        <v>36.444789999999998</v>
      </c>
      <c r="DZ34">
        <v>320.837018</v>
      </c>
      <c r="EA34">
        <v>237.48112699999999</v>
      </c>
      <c r="EB34">
        <v>147.45358100000001</v>
      </c>
      <c r="EC34">
        <v>107.017681</v>
      </c>
      <c r="ED34">
        <v>136.89238399999999</v>
      </c>
      <c r="EE34">
        <v>122.940973</v>
      </c>
      <c r="EF34">
        <v>117.81941500000001</v>
      </c>
      <c r="EG34">
        <v>68.564266000000003</v>
      </c>
      <c r="EH34">
        <v>121.380061</v>
      </c>
      <c r="EI34">
        <v>57.308808999999997</v>
      </c>
      <c r="EJ34">
        <v>1178.7590909999999</v>
      </c>
      <c r="EK34">
        <v>1645.9267729999999</v>
      </c>
      <c r="EL34">
        <v>3353.6806200000001</v>
      </c>
    </row>
    <row r="35" spans="1:142">
      <c r="A35" t="s">
        <v>210</v>
      </c>
      <c r="B35" t="s">
        <v>211</v>
      </c>
      <c r="C35" t="s">
        <v>143</v>
      </c>
      <c r="D35" t="s">
        <v>144</v>
      </c>
      <c r="E35" t="s">
        <v>145</v>
      </c>
      <c r="F35" t="str">
        <f>VLOOKUP($B35,[1]Control_AD_OASIS!$D:$R,2,0)</f>
        <v>M</v>
      </c>
      <c r="G35">
        <f>VLOOKUP($B35,[1]Control_AD_OASIS!$D:$R,3,0)</f>
        <v>69.45</v>
      </c>
      <c r="H35">
        <f>VLOOKUP($B35,[1]Control_AD_OASIS!$D:$R,14,0)</f>
        <v>12</v>
      </c>
      <c r="I35">
        <f>VLOOKUP($B35,[1]Control_AD_OASIS!$D:$R,13,0)</f>
        <v>28</v>
      </c>
      <c r="J35">
        <f>VLOOKUP($B35,[1]Control_AD_OASIS!$D:$R,12,0)</f>
        <v>0</v>
      </c>
      <c r="K35">
        <f>VLOOKUP($B35,[1]Control_AD_OASIS!$D:$R,5,0)</f>
        <v>0</v>
      </c>
      <c r="L35">
        <f>VLOOKUP($B35,[1]Control_AD_OASIS!$D:$R,15,0)</f>
        <v>33</v>
      </c>
      <c r="M35">
        <v>882</v>
      </c>
      <c r="N35">
        <v>543</v>
      </c>
      <c r="O35">
        <v>1089</v>
      </c>
      <c r="P35">
        <v>1757</v>
      </c>
      <c r="Q35">
        <v>3648</v>
      </c>
      <c r="R35">
        <v>622</v>
      </c>
      <c r="S35">
        <v>1278</v>
      </c>
      <c r="T35">
        <v>745</v>
      </c>
      <c r="U35">
        <v>681</v>
      </c>
      <c r="V35">
        <v>597</v>
      </c>
      <c r="W35">
        <v>1125</v>
      </c>
      <c r="X35">
        <v>2094</v>
      </c>
      <c r="Y35">
        <v>3614</v>
      </c>
      <c r="Z35">
        <v>696</v>
      </c>
      <c r="AA35">
        <v>1273</v>
      </c>
      <c r="AB35">
        <v>1158</v>
      </c>
      <c r="AC35">
        <v>0.124</v>
      </c>
      <c r="AD35">
        <v>0.114</v>
      </c>
      <c r="AE35">
        <v>0.13200000000000001</v>
      </c>
      <c r="AF35">
        <v>0.123</v>
      </c>
      <c r="AG35">
        <v>0.112</v>
      </c>
      <c r="AH35">
        <v>7.6999999999999999E-2</v>
      </c>
      <c r="AI35">
        <v>0.122</v>
      </c>
      <c r="AJ35">
        <v>0.153</v>
      </c>
      <c r="AK35">
        <v>0.124</v>
      </c>
      <c r="AL35">
        <v>0.107</v>
      </c>
      <c r="AM35">
        <v>0.113</v>
      </c>
      <c r="AN35">
        <v>0.11899999999999999</v>
      </c>
      <c r="AO35">
        <v>0.11799999999999999</v>
      </c>
      <c r="AP35">
        <v>8.5999999999999993E-2</v>
      </c>
      <c r="AQ35">
        <v>0.14399999999999999</v>
      </c>
      <c r="AR35">
        <v>0.11600000000000001</v>
      </c>
      <c r="AS35">
        <v>2.2109999999999999</v>
      </c>
      <c r="AT35">
        <v>3.3370000000000002</v>
      </c>
      <c r="AU35">
        <v>2.0859999999999999</v>
      </c>
      <c r="AV35">
        <v>2.258</v>
      </c>
      <c r="AW35">
        <v>2.6669999999999998</v>
      </c>
      <c r="AX35">
        <v>2.52</v>
      </c>
      <c r="AY35">
        <v>2.4140000000000001</v>
      </c>
      <c r="AZ35">
        <v>2.794</v>
      </c>
      <c r="BA35">
        <v>2.3163299999999998</v>
      </c>
      <c r="BB35">
        <v>2.1480000000000001</v>
      </c>
      <c r="BC35">
        <v>2.839</v>
      </c>
      <c r="BD35">
        <v>2.0539999999999998</v>
      </c>
      <c r="BE35">
        <v>2.2440000000000002</v>
      </c>
      <c r="BF35">
        <v>2.7069999999999999</v>
      </c>
      <c r="BG35">
        <v>2.5670000000000002</v>
      </c>
      <c r="BH35">
        <v>2.2530000000000001</v>
      </c>
      <c r="BI35">
        <v>2.4670000000000001</v>
      </c>
      <c r="BJ35">
        <v>2.2663799999999998</v>
      </c>
      <c r="BK35">
        <v>5882.1</v>
      </c>
      <c r="BL35">
        <v>3997.8</v>
      </c>
      <c r="BM35">
        <v>1939.2</v>
      </c>
      <c r="BN35">
        <v>393.2</v>
      </c>
      <c r="BO35">
        <v>6271.8</v>
      </c>
      <c r="BP35">
        <v>3924.9</v>
      </c>
      <c r="BQ35">
        <v>1848.5</v>
      </c>
      <c r="BR35">
        <v>479.5</v>
      </c>
      <c r="BS35">
        <v>1124009</v>
      </c>
      <c r="BT35">
        <v>1073822</v>
      </c>
      <c r="BU35">
        <v>227685.60946499999</v>
      </c>
      <c r="BV35">
        <v>231733.28013100001</v>
      </c>
      <c r="BW35">
        <v>459418.88959500002</v>
      </c>
      <c r="BX35">
        <v>54051</v>
      </c>
      <c r="BY35">
        <v>637813.88959499996</v>
      </c>
      <c r="BZ35">
        <v>1636121.8539420001</v>
      </c>
      <c r="CA35">
        <v>749.43938700000001</v>
      </c>
      <c r="CB35">
        <v>497.72784899999999</v>
      </c>
      <c r="CC35">
        <v>285.089358</v>
      </c>
      <c r="CD35">
        <v>61.143711000000003</v>
      </c>
      <c r="CE35">
        <v>50.937891</v>
      </c>
      <c r="CF35">
        <v>19.926254</v>
      </c>
      <c r="CG35">
        <v>27.783878999999999</v>
      </c>
      <c r="CH35">
        <v>181.039558</v>
      </c>
      <c r="CI35">
        <v>60.855899000000001</v>
      </c>
      <c r="CJ35">
        <v>1933.9437869999999</v>
      </c>
      <c r="CK35">
        <v>756.73745399999996</v>
      </c>
      <c r="CL35">
        <v>458.89807999999999</v>
      </c>
      <c r="CM35">
        <v>275.42371500000002</v>
      </c>
      <c r="CN35">
        <v>59.094290000000001</v>
      </c>
      <c r="CO35">
        <v>53.901972000000001</v>
      </c>
      <c r="CP35">
        <v>17.532246000000001</v>
      </c>
      <c r="CQ35">
        <v>25.52319</v>
      </c>
      <c r="CR35">
        <v>167.09149099999999</v>
      </c>
      <c r="CS35">
        <v>51.402163999999999</v>
      </c>
      <c r="CT35">
        <v>1865.604603</v>
      </c>
      <c r="CU35">
        <v>570.46139300000004</v>
      </c>
      <c r="CV35">
        <v>270.496352</v>
      </c>
      <c r="CW35">
        <v>134.86114499999999</v>
      </c>
      <c r="CX35">
        <v>227.34844100000001</v>
      </c>
      <c r="CY35">
        <v>241.672831</v>
      </c>
      <c r="CZ35">
        <v>147.94240199999999</v>
      </c>
      <c r="DA35">
        <v>573.46084299999995</v>
      </c>
      <c r="DB35">
        <v>160.42459299999999</v>
      </c>
      <c r="DC35">
        <v>67.708755999999994</v>
      </c>
      <c r="DD35">
        <v>345.293837</v>
      </c>
      <c r="DE35">
        <v>225.317744</v>
      </c>
      <c r="DF35">
        <v>144.82619399999999</v>
      </c>
      <c r="DG35">
        <v>104.19914199999999</v>
      </c>
      <c r="DH35">
        <v>113.124714</v>
      </c>
      <c r="DI35">
        <v>127.78344300000001</v>
      </c>
      <c r="DJ35">
        <v>105.557338</v>
      </c>
      <c r="DK35">
        <v>65.994359000000003</v>
      </c>
      <c r="DL35">
        <v>116.17591299999999</v>
      </c>
      <c r="DM35">
        <v>55.541089999999997</v>
      </c>
      <c r="DN35">
        <v>1179.9753880000001</v>
      </c>
      <c r="DO35">
        <v>1806.0809180000001</v>
      </c>
      <c r="DP35">
        <v>3556.5176980000001</v>
      </c>
      <c r="DQ35">
        <v>567.50339499999995</v>
      </c>
      <c r="DR35">
        <v>292.55480299999999</v>
      </c>
      <c r="DS35">
        <v>141.32328999999999</v>
      </c>
      <c r="DT35">
        <v>216.28755899999999</v>
      </c>
      <c r="DU35">
        <v>214.55066199999999</v>
      </c>
      <c r="DV35">
        <v>134.10583500000001</v>
      </c>
      <c r="DW35">
        <v>559.36678700000004</v>
      </c>
      <c r="DX35">
        <v>154.61369199999999</v>
      </c>
      <c r="DY35">
        <v>58.695542000000003</v>
      </c>
      <c r="DZ35">
        <v>339.34513500000003</v>
      </c>
      <c r="EA35">
        <v>239.49519900000001</v>
      </c>
      <c r="EB35">
        <v>150.52316300000001</v>
      </c>
      <c r="EC35">
        <v>107.867182</v>
      </c>
      <c r="ED35">
        <v>139.108293</v>
      </c>
      <c r="EE35">
        <v>131.60680300000001</v>
      </c>
      <c r="EF35">
        <v>127.54694000000001</v>
      </c>
      <c r="EG35">
        <v>46.716070999999999</v>
      </c>
      <c r="EH35">
        <v>127.082441</v>
      </c>
      <c r="EI35">
        <v>55.766382999999998</v>
      </c>
      <c r="EJ35">
        <v>1249.2254700000001</v>
      </c>
      <c r="EK35">
        <v>1772.7796499999999</v>
      </c>
      <c r="EL35">
        <v>3589.5085140000001</v>
      </c>
    </row>
    <row r="36" spans="1:142">
      <c r="A36" t="s">
        <v>212</v>
      </c>
      <c r="B36" t="s">
        <v>213</v>
      </c>
      <c r="C36" t="s">
        <v>143</v>
      </c>
      <c r="D36" t="s">
        <v>144</v>
      </c>
      <c r="E36" t="s">
        <v>145</v>
      </c>
      <c r="F36" t="str">
        <f>VLOOKUP($B36,[1]Control_AD_OASIS!$D:$R,2,0)</f>
        <v>F</v>
      </c>
      <c r="G36">
        <f>VLOOKUP($B36,[1]Control_AD_OASIS!$D:$R,3,0)</f>
        <v>74.78</v>
      </c>
      <c r="H36">
        <f>VLOOKUP($B36,[1]Control_AD_OASIS!$D:$R,14,0)</f>
        <v>18</v>
      </c>
      <c r="I36">
        <f>VLOOKUP($B36,[1]Control_AD_OASIS!$D:$R,13,0)</f>
        <v>27</v>
      </c>
      <c r="J36">
        <f>VLOOKUP($B36,[1]Control_AD_OASIS!$D:$R,12,0)</f>
        <v>0</v>
      </c>
      <c r="K36">
        <f>VLOOKUP($B36,[1]Control_AD_OASIS!$D:$R,5,0)</f>
        <v>0</v>
      </c>
      <c r="L36">
        <f>VLOOKUP($B36,[1]Control_AD_OASIS!$D:$R,15,0)</f>
        <v>34</v>
      </c>
      <c r="M36">
        <v>426</v>
      </c>
      <c r="N36">
        <v>421</v>
      </c>
      <c r="O36">
        <v>1045</v>
      </c>
      <c r="P36">
        <v>2103</v>
      </c>
      <c r="Q36">
        <v>2639</v>
      </c>
      <c r="R36">
        <v>523</v>
      </c>
      <c r="S36">
        <v>1052</v>
      </c>
      <c r="T36">
        <v>358</v>
      </c>
      <c r="U36">
        <v>427</v>
      </c>
      <c r="V36">
        <v>398</v>
      </c>
      <c r="W36">
        <v>971</v>
      </c>
      <c r="X36">
        <v>1952</v>
      </c>
      <c r="Y36">
        <v>2303</v>
      </c>
      <c r="Z36">
        <v>543</v>
      </c>
      <c r="AA36">
        <v>935</v>
      </c>
      <c r="AB36">
        <v>770</v>
      </c>
      <c r="AC36">
        <v>0.107</v>
      </c>
      <c r="AD36">
        <v>0.11899999999999999</v>
      </c>
      <c r="AE36">
        <v>0.13200000000000001</v>
      </c>
      <c r="AF36">
        <v>0.11600000000000001</v>
      </c>
      <c r="AG36">
        <v>0.125</v>
      </c>
      <c r="AH36">
        <v>8.1000000000000003E-2</v>
      </c>
      <c r="AI36">
        <v>0.13500000000000001</v>
      </c>
      <c r="AJ36">
        <v>0.113</v>
      </c>
      <c r="AK36">
        <v>9.7000000000000003E-2</v>
      </c>
      <c r="AL36">
        <v>0.114</v>
      </c>
      <c r="AM36">
        <v>0.13700000000000001</v>
      </c>
      <c r="AN36">
        <v>0.13100000000000001</v>
      </c>
      <c r="AO36">
        <v>0.13700000000000001</v>
      </c>
      <c r="AP36">
        <v>9.9000000000000005E-2</v>
      </c>
      <c r="AQ36">
        <v>0.13800000000000001</v>
      </c>
      <c r="AR36">
        <v>0.11600000000000001</v>
      </c>
      <c r="AS36">
        <v>2.085</v>
      </c>
      <c r="AT36">
        <v>2.613</v>
      </c>
      <c r="AU36">
        <v>2.052</v>
      </c>
      <c r="AV36">
        <v>2.1859999999999999</v>
      </c>
      <c r="AW36">
        <v>2.57</v>
      </c>
      <c r="AX36">
        <v>2.14</v>
      </c>
      <c r="AY36">
        <v>2.2829999999999999</v>
      </c>
      <c r="AZ36">
        <v>2.3199999999999998</v>
      </c>
      <c r="BA36">
        <v>2.3456800000000002</v>
      </c>
      <c r="BB36">
        <v>2.149</v>
      </c>
      <c r="BC36">
        <v>2.758</v>
      </c>
      <c r="BD36">
        <v>2.254</v>
      </c>
      <c r="BE36">
        <v>2.278</v>
      </c>
      <c r="BF36">
        <v>2.4710000000000001</v>
      </c>
      <c r="BG36">
        <v>2.14</v>
      </c>
      <c r="BH36">
        <v>2.165</v>
      </c>
      <c r="BI36">
        <v>2.4889999999999999</v>
      </c>
      <c r="BJ36">
        <v>2.343</v>
      </c>
      <c r="BK36">
        <v>6819.9</v>
      </c>
      <c r="BL36">
        <v>3426.7</v>
      </c>
      <c r="BM36">
        <v>1741</v>
      </c>
      <c r="BN36">
        <v>486.8</v>
      </c>
      <c r="BO36">
        <v>6850.7</v>
      </c>
      <c r="BP36">
        <v>3959.5</v>
      </c>
      <c r="BQ36">
        <v>1701.9</v>
      </c>
      <c r="BR36">
        <v>530.4</v>
      </c>
      <c r="BS36">
        <v>1032067</v>
      </c>
      <c r="BT36">
        <v>1014900</v>
      </c>
      <c r="BU36">
        <v>201029.24069400001</v>
      </c>
      <c r="BV36">
        <v>202248.93316799999</v>
      </c>
      <c r="BW36">
        <v>403278.173862</v>
      </c>
      <c r="BX36">
        <v>53954</v>
      </c>
      <c r="BY36">
        <v>558102.173862</v>
      </c>
      <c r="BZ36">
        <v>1425893.769851</v>
      </c>
      <c r="CA36">
        <v>621.33808299999998</v>
      </c>
      <c r="CB36">
        <v>417.89214600000003</v>
      </c>
      <c r="CC36">
        <v>265.85042299999998</v>
      </c>
      <c r="CD36">
        <v>46.167295000000003</v>
      </c>
      <c r="CE36">
        <v>40.189414999999997</v>
      </c>
      <c r="CF36">
        <v>20.538260000000001</v>
      </c>
      <c r="CG36">
        <v>25.514703000000001</v>
      </c>
      <c r="CH36">
        <v>179.93425999999999</v>
      </c>
      <c r="CI36">
        <v>44.611443000000001</v>
      </c>
      <c r="CJ36">
        <v>1662.0360270000001</v>
      </c>
      <c r="CK36">
        <v>605.88446599999997</v>
      </c>
      <c r="CL36">
        <v>425.16881100000001</v>
      </c>
      <c r="CM36">
        <v>300.74376699999999</v>
      </c>
      <c r="CN36">
        <v>50.322378</v>
      </c>
      <c r="CO36">
        <v>53.255451000000001</v>
      </c>
      <c r="CP36">
        <v>32.243465999999998</v>
      </c>
      <c r="CQ36">
        <v>32.454089000000003</v>
      </c>
      <c r="CR36">
        <v>208.30767599999999</v>
      </c>
      <c r="CS36">
        <v>46.757050999999997</v>
      </c>
      <c r="CT36">
        <v>1755.1371549999999</v>
      </c>
      <c r="CU36">
        <v>532.69650100000001</v>
      </c>
      <c r="CV36">
        <v>191.461838</v>
      </c>
      <c r="CW36">
        <v>117.77027099999999</v>
      </c>
      <c r="CX36">
        <v>153.962751</v>
      </c>
      <c r="CY36">
        <v>121.107417</v>
      </c>
      <c r="CZ36">
        <v>132.05396500000001</v>
      </c>
      <c r="DA36">
        <v>470.53715999999997</v>
      </c>
      <c r="DB36">
        <v>145.72885500000001</v>
      </c>
      <c r="DC36">
        <v>51.032316000000002</v>
      </c>
      <c r="DD36">
        <v>299.96664199999998</v>
      </c>
      <c r="DE36">
        <v>207.26900800000001</v>
      </c>
      <c r="DF36">
        <v>147.24323699999999</v>
      </c>
      <c r="DG36">
        <v>82.831397999999993</v>
      </c>
      <c r="DH36">
        <v>129.829104</v>
      </c>
      <c r="DI36">
        <v>120.09988199999999</v>
      </c>
      <c r="DJ36">
        <v>113.738962</v>
      </c>
      <c r="DK36">
        <v>91.569575</v>
      </c>
      <c r="DL36">
        <v>126.18048</v>
      </c>
      <c r="DM36">
        <v>63.933900999999999</v>
      </c>
      <c r="DN36">
        <v>1080.19901</v>
      </c>
      <c r="DO36">
        <v>1565.0103340000001</v>
      </c>
      <c r="DP36">
        <v>3177.9058460000001</v>
      </c>
      <c r="DQ36">
        <v>543.15002400000003</v>
      </c>
      <c r="DR36">
        <v>196.332188</v>
      </c>
      <c r="DS36">
        <v>127.902016</v>
      </c>
      <c r="DT36">
        <v>166.11856599999999</v>
      </c>
      <c r="DU36">
        <v>127.103646</v>
      </c>
      <c r="DV36">
        <v>136.47613000000001</v>
      </c>
      <c r="DW36">
        <v>518.05645400000003</v>
      </c>
      <c r="DX36">
        <v>139.86117999999999</v>
      </c>
      <c r="DY36">
        <v>57.475485999999997</v>
      </c>
      <c r="DZ36">
        <v>322.40144099999998</v>
      </c>
      <c r="EA36">
        <v>221.91453300000001</v>
      </c>
      <c r="EB36">
        <v>163.87442799999999</v>
      </c>
      <c r="EC36">
        <v>98.303590999999997</v>
      </c>
      <c r="ED36">
        <v>130.96990500000001</v>
      </c>
      <c r="EE36">
        <v>131.95777000000001</v>
      </c>
      <c r="EF36">
        <v>120.04791299999999</v>
      </c>
      <c r="EG36">
        <v>66.696809000000002</v>
      </c>
      <c r="EH36">
        <v>126.269572</v>
      </c>
      <c r="EI36">
        <v>65.289901999999998</v>
      </c>
      <c r="EJ36">
        <v>1102.0281339999999</v>
      </c>
      <c r="EK36">
        <v>1687.919748</v>
      </c>
      <c r="EL36">
        <v>3333.097906</v>
      </c>
    </row>
    <row r="37" spans="1:142">
      <c r="A37" t="s">
        <v>214</v>
      </c>
      <c r="B37" t="s">
        <v>215</v>
      </c>
      <c r="C37" t="s">
        <v>143</v>
      </c>
      <c r="D37" t="s">
        <v>144</v>
      </c>
      <c r="E37" t="s">
        <v>145</v>
      </c>
      <c r="F37" t="str">
        <f>VLOOKUP($B37,[1]Control_AD_OASIS!$D:$R,2,0)</f>
        <v>F</v>
      </c>
      <c r="G37">
        <f>VLOOKUP($B37,[1]Control_AD_OASIS!$D:$R,3,0)</f>
        <v>71.94</v>
      </c>
      <c r="H37">
        <f>VLOOKUP($B37,[1]Control_AD_OASIS!$D:$R,14,0)</f>
        <v>12</v>
      </c>
      <c r="I37">
        <f>VLOOKUP($B37,[1]Control_AD_OASIS!$D:$R,13,0)</f>
        <v>30</v>
      </c>
      <c r="J37">
        <f>VLOOKUP($B37,[1]Control_AD_OASIS!$D:$R,12,0)</f>
        <v>0</v>
      </c>
      <c r="K37">
        <f>VLOOKUP($B37,[1]Control_AD_OASIS!$D:$R,5,0)</f>
        <v>0</v>
      </c>
      <c r="L37">
        <f>VLOOKUP($B37,[1]Control_AD_OASIS!$D:$R,15,0)</f>
        <v>33</v>
      </c>
      <c r="M37">
        <v>708</v>
      </c>
      <c r="N37">
        <v>333</v>
      </c>
      <c r="O37">
        <v>856</v>
      </c>
      <c r="P37">
        <v>1872</v>
      </c>
      <c r="Q37">
        <v>3053</v>
      </c>
      <c r="R37">
        <v>629</v>
      </c>
      <c r="S37">
        <v>1000</v>
      </c>
      <c r="T37">
        <v>549</v>
      </c>
      <c r="U37">
        <v>542</v>
      </c>
      <c r="V37">
        <v>446</v>
      </c>
      <c r="W37">
        <v>936</v>
      </c>
      <c r="X37">
        <v>1830</v>
      </c>
      <c r="Y37">
        <v>2903</v>
      </c>
      <c r="Z37">
        <v>648</v>
      </c>
      <c r="AA37">
        <v>1137</v>
      </c>
      <c r="AB37">
        <v>738</v>
      </c>
      <c r="AC37">
        <v>0.127</v>
      </c>
      <c r="AD37">
        <v>0.112</v>
      </c>
      <c r="AE37">
        <v>0.126</v>
      </c>
      <c r="AF37">
        <v>0.125</v>
      </c>
      <c r="AG37">
        <v>0.129</v>
      </c>
      <c r="AH37">
        <v>9.7000000000000003E-2</v>
      </c>
      <c r="AI37">
        <v>0.124</v>
      </c>
      <c r="AJ37">
        <v>0.13600000000000001</v>
      </c>
      <c r="AK37">
        <v>0.122</v>
      </c>
      <c r="AL37">
        <v>0.104</v>
      </c>
      <c r="AM37">
        <v>0.122</v>
      </c>
      <c r="AN37">
        <v>0.13100000000000001</v>
      </c>
      <c r="AO37">
        <v>0.126</v>
      </c>
      <c r="AP37">
        <v>8.3000000000000004E-2</v>
      </c>
      <c r="AQ37">
        <v>0.14599999999999999</v>
      </c>
      <c r="AR37">
        <v>0.13900000000000001</v>
      </c>
      <c r="AS37">
        <v>2.2309999999999999</v>
      </c>
      <c r="AT37">
        <v>3.4239999999999999</v>
      </c>
      <c r="AU37">
        <v>2.2200000000000002</v>
      </c>
      <c r="AV37">
        <v>2.1850000000000001</v>
      </c>
      <c r="AW37">
        <v>2.621</v>
      </c>
      <c r="AX37">
        <v>2.8439999999999999</v>
      </c>
      <c r="AY37">
        <v>2.2469999999999999</v>
      </c>
      <c r="AZ37">
        <v>2.2919999999999998</v>
      </c>
      <c r="BA37">
        <v>2.3552200000000001</v>
      </c>
      <c r="BB37">
        <v>2.2789999999999999</v>
      </c>
      <c r="BC37">
        <v>3.145</v>
      </c>
      <c r="BD37">
        <v>2.0339999999999998</v>
      </c>
      <c r="BE37">
        <v>2.2309999999999999</v>
      </c>
      <c r="BF37">
        <v>2.6629999999999998</v>
      </c>
      <c r="BG37">
        <v>2.5870000000000002</v>
      </c>
      <c r="BH37">
        <v>2.2349999999999999</v>
      </c>
      <c r="BI37">
        <v>2.5529999999999999</v>
      </c>
      <c r="BJ37">
        <v>2.3755000000000002</v>
      </c>
      <c r="BK37">
        <v>5872.8</v>
      </c>
      <c r="BL37">
        <v>3815.6</v>
      </c>
      <c r="BM37">
        <v>1507.4</v>
      </c>
      <c r="BN37">
        <v>432.3</v>
      </c>
      <c r="BO37">
        <v>5936.9</v>
      </c>
      <c r="BP37">
        <v>3901</v>
      </c>
      <c r="BQ37">
        <v>1498.5</v>
      </c>
      <c r="BR37">
        <v>478.7</v>
      </c>
      <c r="BS37">
        <v>998392</v>
      </c>
      <c r="BT37">
        <v>968674</v>
      </c>
      <c r="BU37">
        <v>194488.838793</v>
      </c>
      <c r="BV37">
        <v>199771.836709</v>
      </c>
      <c r="BW37">
        <v>394260.67550200003</v>
      </c>
      <c r="BX37">
        <v>51390</v>
      </c>
      <c r="BY37">
        <v>538530.67550200003</v>
      </c>
      <c r="BZ37">
        <v>1370499.143952</v>
      </c>
      <c r="CA37">
        <v>654.08539199999996</v>
      </c>
      <c r="CB37">
        <v>450.49738500000001</v>
      </c>
      <c r="CC37">
        <v>278.89551399999999</v>
      </c>
      <c r="CD37">
        <v>47.967776999999998</v>
      </c>
      <c r="CE37">
        <v>46.838051999999998</v>
      </c>
      <c r="CF37">
        <v>16.283377999999999</v>
      </c>
      <c r="CG37">
        <v>27.419474999999998</v>
      </c>
      <c r="CH37">
        <v>181.147414</v>
      </c>
      <c r="CI37">
        <v>49.748058</v>
      </c>
      <c r="CJ37">
        <v>1752.8824460000001</v>
      </c>
      <c r="CK37">
        <v>637.35051199999998</v>
      </c>
      <c r="CL37">
        <v>427.44178499999998</v>
      </c>
      <c r="CM37">
        <v>266.54305099999999</v>
      </c>
      <c r="CN37">
        <v>47.639716999999997</v>
      </c>
      <c r="CO37">
        <v>40.509988</v>
      </c>
      <c r="CP37">
        <v>13.903983999999999</v>
      </c>
      <c r="CQ37">
        <v>23.440973</v>
      </c>
      <c r="CR37">
        <v>176.254683</v>
      </c>
      <c r="CS37">
        <v>46.358333000000002</v>
      </c>
      <c r="CT37">
        <v>1679.4430259999999</v>
      </c>
      <c r="CU37">
        <v>440.66574300000002</v>
      </c>
      <c r="CV37">
        <v>210.84788</v>
      </c>
      <c r="CW37">
        <v>98.310535999999999</v>
      </c>
      <c r="CX37">
        <v>204.968378</v>
      </c>
      <c r="CY37">
        <v>131.978993</v>
      </c>
      <c r="CZ37">
        <v>141.12272400000001</v>
      </c>
      <c r="DA37">
        <v>501.24464</v>
      </c>
      <c r="DB37">
        <v>166.94731999999999</v>
      </c>
      <c r="DC37">
        <v>52.271490999999997</v>
      </c>
      <c r="DD37">
        <v>318.20575400000001</v>
      </c>
      <c r="DE37">
        <v>189.87691699999999</v>
      </c>
      <c r="DF37">
        <v>134.07096799999999</v>
      </c>
      <c r="DG37">
        <v>64.498793000000006</v>
      </c>
      <c r="DH37">
        <v>116.60593799999999</v>
      </c>
      <c r="DI37">
        <v>109.898653</v>
      </c>
      <c r="DJ37">
        <v>99.027362999999994</v>
      </c>
      <c r="DK37">
        <v>81.500874999999994</v>
      </c>
      <c r="DL37">
        <v>100.704134</v>
      </c>
      <c r="DM37">
        <v>72.927654000000004</v>
      </c>
      <c r="DN37">
        <v>1027.615622</v>
      </c>
      <c r="DO37">
        <v>1635.414397</v>
      </c>
      <c r="DP37">
        <v>3103.6957609999999</v>
      </c>
      <c r="DQ37">
        <v>516.95276100000001</v>
      </c>
      <c r="DR37">
        <v>216.340237</v>
      </c>
      <c r="DS37">
        <v>104.13189</v>
      </c>
      <c r="DT37">
        <v>172.99762100000001</v>
      </c>
      <c r="DU37">
        <v>124.50498899999999</v>
      </c>
      <c r="DV37">
        <v>118.60374299999999</v>
      </c>
      <c r="DW37">
        <v>503.82759199999998</v>
      </c>
      <c r="DX37">
        <v>140.55002899999999</v>
      </c>
      <c r="DY37">
        <v>55.982922000000002</v>
      </c>
      <c r="DZ37">
        <v>303.22400800000003</v>
      </c>
      <c r="EA37">
        <v>200.76392100000001</v>
      </c>
      <c r="EB37">
        <v>139.23335900000001</v>
      </c>
      <c r="EC37">
        <v>81.139666000000005</v>
      </c>
      <c r="ED37">
        <v>122.170252</v>
      </c>
      <c r="EE37">
        <v>112.882549</v>
      </c>
      <c r="EF37">
        <v>108.47857500000001</v>
      </c>
      <c r="EG37">
        <v>68.578511000000006</v>
      </c>
      <c r="EH37">
        <v>109.583737</v>
      </c>
      <c r="EI37">
        <v>70.939374999999998</v>
      </c>
      <c r="EJ37">
        <v>1042.1530809999999</v>
      </c>
      <c r="EK37">
        <v>1587.274907</v>
      </c>
      <c r="EL37">
        <v>3146.380748</v>
      </c>
    </row>
    <row r="38" spans="1:142">
      <c r="A38" t="s">
        <v>216</v>
      </c>
      <c r="B38" t="s">
        <v>217</v>
      </c>
      <c r="C38" t="s">
        <v>147</v>
      </c>
      <c r="D38" t="s">
        <v>144</v>
      </c>
      <c r="E38" t="s">
        <v>145</v>
      </c>
      <c r="F38" t="str">
        <f>VLOOKUP($B38,[1]Control_AD_OASIS!$D:$R,2,0)</f>
        <v>F</v>
      </c>
      <c r="G38">
        <f>VLOOKUP($B38,[1]Control_AD_OASIS!$D:$R,3,0)</f>
        <v>72.92</v>
      </c>
      <c r="H38">
        <f>VLOOKUP($B38,[1]Control_AD_OASIS!$D:$R,14,0)</f>
        <v>14</v>
      </c>
      <c r="I38">
        <f>VLOOKUP($B38,[1]Control_AD_OASIS!$D:$R,13,0)</f>
        <v>30</v>
      </c>
      <c r="J38">
        <f>VLOOKUP($B38,[1]Control_AD_OASIS!$D:$R,12,0)</f>
        <v>0</v>
      </c>
      <c r="K38">
        <f>VLOOKUP($B38,[1]Control_AD_OASIS!$D:$R,5,0)</f>
        <v>0</v>
      </c>
      <c r="L38">
        <f>VLOOKUP($B38,[1]Control_AD_OASIS!$D:$R,15,0)</f>
        <v>33</v>
      </c>
      <c r="M38">
        <v>785</v>
      </c>
      <c r="N38">
        <v>466</v>
      </c>
      <c r="O38">
        <v>833</v>
      </c>
      <c r="P38">
        <v>2046</v>
      </c>
      <c r="Q38">
        <v>3570</v>
      </c>
      <c r="R38">
        <v>656</v>
      </c>
      <c r="S38">
        <v>1209</v>
      </c>
      <c r="T38">
        <v>672</v>
      </c>
      <c r="U38">
        <v>460</v>
      </c>
      <c r="V38">
        <v>508</v>
      </c>
      <c r="W38">
        <v>931</v>
      </c>
      <c r="X38">
        <v>1674</v>
      </c>
      <c r="Y38">
        <v>2933</v>
      </c>
      <c r="Z38">
        <v>631</v>
      </c>
      <c r="AA38">
        <v>1123</v>
      </c>
      <c r="AB38">
        <v>803</v>
      </c>
      <c r="AC38">
        <v>0.13200000000000001</v>
      </c>
      <c r="AD38">
        <v>0.11600000000000001</v>
      </c>
      <c r="AE38">
        <v>0.13</v>
      </c>
      <c r="AF38">
        <v>0.128</v>
      </c>
      <c r="AG38">
        <v>0.13700000000000001</v>
      </c>
      <c r="AH38">
        <v>0.114</v>
      </c>
      <c r="AI38">
        <v>0.129</v>
      </c>
      <c r="AJ38">
        <v>0.123</v>
      </c>
      <c r="AK38">
        <v>0.111</v>
      </c>
      <c r="AL38">
        <v>0.11899999999999999</v>
      </c>
      <c r="AM38">
        <v>0.13500000000000001</v>
      </c>
      <c r="AN38">
        <v>0.13600000000000001</v>
      </c>
      <c r="AO38">
        <v>0.14000000000000001</v>
      </c>
      <c r="AP38">
        <v>0.112</v>
      </c>
      <c r="AQ38">
        <v>0.127</v>
      </c>
      <c r="AR38">
        <v>0.11799999999999999</v>
      </c>
      <c r="AS38">
        <v>2.3090000000000002</v>
      </c>
      <c r="AT38">
        <v>3.2690000000000001</v>
      </c>
      <c r="AU38">
        <v>2.2650000000000001</v>
      </c>
      <c r="AV38">
        <v>2.266</v>
      </c>
      <c r="AW38">
        <v>2.581</v>
      </c>
      <c r="AX38">
        <v>2.8580000000000001</v>
      </c>
      <c r="AY38">
        <v>2.4569999999999999</v>
      </c>
      <c r="AZ38">
        <v>2.5489999999999999</v>
      </c>
      <c r="BA38">
        <v>2.3441200000000002</v>
      </c>
      <c r="BB38">
        <v>2.4950000000000001</v>
      </c>
      <c r="BC38">
        <v>2.915</v>
      </c>
      <c r="BD38">
        <v>2.0640000000000001</v>
      </c>
      <c r="BE38">
        <v>2.3479999999999999</v>
      </c>
      <c r="BF38">
        <v>2.6589999999999998</v>
      </c>
      <c r="BG38">
        <v>2.8780000000000001</v>
      </c>
      <c r="BH38">
        <v>2.3109999999999999</v>
      </c>
      <c r="BI38">
        <v>2.6480000000000001</v>
      </c>
      <c r="BJ38">
        <v>2.3736000000000002</v>
      </c>
      <c r="BK38">
        <v>5920.1</v>
      </c>
      <c r="BL38">
        <v>3800.7</v>
      </c>
      <c r="BM38">
        <v>1347.3</v>
      </c>
      <c r="BN38">
        <v>442.6</v>
      </c>
      <c r="BO38">
        <v>5776.8</v>
      </c>
      <c r="BP38">
        <v>3985.3</v>
      </c>
      <c r="BQ38">
        <v>1400</v>
      </c>
      <c r="BR38">
        <v>518.20000000000005</v>
      </c>
      <c r="BS38">
        <v>1025334</v>
      </c>
      <c r="BT38">
        <v>1011443</v>
      </c>
      <c r="BU38">
        <v>212545.461572</v>
      </c>
      <c r="BV38">
        <v>210381.938069</v>
      </c>
      <c r="BW38">
        <v>422927.39964100003</v>
      </c>
      <c r="BX38">
        <v>48467</v>
      </c>
      <c r="BY38">
        <v>559837.39964099997</v>
      </c>
      <c r="BZ38">
        <v>1353236.2585829999</v>
      </c>
      <c r="CA38">
        <v>599.769634</v>
      </c>
      <c r="CB38">
        <v>394.95050099999997</v>
      </c>
      <c r="CC38">
        <v>242.09274300000001</v>
      </c>
      <c r="CD38">
        <v>49.638717</v>
      </c>
      <c r="CE38">
        <v>39.017643999999997</v>
      </c>
      <c r="CF38">
        <v>23.725752</v>
      </c>
      <c r="CG38">
        <v>26.010686</v>
      </c>
      <c r="CH38">
        <v>158.588448</v>
      </c>
      <c r="CI38">
        <v>43.952623000000003</v>
      </c>
      <c r="CJ38">
        <v>1577.7467469999999</v>
      </c>
      <c r="CK38">
        <v>587.18303500000002</v>
      </c>
      <c r="CL38">
        <v>386.57263</v>
      </c>
      <c r="CM38">
        <v>250.26289</v>
      </c>
      <c r="CN38">
        <v>44.316065999999999</v>
      </c>
      <c r="CO38">
        <v>36.989417000000003</v>
      </c>
      <c r="CP38">
        <v>19.970869</v>
      </c>
      <c r="CQ38">
        <v>28.087806</v>
      </c>
      <c r="CR38">
        <v>172.41960599999999</v>
      </c>
      <c r="CS38">
        <v>45.567576000000003</v>
      </c>
      <c r="CT38">
        <v>1571.369895</v>
      </c>
      <c r="CU38">
        <v>640.54583600000001</v>
      </c>
      <c r="CV38">
        <v>216.64832899999999</v>
      </c>
      <c r="CW38">
        <v>135.12863400000001</v>
      </c>
      <c r="CX38">
        <v>185.540268</v>
      </c>
      <c r="CY38">
        <v>153.27045000000001</v>
      </c>
      <c r="CZ38">
        <v>129.994776</v>
      </c>
      <c r="DA38">
        <v>472.33117800000002</v>
      </c>
      <c r="DB38">
        <v>166.27350899999999</v>
      </c>
      <c r="DC38">
        <v>58.906323999999998</v>
      </c>
      <c r="DD38">
        <v>305.65649100000002</v>
      </c>
      <c r="DE38">
        <v>232.19885400000001</v>
      </c>
      <c r="DF38">
        <v>134.185542</v>
      </c>
      <c r="DG38">
        <v>97.641414999999995</v>
      </c>
      <c r="DH38">
        <v>136.67940300000001</v>
      </c>
      <c r="DI38">
        <v>113.152676</v>
      </c>
      <c r="DJ38">
        <v>123.471321</v>
      </c>
      <c r="DK38">
        <v>56.170633000000002</v>
      </c>
      <c r="DL38">
        <v>107.74034</v>
      </c>
      <c r="DM38">
        <v>56.906658</v>
      </c>
      <c r="DN38">
        <v>1164.212098</v>
      </c>
      <c r="DO38">
        <v>1564.414252</v>
      </c>
      <c r="DP38">
        <v>3369.1721859999998</v>
      </c>
      <c r="DQ38">
        <v>740.45337500000005</v>
      </c>
      <c r="DR38">
        <v>248.424318</v>
      </c>
      <c r="DS38">
        <v>135.05830700000001</v>
      </c>
      <c r="DT38">
        <v>187.29297399999999</v>
      </c>
      <c r="DU38">
        <v>165.27663000000001</v>
      </c>
      <c r="DV38">
        <v>132.82335900000001</v>
      </c>
      <c r="DW38">
        <v>456.11629699999997</v>
      </c>
      <c r="DX38">
        <v>163.48218199999999</v>
      </c>
      <c r="DY38">
        <v>77.178455</v>
      </c>
      <c r="DZ38">
        <v>293.526388</v>
      </c>
      <c r="EA38">
        <v>234.12132600000001</v>
      </c>
      <c r="EB38">
        <v>127.701526</v>
      </c>
      <c r="EC38">
        <v>93.747536999999994</v>
      </c>
      <c r="ED38">
        <v>129.32669999999999</v>
      </c>
      <c r="EE38">
        <v>106.731301</v>
      </c>
      <c r="EF38">
        <v>118.32177299999999</v>
      </c>
      <c r="EG38">
        <v>72.756437000000005</v>
      </c>
      <c r="EH38">
        <v>96.912876999999995</v>
      </c>
      <c r="EI38">
        <v>63.095658</v>
      </c>
      <c r="EJ38">
        <v>1195.238578</v>
      </c>
      <c r="EK38">
        <v>1541.378835</v>
      </c>
      <c r="EL38">
        <v>3477.070788</v>
      </c>
    </row>
    <row r="39" spans="1:142">
      <c r="A39" t="s">
        <v>218</v>
      </c>
      <c r="B39" t="s">
        <v>219</v>
      </c>
      <c r="C39" t="s">
        <v>147</v>
      </c>
      <c r="D39" t="s">
        <v>144</v>
      </c>
      <c r="E39" t="s">
        <v>145</v>
      </c>
      <c r="F39" t="str">
        <f>VLOOKUP($B39,[1]Control_AD_OASIS!$D:$R,2,0)</f>
        <v>F</v>
      </c>
      <c r="G39">
        <f>VLOOKUP($B39,[1]Control_AD_OASIS!$D:$R,3,0)</f>
        <v>71.22</v>
      </c>
      <c r="H39">
        <f>VLOOKUP($B39,[1]Control_AD_OASIS!$D:$R,14,0)</f>
        <v>14</v>
      </c>
      <c r="I39">
        <f>VLOOKUP($B39,[1]Control_AD_OASIS!$D:$R,13,0)</f>
        <v>26</v>
      </c>
      <c r="J39">
        <f>VLOOKUP($B39,[1]Control_AD_OASIS!$D:$R,12,0)</f>
        <v>0</v>
      </c>
      <c r="K39">
        <f>VLOOKUP($B39,[1]Control_AD_OASIS!$D:$R,5,0)</f>
        <v>0</v>
      </c>
      <c r="L39">
        <f>VLOOKUP($B39,[1]Control_AD_OASIS!$D:$R,15,0)</f>
        <v>33</v>
      </c>
      <c r="M39">
        <v>678</v>
      </c>
      <c r="N39">
        <v>387</v>
      </c>
      <c r="O39">
        <v>990</v>
      </c>
      <c r="P39">
        <v>1793</v>
      </c>
      <c r="Q39">
        <v>2942</v>
      </c>
      <c r="R39">
        <v>550</v>
      </c>
      <c r="S39">
        <v>1092</v>
      </c>
      <c r="T39">
        <v>455</v>
      </c>
      <c r="U39">
        <v>651</v>
      </c>
      <c r="V39">
        <v>373</v>
      </c>
      <c r="W39">
        <v>1056</v>
      </c>
      <c r="X39">
        <v>1614</v>
      </c>
      <c r="Y39">
        <v>2667</v>
      </c>
      <c r="Z39">
        <v>585</v>
      </c>
      <c r="AA39">
        <v>1141</v>
      </c>
      <c r="AB39">
        <v>545</v>
      </c>
      <c r="AC39">
        <v>0.14199999999999999</v>
      </c>
      <c r="AD39">
        <v>0.11899999999999999</v>
      </c>
      <c r="AE39">
        <v>0.125</v>
      </c>
      <c r="AF39">
        <v>0.126</v>
      </c>
      <c r="AG39">
        <v>0.12</v>
      </c>
      <c r="AH39">
        <v>9.8000000000000004E-2</v>
      </c>
      <c r="AI39">
        <v>0.13400000000000001</v>
      </c>
      <c r="AJ39">
        <v>0.14299999999999999</v>
      </c>
      <c r="AK39">
        <v>0.153</v>
      </c>
      <c r="AL39">
        <v>0.114</v>
      </c>
      <c r="AM39">
        <v>0.128</v>
      </c>
      <c r="AN39">
        <v>0.125</v>
      </c>
      <c r="AO39">
        <v>0.125</v>
      </c>
      <c r="AP39">
        <v>9.6000000000000002E-2</v>
      </c>
      <c r="AQ39">
        <v>0.14499999999999999</v>
      </c>
      <c r="AR39">
        <v>0.13900000000000001</v>
      </c>
      <c r="AS39">
        <v>2.0379999999999998</v>
      </c>
      <c r="AT39">
        <v>2.6909999999999998</v>
      </c>
      <c r="AU39">
        <v>2.0110000000000001</v>
      </c>
      <c r="AV39">
        <v>2.089</v>
      </c>
      <c r="AW39">
        <v>2.423</v>
      </c>
      <c r="AX39">
        <v>2.4380000000000002</v>
      </c>
      <c r="AY39">
        <v>2.1909999999999998</v>
      </c>
      <c r="AZ39">
        <v>2.3719999999999999</v>
      </c>
      <c r="BA39">
        <v>2.2441200000000001</v>
      </c>
      <c r="BB39">
        <v>2.3450000000000002</v>
      </c>
      <c r="BC39">
        <v>3.149</v>
      </c>
      <c r="BD39">
        <v>2.0259999999999998</v>
      </c>
      <c r="BE39">
        <v>2.16</v>
      </c>
      <c r="BF39">
        <v>2.4350000000000001</v>
      </c>
      <c r="BG39">
        <v>2.766</v>
      </c>
      <c r="BH39">
        <v>2.2200000000000002</v>
      </c>
      <c r="BI39">
        <v>2.661</v>
      </c>
      <c r="BJ39">
        <v>2.23353</v>
      </c>
      <c r="BK39">
        <v>5298.2</v>
      </c>
      <c r="BL39">
        <v>3339.9</v>
      </c>
      <c r="BM39">
        <v>1406.1</v>
      </c>
      <c r="BN39">
        <v>255.9</v>
      </c>
      <c r="BO39">
        <v>4876.7</v>
      </c>
      <c r="BP39">
        <v>3620.1</v>
      </c>
      <c r="BQ39">
        <v>1239.7</v>
      </c>
      <c r="BR39">
        <v>298.39999999999998</v>
      </c>
      <c r="BS39">
        <v>937537</v>
      </c>
      <c r="BT39">
        <v>902589</v>
      </c>
      <c r="BU39">
        <v>181455.87009099999</v>
      </c>
      <c r="BV39">
        <v>182377.96354900001</v>
      </c>
      <c r="BW39">
        <v>36383.383364000001</v>
      </c>
      <c r="BX39">
        <v>45361</v>
      </c>
      <c r="BY39">
        <v>49607.183363999997</v>
      </c>
      <c r="BZ39">
        <v>1320028.5151569999</v>
      </c>
      <c r="CA39">
        <v>608.27580399999999</v>
      </c>
      <c r="CB39">
        <v>360.15135900000001</v>
      </c>
      <c r="CC39">
        <v>184.442565</v>
      </c>
      <c r="CD39">
        <v>40.375822999999997</v>
      </c>
      <c r="CE39">
        <v>32.383547999999998</v>
      </c>
      <c r="CF39">
        <v>15.441371999999999</v>
      </c>
      <c r="CG39">
        <v>15.600797</v>
      </c>
      <c r="CH39">
        <v>136.75729200000001</v>
      </c>
      <c r="CI39">
        <v>46.331719</v>
      </c>
      <c r="CJ39">
        <v>1439.7602790000001</v>
      </c>
      <c r="CK39">
        <v>604.31710799999996</v>
      </c>
      <c r="CL39">
        <v>392.56318800000003</v>
      </c>
      <c r="CM39">
        <v>197.48978399999999</v>
      </c>
      <c r="CN39">
        <v>45.569571000000003</v>
      </c>
      <c r="CO39">
        <v>34.974150000000002</v>
      </c>
      <c r="CP39">
        <v>12.459028</v>
      </c>
      <c r="CQ39">
        <v>17.129849</v>
      </c>
      <c r="CR39">
        <v>137.60019500000001</v>
      </c>
      <c r="CS39">
        <v>51.746253000000003</v>
      </c>
      <c r="CT39">
        <v>1493.849127</v>
      </c>
      <c r="CU39">
        <v>457.95038299999999</v>
      </c>
      <c r="CV39">
        <v>222.03411700000001</v>
      </c>
      <c r="CW39">
        <v>96.664522000000005</v>
      </c>
      <c r="CX39">
        <v>158.86845099999999</v>
      </c>
      <c r="CY39">
        <v>211.817543</v>
      </c>
      <c r="CZ39">
        <v>131.12893299999999</v>
      </c>
      <c r="DA39">
        <v>450.99381699999998</v>
      </c>
      <c r="DB39">
        <v>135.40623099999999</v>
      </c>
      <c r="DC39">
        <v>71.474297000000007</v>
      </c>
      <c r="DD39">
        <v>286.05245200000002</v>
      </c>
      <c r="DE39">
        <v>176.95632499999999</v>
      </c>
      <c r="DF39">
        <v>134.057804</v>
      </c>
      <c r="DG39">
        <v>62.320473999999997</v>
      </c>
      <c r="DH39">
        <v>103.44317599999999</v>
      </c>
      <c r="DI39">
        <v>119.273633</v>
      </c>
      <c r="DJ39">
        <v>92.513885000000002</v>
      </c>
      <c r="DK39">
        <v>66.733283</v>
      </c>
      <c r="DL39">
        <v>103.992813</v>
      </c>
      <c r="DM39">
        <v>44.818781000000001</v>
      </c>
      <c r="DN39">
        <v>956.07201399999997</v>
      </c>
      <c r="DO39">
        <v>1500.660981</v>
      </c>
      <c r="DP39">
        <v>2914.6833780000002</v>
      </c>
      <c r="DQ39">
        <v>445.66459500000002</v>
      </c>
      <c r="DR39">
        <v>207.887494</v>
      </c>
      <c r="DS39">
        <v>122.74698600000001</v>
      </c>
      <c r="DT39">
        <v>149.21611200000001</v>
      </c>
      <c r="DU39">
        <v>213.103396</v>
      </c>
      <c r="DV39">
        <v>130.99003300000001</v>
      </c>
      <c r="DW39">
        <v>474.777626</v>
      </c>
      <c r="DX39">
        <v>116.48701699999999</v>
      </c>
      <c r="DY39">
        <v>73.867496000000003</v>
      </c>
      <c r="DZ39">
        <v>278.10857399999998</v>
      </c>
      <c r="EA39">
        <v>197.217996</v>
      </c>
      <c r="EB39">
        <v>130.54496399999999</v>
      </c>
      <c r="EC39">
        <v>99.626890000000003</v>
      </c>
      <c r="ED39">
        <v>125.864237</v>
      </c>
      <c r="EE39">
        <v>116.571192</v>
      </c>
      <c r="EF39">
        <v>116.60077</v>
      </c>
      <c r="EG39">
        <v>49.700519999999997</v>
      </c>
      <c r="EH39">
        <v>99.318027000000001</v>
      </c>
      <c r="EI39">
        <v>48.325366000000002</v>
      </c>
      <c r="EJ39">
        <v>1036.131909</v>
      </c>
      <c r="EK39">
        <v>1501.7193890000001</v>
      </c>
      <c r="EL39">
        <v>2983.5158929999998</v>
      </c>
    </row>
    <row r="40" spans="1:142">
      <c r="A40" t="s">
        <v>220</v>
      </c>
      <c r="B40" t="s">
        <v>221</v>
      </c>
      <c r="C40" t="s">
        <v>147</v>
      </c>
      <c r="D40" t="s">
        <v>144</v>
      </c>
      <c r="E40" t="s">
        <v>145</v>
      </c>
      <c r="F40" t="str">
        <f>VLOOKUP($B40,[1]Control_AD_OASIS!$D:$R,2,0)</f>
        <v>F</v>
      </c>
      <c r="G40">
        <f>VLOOKUP($B40,[1]Control_AD_OASIS!$D:$R,3,0)</f>
        <v>66.83</v>
      </c>
      <c r="H40">
        <f>VLOOKUP($B40,[1]Control_AD_OASIS!$D:$R,14,0)</f>
        <v>14</v>
      </c>
      <c r="I40">
        <f>VLOOKUP($B40,[1]Control_AD_OASIS!$D:$R,13,0)</f>
        <v>30</v>
      </c>
      <c r="J40">
        <f>VLOOKUP($B40,[1]Control_AD_OASIS!$D:$R,12,0)</f>
        <v>0</v>
      </c>
      <c r="K40">
        <f>VLOOKUP($B40,[1]Control_AD_OASIS!$D:$R,5,0)</f>
        <v>0</v>
      </c>
      <c r="L40">
        <f>VLOOKUP($B40,[1]Control_AD_OASIS!$D:$R,15,0)</f>
        <v>33</v>
      </c>
      <c r="M40">
        <v>523</v>
      </c>
      <c r="N40">
        <v>376</v>
      </c>
      <c r="O40">
        <v>849</v>
      </c>
      <c r="P40">
        <v>1769</v>
      </c>
      <c r="Q40">
        <v>2560</v>
      </c>
      <c r="R40">
        <v>573</v>
      </c>
      <c r="S40">
        <v>999</v>
      </c>
      <c r="T40">
        <v>569</v>
      </c>
      <c r="U40">
        <v>650</v>
      </c>
      <c r="V40">
        <v>404</v>
      </c>
      <c r="W40">
        <v>872</v>
      </c>
      <c r="X40">
        <v>1684</v>
      </c>
      <c r="Y40">
        <v>2600</v>
      </c>
      <c r="Z40">
        <v>569</v>
      </c>
      <c r="AA40">
        <v>1052</v>
      </c>
      <c r="AB40">
        <v>657</v>
      </c>
      <c r="AC40">
        <v>0.13100000000000001</v>
      </c>
      <c r="AD40">
        <v>0.112</v>
      </c>
      <c r="AE40">
        <v>0.129</v>
      </c>
      <c r="AF40">
        <v>0.125</v>
      </c>
      <c r="AG40">
        <v>0.121</v>
      </c>
      <c r="AH40">
        <v>9.8000000000000004E-2</v>
      </c>
      <c r="AI40">
        <v>0.14299999999999999</v>
      </c>
      <c r="AJ40">
        <v>0.13800000000000001</v>
      </c>
      <c r="AK40">
        <v>0.155</v>
      </c>
      <c r="AL40">
        <v>0.11700000000000001</v>
      </c>
      <c r="AM40">
        <v>0.122</v>
      </c>
      <c r="AN40">
        <v>0.152</v>
      </c>
      <c r="AO40">
        <v>0.128</v>
      </c>
      <c r="AP40">
        <v>0.109</v>
      </c>
      <c r="AQ40">
        <v>0.13500000000000001</v>
      </c>
      <c r="AR40">
        <v>0.156</v>
      </c>
      <c r="AS40">
        <v>2.14</v>
      </c>
      <c r="AT40">
        <v>3.0419999999999998</v>
      </c>
      <c r="AU40">
        <v>2.2400000000000002</v>
      </c>
      <c r="AV40">
        <v>2.2349999999999999</v>
      </c>
      <c r="AW40">
        <v>2.569</v>
      </c>
      <c r="AX40">
        <v>2.5139999999999998</v>
      </c>
      <c r="AY40">
        <v>2.4039999999999999</v>
      </c>
      <c r="AZ40">
        <v>2.395</v>
      </c>
      <c r="BA40">
        <v>2.3011499999999998</v>
      </c>
      <c r="BB40">
        <v>2.3170000000000002</v>
      </c>
      <c r="BC40">
        <v>2.855</v>
      </c>
      <c r="BD40">
        <v>2.2570000000000001</v>
      </c>
      <c r="BE40">
        <v>2.3130000000000002</v>
      </c>
      <c r="BF40">
        <v>2.5630000000000002</v>
      </c>
      <c r="BG40">
        <v>2.5139999999999998</v>
      </c>
      <c r="BH40">
        <v>2.258</v>
      </c>
      <c r="BI40">
        <v>2.516</v>
      </c>
      <c r="BJ40">
        <v>2.3281800000000001</v>
      </c>
      <c r="BK40">
        <v>6214.1</v>
      </c>
      <c r="BL40">
        <v>3480.3</v>
      </c>
      <c r="BM40">
        <v>1520.4</v>
      </c>
      <c r="BN40">
        <v>385.3</v>
      </c>
      <c r="BO40">
        <v>6185.6</v>
      </c>
      <c r="BP40">
        <v>3538.6</v>
      </c>
      <c r="BQ40">
        <v>1571.4</v>
      </c>
      <c r="BR40">
        <v>342.9</v>
      </c>
      <c r="BS40">
        <v>955799</v>
      </c>
      <c r="BT40">
        <v>934358</v>
      </c>
      <c r="BU40">
        <v>185965.836675</v>
      </c>
      <c r="BV40">
        <v>183260.67759199999</v>
      </c>
      <c r="BW40">
        <v>369226.51426700002</v>
      </c>
      <c r="BX40">
        <v>49701</v>
      </c>
      <c r="BY40">
        <v>512021.51426700002</v>
      </c>
      <c r="BZ40">
        <v>1268666.2149819999</v>
      </c>
      <c r="CA40">
        <v>539.55684099999996</v>
      </c>
      <c r="CB40">
        <v>355.29950000000002</v>
      </c>
      <c r="CC40">
        <v>225.83072799999999</v>
      </c>
      <c r="CD40">
        <v>40.705773000000001</v>
      </c>
      <c r="CE40">
        <v>37.534284</v>
      </c>
      <c r="CF40">
        <v>16.145883999999999</v>
      </c>
      <c r="CG40">
        <v>22.205138000000002</v>
      </c>
      <c r="CH40">
        <v>159.96434600000001</v>
      </c>
      <c r="CI40">
        <v>42.383208000000003</v>
      </c>
      <c r="CJ40">
        <v>1439.625702</v>
      </c>
      <c r="CK40">
        <v>605.228837</v>
      </c>
      <c r="CL40">
        <v>374.81495899999999</v>
      </c>
      <c r="CM40">
        <v>240.97959399999999</v>
      </c>
      <c r="CN40">
        <v>41.641185</v>
      </c>
      <c r="CO40">
        <v>41.090080999999998</v>
      </c>
      <c r="CP40">
        <v>20.658909000000001</v>
      </c>
      <c r="CQ40">
        <v>25.324265</v>
      </c>
      <c r="CR40">
        <v>158.102305</v>
      </c>
      <c r="CS40">
        <v>46.646552</v>
      </c>
      <c r="CT40">
        <v>1554.486688</v>
      </c>
      <c r="CU40">
        <v>563.56962399999998</v>
      </c>
      <c r="CV40">
        <v>243.51842099999999</v>
      </c>
      <c r="CW40">
        <v>101.145256</v>
      </c>
      <c r="CX40">
        <v>167.35904199999999</v>
      </c>
      <c r="CY40">
        <v>132.074803</v>
      </c>
      <c r="CZ40">
        <v>147.166595</v>
      </c>
      <c r="DA40">
        <v>442.81061899999997</v>
      </c>
      <c r="DB40">
        <v>173.52792299999999</v>
      </c>
      <c r="DC40">
        <v>81.321183000000005</v>
      </c>
      <c r="DD40">
        <v>288.55482599999999</v>
      </c>
      <c r="DE40">
        <v>210.04536300000001</v>
      </c>
      <c r="DF40">
        <v>124.15660099999999</v>
      </c>
      <c r="DG40">
        <v>68.807563999999999</v>
      </c>
      <c r="DH40">
        <v>119.958516</v>
      </c>
      <c r="DI40">
        <v>104.091835</v>
      </c>
      <c r="DJ40">
        <v>103.63639000000001</v>
      </c>
      <c r="DK40">
        <v>73.129150999999993</v>
      </c>
      <c r="DL40">
        <v>101.727433</v>
      </c>
      <c r="DM40">
        <v>53.506022000000002</v>
      </c>
      <c r="DN40">
        <v>1093.768583</v>
      </c>
      <c r="DO40">
        <v>1510.694154</v>
      </c>
      <c r="DP40">
        <v>3168.0323619999999</v>
      </c>
      <c r="DQ40">
        <v>614.09045900000001</v>
      </c>
      <c r="DR40">
        <v>226.95846399999999</v>
      </c>
      <c r="DS40">
        <v>119.34735999999999</v>
      </c>
      <c r="DT40">
        <v>151.50200899999999</v>
      </c>
      <c r="DU40">
        <v>107.91530299999999</v>
      </c>
      <c r="DV40">
        <v>124.795243</v>
      </c>
      <c r="DW40">
        <v>449.86585600000001</v>
      </c>
      <c r="DX40">
        <v>152.11433</v>
      </c>
      <c r="DY40">
        <v>66.961878999999996</v>
      </c>
      <c r="DZ40">
        <v>280.91065400000002</v>
      </c>
      <c r="EA40">
        <v>227.97842299999999</v>
      </c>
      <c r="EB40">
        <v>128.058143</v>
      </c>
      <c r="EC40">
        <v>87.342284000000006</v>
      </c>
      <c r="ED40">
        <v>124.78676400000001</v>
      </c>
      <c r="EE40">
        <v>103.752653</v>
      </c>
      <c r="EF40">
        <v>105.461882</v>
      </c>
      <c r="EG40">
        <v>76.618990999999994</v>
      </c>
      <c r="EH40">
        <v>93.52901</v>
      </c>
      <c r="EI40">
        <v>55.316082000000002</v>
      </c>
      <c r="EJ40">
        <v>1120.6084989999999</v>
      </c>
      <c r="EK40">
        <v>1454.6915289999999</v>
      </c>
      <c r="EL40">
        <v>3189.3904870000001</v>
      </c>
    </row>
    <row r="41" spans="1:142">
      <c r="A41" t="s">
        <v>222</v>
      </c>
      <c r="B41" t="s">
        <v>223</v>
      </c>
      <c r="C41" t="s">
        <v>143</v>
      </c>
      <c r="D41" t="s">
        <v>144</v>
      </c>
      <c r="E41" t="s">
        <v>145</v>
      </c>
      <c r="F41" t="str">
        <f>VLOOKUP($B41,[1]Control_AD_OASIS!$D:$R,2,0)</f>
        <v>F</v>
      </c>
      <c r="G41">
        <f>VLOOKUP($B41,[1]Control_AD_OASIS!$D:$R,3,0)</f>
        <v>68.19</v>
      </c>
      <c r="H41">
        <f>VLOOKUP($B41,[1]Control_AD_OASIS!$D:$R,14,0)</f>
        <v>12</v>
      </c>
      <c r="I41">
        <f>VLOOKUP($B41,[1]Control_AD_OASIS!$D:$R,13,0)</f>
        <v>30</v>
      </c>
      <c r="J41">
        <f>VLOOKUP($B41,[1]Control_AD_OASIS!$D:$R,12,0)</f>
        <v>0</v>
      </c>
      <c r="K41">
        <f>VLOOKUP($B41,[1]Control_AD_OASIS!$D:$R,5,0)</f>
        <v>0</v>
      </c>
      <c r="L41">
        <f>VLOOKUP($B41,[1]Control_AD_OASIS!$D:$R,15,0)</f>
        <v>34</v>
      </c>
      <c r="M41">
        <v>704</v>
      </c>
      <c r="N41">
        <v>374</v>
      </c>
      <c r="O41">
        <v>969</v>
      </c>
      <c r="P41">
        <v>2290</v>
      </c>
      <c r="Q41">
        <v>3315</v>
      </c>
      <c r="R41">
        <v>570</v>
      </c>
      <c r="S41">
        <v>1208</v>
      </c>
      <c r="T41">
        <v>685</v>
      </c>
      <c r="U41">
        <v>606</v>
      </c>
      <c r="V41">
        <v>510</v>
      </c>
      <c r="W41">
        <v>1046</v>
      </c>
      <c r="X41">
        <v>2082</v>
      </c>
      <c r="Y41">
        <v>3131</v>
      </c>
      <c r="Z41">
        <v>606</v>
      </c>
      <c r="AA41">
        <v>1178</v>
      </c>
      <c r="AB41">
        <v>729</v>
      </c>
      <c r="AC41">
        <v>0.128</v>
      </c>
      <c r="AD41">
        <v>0.104</v>
      </c>
      <c r="AE41">
        <v>0.13</v>
      </c>
      <c r="AF41">
        <v>0.129</v>
      </c>
      <c r="AG41">
        <v>0.127</v>
      </c>
      <c r="AH41">
        <v>0.09</v>
      </c>
      <c r="AI41">
        <v>0.13600000000000001</v>
      </c>
      <c r="AJ41">
        <v>0.13700000000000001</v>
      </c>
      <c r="AK41">
        <v>0.12</v>
      </c>
      <c r="AL41">
        <v>9.4E-2</v>
      </c>
      <c r="AM41">
        <v>0.124</v>
      </c>
      <c r="AN41">
        <v>0.14399999999999999</v>
      </c>
      <c r="AO41">
        <v>0.14399999999999999</v>
      </c>
      <c r="AP41">
        <v>0.105</v>
      </c>
      <c r="AQ41">
        <v>0.123</v>
      </c>
      <c r="AR41">
        <v>0.13500000000000001</v>
      </c>
      <c r="AS41">
        <v>2.1339999999999999</v>
      </c>
      <c r="AT41">
        <v>3.597</v>
      </c>
      <c r="AU41">
        <v>2.1309999999999998</v>
      </c>
      <c r="AV41">
        <v>2.383</v>
      </c>
      <c r="AW41">
        <v>2.8730000000000002</v>
      </c>
      <c r="AX41">
        <v>2.5219999999999998</v>
      </c>
      <c r="AY41">
        <v>2.331</v>
      </c>
      <c r="AZ41">
        <v>2.7080000000000002</v>
      </c>
      <c r="BA41">
        <v>2.4962499999999999</v>
      </c>
      <c r="BB41">
        <v>2.4550000000000001</v>
      </c>
      <c r="BC41">
        <v>3.29</v>
      </c>
      <c r="BD41">
        <v>2.0550000000000002</v>
      </c>
      <c r="BE41">
        <v>2.4830000000000001</v>
      </c>
      <c r="BF41">
        <v>2.734</v>
      </c>
      <c r="BG41">
        <v>2.9319999999999999</v>
      </c>
      <c r="BH41">
        <v>2.262</v>
      </c>
      <c r="BI41">
        <v>2.5539999999999998</v>
      </c>
      <c r="BJ41">
        <v>2.4747400000000002</v>
      </c>
      <c r="BK41">
        <v>6374.8</v>
      </c>
      <c r="BL41">
        <v>3845</v>
      </c>
      <c r="BM41">
        <v>1459.6</v>
      </c>
      <c r="BN41">
        <v>468.7</v>
      </c>
      <c r="BO41">
        <v>6683.5</v>
      </c>
      <c r="BP41">
        <v>3863</v>
      </c>
      <c r="BQ41">
        <v>1518.1</v>
      </c>
      <c r="BR41">
        <v>537.79999999999995</v>
      </c>
      <c r="BS41">
        <v>1035756</v>
      </c>
      <c r="BT41">
        <v>1012913</v>
      </c>
      <c r="BU41">
        <v>224643.14842700001</v>
      </c>
      <c r="BV41">
        <v>228475.138167</v>
      </c>
      <c r="BW41">
        <v>453118.286594</v>
      </c>
      <c r="BX41">
        <v>50535</v>
      </c>
      <c r="BY41">
        <v>593512.28659399995</v>
      </c>
      <c r="BZ41">
        <v>1408681.4158010001</v>
      </c>
      <c r="CA41">
        <v>622.50078099999996</v>
      </c>
      <c r="CB41">
        <v>385.71477399999998</v>
      </c>
      <c r="CC41">
        <v>245.015501</v>
      </c>
      <c r="CD41">
        <v>44.845505000000003</v>
      </c>
      <c r="CE41">
        <v>49.917769</v>
      </c>
      <c r="CF41">
        <v>30.922263999999998</v>
      </c>
      <c r="CG41">
        <v>27.163634999999999</v>
      </c>
      <c r="CH41">
        <v>150.052954</v>
      </c>
      <c r="CI41">
        <v>42.551850000000002</v>
      </c>
      <c r="CJ41">
        <v>1598.685033</v>
      </c>
      <c r="CK41">
        <v>589.59950000000003</v>
      </c>
      <c r="CL41">
        <v>401.97205500000001</v>
      </c>
      <c r="CM41">
        <v>241.239273</v>
      </c>
      <c r="CN41">
        <v>50.069898999999999</v>
      </c>
      <c r="CO41">
        <v>41.752802000000003</v>
      </c>
      <c r="CP41">
        <v>17.577238999999999</v>
      </c>
      <c r="CQ41">
        <v>26.627303999999999</v>
      </c>
      <c r="CR41">
        <v>154.83392599999999</v>
      </c>
      <c r="CS41">
        <v>46.000712999999998</v>
      </c>
      <c r="CT41">
        <v>1569.72712</v>
      </c>
      <c r="CU41">
        <v>624.67602599999998</v>
      </c>
      <c r="CV41">
        <v>216.49959699999999</v>
      </c>
      <c r="CW41">
        <v>116.995437</v>
      </c>
      <c r="CX41">
        <v>196.53335899999999</v>
      </c>
      <c r="CY41">
        <v>142.66120599999999</v>
      </c>
      <c r="CZ41">
        <v>141.73513600000001</v>
      </c>
      <c r="DA41">
        <v>458.64823200000001</v>
      </c>
      <c r="DB41">
        <v>177.70912000000001</v>
      </c>
      <c r="DC41">
        <v>75.320775999999995</v>
      </c>
      <c r="DD41">
        <v>309.94909000000001</v>
      </c>
      <c r="DE41">
        <v>207.71651800000001</v>
      </c>
      <c r="DF41">
        <v>130.708876</v>
      </c>
      <c r="DG41">
        <v>79.605142999999998</v>
      </c>
      <c r="DH41">
        <v>128.30070699999999</v>
      </c>
      <c r="DI41">
        <v>110.88757699999999</v>
      </c>
      <c r="DJ41">
        <v>112.69326</v>
      </c>
      <c r="DK41">
        <v>70.874945999999994</v>
      </c>
      <c r="DL41">
        <v>99.253468999999996</v>
      </c>
      <c r="DM41">
        <v>56.181047</v>
      </c>
      <c r="DN41">
        <v>1110.394728</v>
      </c>
      <c r="DO41">
        <v>1579.2175609999999</v>
      </c>
      <c r="DP41">
        <v>3314.2883149999998</v>
      </c>
      <c r="DQ41">
        <v>603.40285700000004</v>
      </c>
      <c r="DR41">
        <v>229.724739</v>
      </c>
      <c r="DS41">
        <v>128.85708199999999</v>
      </c>
      <c r="DT41">
        <v>183.38585800000001</v>
      </c>
      <c r="DU41">
        <v>130.84042099999999</v>
      </c>
      <c r="DV41">
        <v>139.11317099999999</v>
      </c>
      <c r="DW41">
        <v>498.507766</v>
      </c>
      <c r="DX41">
        <v>169.428157</v>
      </c>
      <c r="DY41">
        <v>70.775920999999997</v>
      </c>
      <c r="DZ41">
        <v>313.74283000000003</v>
      </c>
      <c r="EA41">
        <v>215.18392700000001</v>
      </c>
      <c r="EB41">
        <v>141.03828100000001</v>
      </c>
      <c r="EC41">
        <v>87.222431</v>
      </c>
      <c r="ED41">
        <v>124.25285</v>
      </c>
      <c r="EE41">
        <v>118.527862</v>
      </c>
      <c r="EF41">
        <v>109.164378</v>
      </c>
      <c r="EG41">
        <v>66.089572000000004</v>
      </c>
      <c r="EH41">
        <v>116.21523999999999</v>
      </c>
      <c r="EI41">
        <v>54.960954999999998</v>
      </c>
      <c r="EJ41">
        <v>1129.9231360000001</v>
      </c>
      <c r="EK41">
        <v>1636.267883</v>
      </c>
      <c r="EL41">
        <v>3369.593875</v>
      </c>
    </row>
    <row r="42" spans="1:142">
      <c r="A42" t="s">
        <v>224</v>
      </c>
      <c r="B42" t="s">
        <v>225</v>
      </c>
      <c r="C42" t="s">
        <v>147</v>
      </c>
      <c r="D42" t="s">
        <v>144</v>
      </c>
      <c r="E42" t="s">
        <v>145</v>
      </c>
      <c r="F42" t="str">
        <f>VLOOKUP($B42,[1]Control_AD_OASIS!$D:$R,2,0)</f>
        <v>F</v>
      </c>
      <c r="G42">
        <f>VLOOKUP($B42,[1]Control_AD_OASIS!$D:$R,3,0)</f>
        <v>62.98</v>
      </c>
      <c r="H42">
        <f>VLOOKUP($B42,[1]Control_AD_OASIS!$D:$R,14,0)</f>
        <v>16</v>
      </c>
      <c r="I42">
        <f>VLOOKUP($B42,[1]Control_AD_OASIS!$D:$R,13,0)</f>
        <v>29</v>
      </c>
      <c r="J42">
        <f>VLOOKUP($B42,[1]Control_AD_OASIS!$D:$R,12,0)</f>
        <v>0</v>
      </c>
      <c r="K42">
        <f>VLOOKUP($B42,[1]Control_AD_OASIS!$D:$R,5,0)</f>
        <v>0</v>
      </c>
      <c r="L42">
        <f>VLOOKUP($B42,[1]Control_AD_OASIS!$D:$R,15,0)</f>
        <v>33</v>
      </c>
      <c r="M42">
        <v>556</v>
      </c>
      <c r="N42">
        <v>316</v>
      </c>
      <c r="O42">
        <v>767</v>
      </c>
      <c r="P42">
        <v>2126</v>
      </c>
      <c r="Q42">
        <v>3299</v>
      </c>
      <c r="R42">
        <v>644</v>
      </c>
      <c r="S42">
        <v>1067</v>
      </c>
      <c r="T42">
        <v>578</v>
      </c>
      <c r="U42">
        <v>719</v>
      </c>
      <c r="V42">
        <v>362</v>
      </c>
      <c r="W42">
        <v>787</v>
      </c>
      <c r="X42">
        <v>1930</v>
      </c>
      <c r="Y42">
        <v>3149</v>
      </c>
      <c r="Z42">
        <v>619</v>
      </c>
      <c r="AA42">
        <v>1167</v>
      </c>
      <c r="AB42">
        <v>890</v>
      </c>
      <c r="AC42">
        <v>0.13600000000000001</v>
      </c>
      <c r="AD42">
        <v>9.9000000000000005E-2</v>
      </c>
      <c r="AE42">
        <v>0.125</v>
      </c>
      <c r="AF42">
        <v>0.127</v>
      </c>
      <c r="AG42">
        <v>0.13200000000000001</v>
      </c>
      <c r="AH42">
        <v>8.1000000000000003E-2</v>
      </c>
      <c r="AI42">
        <v>0.13600000000000001</v>
      </c>
      <c r="AJ42">
        <v>0.13700000000000001</v>
      </c>
      <c r="AK42">
        <v>0.13200000000000001</v>
      </c>
      <c r="AL42">
        <v>9.1999999999999998E-2</v>
      </c>
      <c r="AM42">
        <v>0.129</v>
      </c>
      <c r="AN42">
        <v>0.128</v>
      </c>
      <c r="AO42">
        <v>0.13500000000000001</v>
      </c>
      <c r="AP42">
        <v>8.2000000000000003E-2</v>
      </c>
      <c r="AQ42">
        <v>0.13200000000000001</v>
      </c>
      <c r="AR42">
        <v>0.13400000000000001</v>
      </c>
      <c r="AS42">
        <v>2.1070000000000002</v>
      </c>
      <c r="AT42">
        <v>3.26</v>
      </c>
      <c r="AU42">
        <v>2.4079999999999999</v>
      </c>
      <c r="AV42">
        <v>2.3849999999999998</v>
      </c>
      <c r="AW42">
        <v>2.7349999999999999</v>
      </c>
      <c r="AX42">
        <v>2.181</v>
      </c>
      <c r="AY42">
        <v>2.19</v>
      </c>
      <c r="AZ42">
        <v>2.5979999999999999</v>
      </c>
      <c r="BA42">
        <v>2.38504</v>
      </c>
      <c r="BB42">
        <v>2.1419999999999999</v>
      </c>
      <c r="BC42">
        <v>3.028</v>
      </c>
      <c r="BD42">
        <v>2.3889999999999998</v>
      </c>
      <c r="BE42">
        <v>2.3170000000000002</v>
      </c>
      <c r="BF42">
        <v>2.6989999999999998</v>
      </c>
      <c r="BG42">
        <v>2.153</v>
      </c>
      <c r="BH42">
        <v>2.3370000000000002</v>
      </c>
      <c r="BI42">
        <v>2.6339999999999999</v>
      </c>
      <c r="BJ42">
        <v>2.3734600000000001</v>
      </c>
      <c r="BK42">
        <v>5660.1</v>
      </c>
      <c r="BL42">
        <v>3321.8</v>
      </c>
      <c r="BM42">
        <v>1567.6</v>
      </c>
      <c r="BN42">
        <v>386.3</v>
      </c>
      <c r="BO42">
        <v>5758.7</v>
      </c>
      <c r="BP42">
        <v>3119.5</v>
      </c>
      <c r="BQ42">
        <v>1647.3</v>
      </c>
      <c r="BR42">
        <v>553.70000000000005</v>
      </c>
      <c r="BS42">
        <v>1016300</v>
      </c>
      <c r="BT42">
        <v>980577</v>
      </c>
      <c r="BU42">
        <v>204254.137823</v>
      </c>
      <c r="BV42">
        <v>205378.52209799999</v>
      </c>
      <c r="BW42">
        <v>409632.65992100001</v>
      </c>
      <c r="BX42">
        <v>47686</v>
      </c>
      <c r="BY42">
        <v>556937.65992100001</v>
      </c>
      <c r="BZ42">
        <v>1424284.417353</v>
      </c>
      <c r="CA42">
        <v>659.95279800000003</v>
      </c>
      <c r="CB42">
        <v>387.617097</v>
      </c>
      <c r="CC42">
        <v>212.77980500000001</v>
      </c>
      <c r="CD42">
        <v>48.056030999999997</v>
      </c>
      <c r="CE42">
        <v>35.045673999999998</v>
      </c>
      <c r="CF42">
        <v>13.271761</v>
      </c>
      <c r="CG42">
        <v>17.360824000000001</v>
      </c>
      <c r="CH42">
        <v>147.65819099999999</v>
      </c>
      <c r="CI42">
        <v>44.821750000000002</v>
      </c>
      <c r="CJ42">
        <v>1566.563932</v>
      </c>
      <c r="CK42">
        <v>626.10138300000006</v>
      </c>
      <c r="CL42">
        <v>390.851494</v>
      </c>
      <c r="CM42">
        <v>212.50095300000001</v>
      </c>
      <c r="CN42">
        <v>41.827387000000002</v>
      </c>
      <c r="CO42">
        <v>37.914292000000003</v>
      </c>
      <c r="CP42">
        <v>13.936188</v>
      </c>
      <c r="CQ42">
        <v>18.098458999999998</v>
      </c>
      <c r="CR42">
        <v>137.294228</v>
      </c>
      <c r="CS42">
        <v>47.269598000000002</v>
      </c>
      <c r="CT42">
        <v>1525.7939819999999</v>
      </c>
      <c r="CU42">
        <v>445.97979600000002</v>
      </c>
      <c r="CV42">
        <v>214.893078</v>
      </c>
      <c r="CW42">
        <v>84.239402999999996</v>
      </c>
      <c r="CX42">
        <v>163.57863800000001</v>
      </c>
      <c r="CY42">
        <v>130.011506</v>
      </c>
      <c r="CZ42">
        <v>122.457194</v>
      </c>
      <c r="DA42">
        <v>452.42704900000001</v>
      </c>
      <c r="DB42">
        <v>169.71309400000001</v>
      </c>
      <c r="DC42">
        <v>59.699509999999997</v>
      </c>
      <c r="DD42">
        <v>282.78967399999999</v>
      </c>
      <c r="DE42">
        <v>179.44067000000001</v>
      </c>
      <c r="DF42">
        <v>126.95400600000001</v>
      </c>
      <c r="DG42">
        <v>61.742413999999997</v>
      </c>
      <c r="DH42">
        <v>116.378334</v>
      </c>
      <c r="DI42">
        <v>105.64673000000001</v>
      </c>
      <c r="DJ42">
        <v>99.917209999999997</v>
      </c>
      <c r="DK42">
        <v>73.544708999999997</v>
      </c>
      <c r="DL42">
        <v>99.822833000000003</v>
      </c>
      <c r="DM42">
        <v>51.869937999999998</v>
      </c>
      <c r="DN42">
        <v>999.86891200000002</v>
      </c>
      <c r="DO42">
        <v>1465.245574</v>
      </c>
      <c r="DP42">
        <v>2911.094282</v>
      </c>
      <c r="DQ42">
        <v>444.29889400000002</v>
      </c>
      <c r="DR42">
        <v>215.27627899999999</v>
      </c>
      <c r="DS42">
        <v>87.468677999999997</v>
      </c>
      <c r="DT42">
        <v>160.36086499999999</v>
      </c>
      <c r="DU42">
        <v>122.890961</v>
      </c>
      <c r="DV42">
        <v>122.655186</v>
      </c>
      <c r="DW42">
        <v>440.007768</v>
      </c>
      <c r="DX42">
        <v>171.90624399999999</v>
      </c>
      <c r="DY42">
        <v>59.765535999999997</v>
      </c>
      <c r="DZ42">
        <v>288.581795</v>
      </c>
      <c r="EA42">
        <v>184.22926200000001</v>
      </c>
      <c r="EB42">
        <v>131.59854899999999</v>
      </c>
      <c r="EC42">
        <v>70.429940000000002</v>
      </c>
      <c r="ED42">
        <v>113.731824</v>
      </c>
      <c r="EE42">
        <v>115.006969</v>
      </c>
      <c r="EF42">
        <v>99.575019999999995</v>
      </c>
      <c r="EG42">
        <v>68.807135000000002</v>
      </c>
      <c r="EH42">
        <v>117.32820700000001</v>
      </c>
      <c r="EI42">
        <v>40.406002000000001</v>
      </c>
      <c r="EJ42">
        <v>1011.424382</v>
      </c>
      <c r="EK42">
        <v>1475.7108780000001</v>
      </c>
      <c r="EL42">
        <v>2931.434154</v>
      </c>
    </row>
    <row r="43" spans="1:142">
      <c r="A43" t="s">
        <v>226</v>
      </c>
      <c r="B43" t="s">
        <v>227</v>
      </c>
      <c r="C43" t="s">
        <v>143</v>
      </c>
      <c r="D43" t="s">
        <v>144</v>
      </c>
      <c r="E43" t="s">
        <v>145</v>
      </c>
      <c r="F43" t="str">
        <f>VLOOKUP($B43,[1]Control_AD_OASIS!$D:$R,2,0)</f>
        <v>F</v>
      </c>
      <c r="G43">
        <f>VLOOKUP($B43,[1]Control_AD_OASIS!$D:$R,3,0)</f>
        <v>63.18</v>
      </c>
      <c r="H43">
        <f>VLOOKUP($B43,[1]Control_AD_OASIS!$D:$R,14,0)</f>
        <v>14</v>
      </c>
      <c r="I43">
        <f>VLOOKUP($B43,[1]Control_AD_OASIS!$D:$R,13,0)</f>
        <v>29</v>
      </c>
      <c r="J43">
        <f>VLOOKUP($B43,[1]Control_AD_OASIS!$D:$R,12,0)</f>
        <v>0</v>
      </c>
      <c r="K43">
        <f>VLOOKUP($B43,[1]Control_AD_OASIS!$D:$R,5,0)</f>
        <v>0</v>
      </c>
      <c r="L43">
        <f>VLOOKUP($B43,[1]Control_AD_OASIS!$D:$R,15,0)</f>
        <v>33</v>
      </c>
      <c r="M43">
        <v>709</v>
      </c>
      <c r="N43">
        <v>312</v>
      </c>
      <c r="O43">
        <v>905</v>
      </c>
      <c r="P43">
        <v>1956</v>
      </c>
      <c r="Q43">
        <v>3515</v>
      </c>
      <c r="R43">
        <v>617</v>
      </c>
      <c r="S43">
        <v>1223</v>
      </c>
      <c r="T43">
        <v>534</v>
      </c>
      <c r="U43">
        <v>931</v>
      </c>
      <c r="V43">
        <v>345</v>
      </c>
      <c r="W43">
        <v>841</v>
      </c>
      <c r="X43">
        <v>1931</v>
      </c>
      <c r="Y43">
        <v>2816</v>
      </c>
      <c r="Z43">
        <v>573</v>
      </c>
      <c r="AA43">
        <v>1262</v>
      </c>
      <c r="AB43">
        <v>1024</v>
      </c>
      <c r="AC43">
        <v>0.124</v>
      </c>
      <c r="AD43">
        <v>0.124</v>
      </c>
      <c r="AE43">
        <v>0.13300000000000001</v>
      </c>
      <c r="AF43">
        <v>0.13200000000000001</v>
      </c>
      <c r="AG43">
        <v>0.11600000000000001</v>
      </c>
      <c r="AH43">
        <v>7.6999999999999999E-2</v>
      </c>
      <c r="AI43">
        <v>0.13100000000000001</v>
      </c>
      <c r="AJ43">
        <v>0.14599999999999999</v>
      </c>
      <c r="AK43">
        <v>0.152</v>
      </c>
      <c r="AL43">
        <v>9.2999999999999999E-2</v>
      </c>
      <c r="AM43">
        <v>0.11600000000000001</v>
      </c>
      <c r="AN43">
        <v>0.123</v>
      </c>
      <c r="AO43">
        <v>0.13200000000000001</v>
      </c>
      <c r="AP43">
        <v>8.2000000000000003E-2</v>
      </c>
      <c r="AQ43">
        <v>0.13400000000000001</v>
      </c>
      <c r="AR43">
        <v>0.14000000000000001</v>
      </c>
      <c r="AS43">
        <v>2.383</v>
      </c>
      <c r="AT43">
        <v>3.43</v>
      </c>
      <c r="AU43">
        <v>2.5550000000000002</v>
      </c>
      <c r="AV43">
        <v>2.4329999999999998</v>
      </c>
      <c r="AW43">
        <v>2.77</v>
      </c>
      <c r="AX43">
        <v>2.7930000000000001</v>
      </c>
      <c r="AY43">
        <v>2.4300000000000002</v>
      </c>
      <c r="AZ43">
        <v>2.6269999999999998</v>
      </c>
      <c r="BA43">
        <v>2.4178099999999998</v>
      </c>
      <c r="BB43">
        <v>2.5409999999999999</v>
      </c>
      <c r="BC43">
        <v>3.4460000000000002</v>
      </c>
      <c r="BD43">
        <v>2.262</v>
      </c>
      <c r="BE43">
        <v>2.2730000000000001</v>
      </c>
      <c r="BF43">
        <v>2.8359999999999999</v>
      </c>
      <c r="BG43">
        <v>2.7370000000000001</v>
      </c>
      <c r="BH43">
        <v>2.4500000000000002</v>
      </c>
      <c r="BI43">
        <v>2.85</v>
      </c>
      <c r="BJ43">
        <v>2.43424</v>
      </c>
      <c r="BK43">
        <v>6358.3</v>
      </c>
      <c r="BL43">
        <v>3586.3</v>
      </c>
      <c r="BM43">
        <v>1550.1</v>
      </c>
      <c r="BN43">
        <v>329.6</v>
      </c>
      <c r="BO43">
        <v>6390.9</v>
      </c>
      <c r="BP43">
        <v>3560.8</v>
      </c>
      <c r="BQ43">
        <v>1462.3</v>
      </c>
      <c r="BR43">
        <v>400.2</v>
      </c>
      <c r="BS43">
        <v>1057745</v>
      </c>
      <c r="BT43">
        <v>1026562</v>
      </c>
      <c r="BU43">
        <v>216932.87397300001</v>
      </c>
      <c r="BV43">
        <v>219520.68146200001</v>
      </c>
      <c r="BW43">
        <v>436453.55543499999</v>
      </c>
      <c r="BX43">
        <v>46912</v>
      </c>
      <c r="BY43">
        <v>573256.55543499999</v>
      </c>
      <c r="BZ43">
        <v>1428530.256451</v>
      </c>
      <c r="CA43">
        <v>624.80318999999997</v>
      </c>
      <c r="CB43">
        <v>398.54704299999997</v>
      </c>
      <c r="CC43">
        <v>237.64176</v>
      </c>
      <c r="CD43">
        <v>47.829070999999999</v>
      </c>
      <c r="CE43">
        <v>38.793219999999998</v>
      </c>
      <c r="CF43">
        <v>22.622125</v>
      </c>
      <c r="CG43">
        <v>24.787963000000001</v>
      </c>
      <c r="CH43">
        <v>142.862987</v>
      </c>
      <c r="CI43">
        <v>45.555140000000002</v>
      </c>
      <c r="CJ43">
        <v>1583.4425000000001</v>
      </c>
      <c r="CK43">
        <v>631.807368</v>
      </c>
      <c r="CL43">
        <v>399.02743900000002</v>
      </c>
      <c r="CM43">
        <v>220.47649999999999</v>
      </c>
      <c r="CN43">
        <v>47.933598000000003</v>
      </c>
      <c r="CO43">
        <v>32.595799</v>
      </c>
      <c r="CP43">
        <v>26.638176000000001</v>
      </c>
      <c r="CQ43">
        <v>19.901976999999999</v>
      </c>
      <c r="CR43">
        <v>147.023461</v>
      </c>
      <c r="CS43">
        <v>47.656030999999999</v>
      </c>
      <c r="CT43">
        <v>1573.060348</v>
      </c>
      <c r="CU43">
        <v>599.28990399999998</v>
      </c>
      <c r="CV43">
        <v>209.22147799999999</v>
      </c>
      <c r="CW43">
        <v>106.014696</v>
      </c>
      <c r="CX43">
        <v>203.89286999999999</v>
      </c>
      <c r="CY43">
        <v>134.264565</v>
      </c>
      <c r="CZ43">
        <v>153.28214</v>
      </c>
      <c r="DA43">
        <v>477.06227000000001</v>
      </c>
      <c r="DB43">
        <v>164.294771</v>
      </c>
      <c r="DC43">
        <v>72.219078999999994</v>
      </c>
      <c r="DD43">
        <v>318.311554</v>
      </c>
      <c r="DE43">
        <v>209.96499700000001</v>
      </c>
      <c r="DF43">
        <v>134.86615399999999</v>
      </c>
      <c r="DG43">
        <v>78.654607999999996</v>
      </c>
      <c r="DH43">
        <v>133.665144</v>
      </c>
      <c r="DI43">
        <v>117.1686</v>
      </c>
      <c r="DJ43">
        <v>118.179365</v>
      </c>
      <c r="DK43">
        <v>73.818589000000003</v>
      </c>
      <c r="DL43">
        <v>103.480988</v>
      </c>
      <c r="DM43">
        <v>50.231447000000003</v>
      </c>
      <c r="DN43">
        <v>1093.8136480000001</v>
      </c>
      <c r="DO43">
        <v>1630.5151000000001</v>
      </c>
      <c r="DP43">
        <v>3323.618653</v>
      </c>
      <c r="DQ43">
        <v>618.12133300000005</v>
      </c>
      <c r="DR43">
        <v>229.58635200000001</v>
      </c>
      <c r="DS43">
        <v>91.028932999999995</v>
      </c>
      <c r="DT43">
        <v>185.78343899999999</v>
      </c>
      <c r="DU43">
        <v>142.423247</v>
      </c>
      <c r="DV43">
        <v>135.351699</v>
      </c>
      <c r="DW43">
        <v>472.787485</v>
      </c>
      <c r="DX43">
        <v>171.64923400000001</v>
      </c>
      <c r="DY43">
        <v>61.586413999999998</v>
      </c>
      <c r="DZ43">
        <v>299.02959299999998</v>
      </c>
      <c r="EA43">
        <v>198.33445399999999</v>
      </c>
      <c r="EB43">
        <v>128.05386200000001</v>
      </c>
      <c r="EC43">
        <v>68.064817000000005</v>
      </c>
      <c r="ED43">
        <v>119.462703</v>
      </c>
      <c r="EE43">
        <v>104.662837</v>
      </c>
      <c r="EF43">
        <v>103.754147</v>
      </c>
      <c r="EG43">
        <v>79.829217</v>
      </c>
      <c r="EH43">
        <v>94.250788999999997</v>
      </c>
      <c r="EI43">
        <v>44.736080999999999</v>
      </c>
      <c r="EJ43">
        <v>1061.7098570000001</v>
      </c>
      <c r="EK43">
        <v>1526.242201</v>
      </c>
      <c r="EL43">
        <v>3206.0733909999999</v>
      </c>
    </row>
    <row r="44" spans="1:142">
      <c r="A44" t="s">
        <v>228</v>
      </c>
      <c r="B44" t="s">
        <v>229</v>
      </c>
      <c r="C44" t="s">
        <v>147</v>
      </c>
      <c r="D44" t="s">
        <v>144</v>
      </c>
      <c r="E44" t="s">
        <v>145</v>
      </c>
      <c r="F44" t="str">
        <f>VLOOKUP($B44,[1]Control_AD_OASIS!$D:$R,2,0)</f>
        <v>F</v>
      </c>
      <c r="G44">
        <f>VLOOKUP($B44,[1]Control_AD_OASIS!$D:$R,3,0)</f>
        <v>74.12</v>
      </c>
      <c r="H44">
        <f>VLOOKUP($B44,[1]Control_AD_OASIS!$D:$R,14,0)</f>
        <v>16</v>
      </c>
      <c r="I44">
        <f>VLOOKUP($B44,[1]Control_AD_OASIS!$D:$R,13,0)</f>
        <v>30</v>
      </c>
      <c r="J44">
        <f>VLOOKUP($B44,[1]Control_AD_OASIS!$D:$R,12,0)</f>
        <v>0</v>
      </c>
      <c r="K44">
        <f>VLOOKUP($B44,[1]Control_AD_OASIS!$D:$R,5,0)</f>
        <v>0</v>
      </c>
      <c r="L44">
        <f>VLOOKUP($B44,[1]Control_AD_OASIS!$D:$R,15,0)</f>
        <v>33</v>
      </c>
      <c r="M44">
        <v>576</v>
      </c>
      <c r="N44">
        <v>398</v>
      </c>
      <c r="O44">
        <v>682</v>
      </c>
      <c r="P44">
        <v>1680</v>
      </c>
      <c r="Q44">
        <v>2806</v>
      </c>
      <c r="R44">
        <v>528</v>
      </c>
      <c r="S44">
        <v>810</v>
      </c>
      <c r="T44">
        <v>448</v>
      </c>
      <c r="U44">
        <v>583</v>
      </c>
      <c r="V44">
        <v>387</v>
      </c>
      <c r="W44">
        <v>806</v>
      </c>
      <c r="X44">
        <v>1551</v>
      </c>
      <c r="Y44">
        <v>2654</v>
      </c>
      <c r="Z44">
        <v>595</v>
      </c>
      <c r="AA44">
        <v>999</v>
      </c>
      <c r="AB44">
        <v>669</v>
      </c>
      <c r="AC44">
        <v>0.14399999999999999</v>
      </c>
      <c r="AD44">
        <v>0.115</v>
      </c>
      <c r="AE44">
        <v>0.14599999999999999</v>
      </c>
      <c r="AF44">
        <v>0.13100000000000001</v>
      </c>
      <c r="AG44">
        <v>0.126</v>
      </c>
      <c r="AH44">
        <v>0.10199999999999999</v>
      </c>
      <c r="AI44">
        <v>0.14099999999999999</v>
      </c>
      <c r="AJ44">
        <v>0.14199999999999999</v>
      </c>
      <c r="AK44">
        <v>0.106</v>
      </c>
      <c r="AL44">
        <v>0.1</v>
      </c>
      <c r="AM44">
        <v>0.13200000000000001</v>
      </c>
      <c r="AN44">
        <v>0.127</v>
      </c>
      <c r="AO44">
        <v>0.13400000000000001</v>
      </c>
      <c r="AP44">
        <v>0.104</v>
      </c>
      <c r="AQ44">
        <v>0.128</v>
      </c>
      <c r="AR44">
        <v>0.126</v>
      </c>
      <c r="AS44">
        <v>1.982</v>
      </c>
      <c r="AT44">
        <v>3.0110000000000001</v>
      </c>
      <c r="AU44">
        <v>2.1389999999999998</v>
      </c>
      <c r="AV44">
        <v>2.1240000000000001</v>
      </c>
      <c r="AW44">
        <v>2.4420000000000002</v>
      </c>
      <c r="AX44">
        <v>2.2919999999999998</v>
      </c>
      <c r="AY44">
        <v>2.2970000000000002</v>
      </c>
      <c r="AZ44">
        <v>2.3849999999999998</v>
      </c>
      <c r="BA44">
        <v>2.2336100000000001</v>
      </c>
      <c r="BB44">
        <v>2.0750000000000002</v>
      </c>
      <c r="BC44">
        <v>3.1840000000000002</v>
      </c>
      <c r="BD44">
        <v>2.3479999999999999</v>
      </c>
      <c r="BE44">
        <v>2.15</v>
      </c>
      <c r="BF44">
        <v>2.4049999999999998</v>
      </c>
      <c r="BG44">
        <v>2.419</v>
      </c>
      <c r="BH44">
        <v>2.1219999999999999</v>
      </c>
      <c r="BI44">
        <v>2.3260000000000001</v>
      </c>
      <c r="BJ44">
        <v>2.2357399999999998</v>
      </c>
      <c r="BK44">
        <v>5502.9</v>
      </c>
      <c r="BL44">
        <v>2956.5</v>
      </c>
      <c r="BM44">
        <v>1350.5</v>
      </c>
      <c r="BN44">
        <v>298.5</v>
      </c>
      <c r="BO44">
        <v>5386.2</v>
      </c>
      <c r="BP44">
        <v>2818.9</v>
      </c>
      <c r="BQ44">
        <v>1196.5999999999999</v>
      </c>
      <c r="BR44">
        <v>277.10000000000002</v>
      </c>
      <c r="BS44">
        <v>955415</v>
      </c>
      <c r="BT44">
        <v>885076</v>
      </c>
      <c r="BU44">
        <v>175613.634104</v>
      </c>
      <c r="BV44">
        <v>174686.62652799999</v>
      </c>
      <c r="BW44">
        <v>350300.26063199999</v>
      </c>
      <c r="BX44">
        <v>47327</v>
      </c>
      <c r="BY44">
        <v>499362.26063199999</v>
      </c>
      <c r="BZ44">
        <v>1399379.2389839999</v>
      </c>
      <c r="CA44">
        <v>621.02822600000002</v>
      </c>
      <c r="CB44">
        <v>414.86634500000002</v>
      </c>
      <c r="CC44">
        <v>235.450692</v>
      </c>
      <c r="CD44">
        <v>45.191572000000001</v>
      </c>
      <c r="CE44">
        <v>33.640649000000003</v>
      </c>
      <c r="CF44">
        <v>13.501289</v>
      </c>
      <c r="CG44">
        <v>15.310613</v>
      </c>
      <c r="CH44">
        <v>208.58341899999999</v>
      </c>
      <c r="CI44">
        <v>50.896237999999997</v>
      </c>
      <c r="CJ44">
        <v>1638.4690430000001</v>
      </c>
      <c r="CK44">
        <v>495.20269200000001</v>
      </c>
      <c r="CL44">
        <v>319.77866499999999</v>
      </c>
      <c r="CM44">
        <v>179.41050000000001</v>
      </c>
      <c r="CN44">
        <v>40.834958</v>
      </c>
      <c r="CO44">
        <v>29.83924</v>
      </c>
      <c r="CP44">
        <v>13.966240000000001</v>
      </c>
      <c r="CQ44">
        <v>17.009287</v>
      </c>
      <c r="CR44">
        <v>11.806568</v>
      </c>
      <c r="CS44">
        <v>37.405793000000003</v>
      </c>
      <c r="CT44">
        <v>1252.2539420000001</v>
      </c>
      <c r="CU44">
        <v>334.95312999999999</v>
      </c>
      <c r="CV44">
        <v>177.591757</v>
      </c>
      <c r="CW44">
        <v>152.949276</v>
      </c>
      <c r="CX44">
        <v>169.83381600000001</v>
      </c>
      <c r="CY44">
        <v>107.531713</v>
      </c>
      <c r="CZ44">
        <v>139.23622</v>
      </c>
      <c r="DA44">
        <v>507.37522799999999</v>
      </c>
      <c r="DB44">
        <v>145.86042499999999</v>
      </c>
      <c r="DC44">
        <v>106.618711</v>
      </c>
      <c r="DD44">
        <v>300.51580200000001</v>
      </c>
      <c r="DE44">
        <v>225.398494</v>
      </c>
      <c r="DF44">
        <v>145.098737</v>
      </c>
      <c r="DG44">
        <v>100.3986</v>
      </c>
      <c r="DH44">
        <v>124.476885</v>
      </c>
      <c r="DI44">
        <v>119.304134</v>
      </c>
      <c r="DJ44">
        <v>109.04866699999999</v>
      </c>
      <c r="DK44">
        <v>78.347399999999993</v>
      </c>
      <c r="DL44">
        <v>110.81326799999999</v>
      </c>
      <c r="DM44">
        <v>51.542484999999999</v>
      </c>
      <c r="DN44">
        <v>1114.0715029999999</v>
      </c>
      <c r="DO44">
        <v>1650.3384000000001</v>
      </c>
      <c r="DP44">
        <v>3099.3630320000002</v>
      </c>
      <c r="DQ44">
        <v>469.749753</v>
      </c>
      <c r="DR44">
        <v>165.43437700000001</v>
      </c>
      <c r="DS44">
        <v>97.600913000000006</v>
      </c>
      <c r="DT44">
        <v>137.23971299999999</v>
      </c>
      <c r="DU44">
        <v>148.39611300000001</v>
      </c>
      <c r="DV44">
        <v>87.915831999999995</v>
      </c>
      <c r="DW44">
        <v>380.25201600000003</v>
      </c>
      <c r="DX44">
        <v>105.380759</v>
      </c>
      <c r="DY44">
        <v>38.921703999999998</v>
      </c>
      <c r="DZ44">
        <v>232.29071300000001</v>
      </c>
      <c r="EA44">
        <v>161.07993300000001</v>
      </c>
      <c r="EB44">
        <v>106.485759</v>
      </c>
      <c r="EC44">
        <v>80.658169999999998</v>
      </c>
      <c r="ED44">
        <v>97.090644999999995</v>
      </c>
      <c r="EE44">
        <v>90.981493</v>
      </c>
      <c r="EF44">
        <v>93.258865999999998</v>
      </c>
      <c r="EG44">
        <v>29.404949999999999</v>
      </c>
      <c r="EH44">
        <v>80.589509000000007</v>
      </c>
      <c r="EI44">
        <v>42.154829999999997</v>
      </c>
      <c r="EJ44">
        <v>829.90861299999995</v>
      </c>
      <c r="EK44">
        <v>1196.8315680000001</v>
      </c>
      <c r="EL44">
        <v>2496.4899340000002</v>
      </c>
    </row>
    <row r="45" spans="1:142">
      <c r="A45" t="s">
        <v>230</v>
      </c>
      <c r="B45" t="s">
        <v>231</v>
      </c>
      <c r="C45" t="s">
        <v>143</v>
      </c>
      <c r="D45" t="s">
        <v>144</v>
      </c>
      <c r="E45" t="s">
        <v>145</v>
      </c>
      <c r="F45" t="str">
        <f>VLOOKUP($B45,[1]Control_AD_OASIS!$D:$R,2,0)</f>
        <v>F</v>
      </c>
      <c r="G45">
        <f>VLOOKUP($B45,[1]Control_AD_OASIS!$D:$R,3,0)</f>
        <v>65.14</v>
      </c>
      <c r="H45">
        <f>VLOOKUP($B45,[1]Control_AD_OASIS!$D:$R,14,0)</f>
        <v>18</v>
      </c>
      <c r="I45">
        <f>VLOOKUP($B45,[1]Control_AD_OASIS!$D:$R,13,0)</f>
        <v>29</v>
      </c>
      <c r="J45">
        <f>VLOOKUP($B45,[1]Control_AD_OASIS!$D:$R,12,0)</f>
        <v>0</v>
      </c>
      <c r="K45">
        <f>VLOOKUP($B45,[1]Control_AD_OASIS!$D:$R,5,0)</f>
        <v>0</v>
      </c>
      <c r="L45">
        <f>VLOOKUP($B45,[1]Control_AD_OASIS!$D:$R,15,0)</f>
        <v>33</v>
      </c>
      <c r="M45">
        <v>911</v>
      </c>
      <c r="N45">
        <v>325</v>
      </c>
      <c r="O45">
        <v>933</v>
      </c>
      <c r="P45">
        <v>2222</v>
      </c>
      <c r="Q45">
        <v>3572</v>
      </c>
      <c r="R45">
        <v>713</v>
      </c>
      <c r="S45">
        <v>1512</v>
      </c>
      <c r="T45">
        <v>855</v>
      </c>
      <c r="U45">
        <v>663</v>
      </c>
      <c r="V45">
        <v>335</v>
      </c>
      <c r="W45">
        <v>1026</v>
      </c>
      <c r="X45">
        <v>1692</v>
      </c>
      <c r="Y45">
        <v>4089</v>
      </c>
      <c r="Z45">
        <v>844</v>
      </c>
      <c r="AA45">
        <v>1132</v>
      </c>
      <c r="AB45">
        <v>757</v>
      </c>
      <c r="AC45">
        <v>0.12</v>
      </c>
      <c r="AD45">
        <v>0.112</v>
      </c>
      <c r="AE45">
        <v>0.11700000000000001</v>
      </c>
      <c r="AF45">
        <v>0.124</v>
      </c>
      <c r="AG45">
        <v>0.12</v>
      </c>
      <c r="AH45">
        <v>8.2000000000000003E-2</v>
      </c>
      <c r="AI45">
        <v>0.13200000000000001</v>
      </c>
      <c r="AJ45">
        <v>0.128</v>
      </c>
      <c r="AK45">
        <v>0.11</v>
      </c>
      <c r="AL45">
        <v>0.10199999999999999</v>
      </c>
      <c r="AM45">
        <v>0.11700000000000001</v>
      </c>
      <c r="AN45">
        <v>0.121</v>
      </c>
      <c r="AO45">
        <v>0.13400000000000001</v>
      </c>
      <c r="AP45">
        <v>8.7999999999999995E-2</v>
      </c>
      <c r="AQ45">
        <v>0.11899999999999999</v>
      </c>
      <c r="AR45">
        <v>0.13100000000000001</v>
      </c>
      <c r="AS45">
        <v>2.23</v>
      </c>
      <c r="AT45">
        <v>3.1970000000000001</v>
      </c>
      <c r="AU45">
        <v>2.282</v>
      </c>
      <c r="AV45">
        <v>2.145</v>
      </c>
      <c r="AW45">
        <v>2.7909999999999999</v>
      </c>
      <c r="AX45">
        <v>2.2160000000000002</v>
      </c>
      <c r="AY45">
        <v>2.419</v>
      </c>
      <c r="AZ45">
        <v>2.4489999999999998</v>
      </c>
      <c r="BA45">
        <v>2.40605</v>
      </c>
      <c r="BB45">
        <v>2.3719999999999999</v>
      </c>
      <c r="BC45">
        <v>3.05</v>
      </c>
      <c r="BD45">
        <v>2.206</v>
      </c>
      <c r="BE45">
        <v>2.306</v>
      </c>
      <c r="BF45">
        <v>2.6960000000000002</v>
      </c>
      <c r="BG45">
        <v>2.21</v>
      </c>
      <c r="BH45">
        <v>2.407</v>
      </c>
      <c r="BI45">
        <v>2.4009999999999998</v>
      </c>
      <c r="BJ45">
        <v>2.3950900000000002</v>
      </c>
      <c r="BK45">
        <v>6988</v>
      </c>
      <c r="BL45">
        <v>3854.2</v>
      </c>
      <c r="BM45">
        <v>2133.9</v>
      </c>
      <c r="BN45">
        <v>754.5</v>
      </c>
      <c r="BO45">
        <v>7221.7</v>
      </c>
      <c r="BP45">
        <v>4337.8</v>
      </c>
      <c r="BQ45">
        <v>1942.6</v>
      </c>
      <c r="BR45">
        <v>696.3</v>
      </c>
      <c r="BS45">
        <v>1248736</v>
      </c>
      <c r="BT45">
        <v>1207488</v>
      </c>
      <c r="BU45">
        <v>246195.06349500001</v>
      </c>
      <c r="BV45">
        <v>24892.406642000002</v>
      </c>
      <c r="BW45">
        <v>495119.12991600001</v>
      </c>
      <c r="BX45">
        <v>61413</v>
      </c>
      <c r="BY45">
        <v>664209.12991599995</v>
      </c>
      <c r="BZ45">
        <v>1564715.0032569999</v>
      </c>
      <c r="CA45">
        <v>784.57265400000006</v>
      </c>
      <c r="CB45">
        <v>508.285664</v>
      </c>
      <c r="CC45">
        <v>283.40045800000001</v>
      </c>
      <c r="CD45">
        <v>56.195655000000002</v>
      </c>
      <c r="CE45">
        <v>51.166370999999998</v>
      </c>
      <c r="CF45">
        <v>23.691573999999999</v>
      </c>
      <c r="CG45">
        <v>24.544653</v>
      </c>
      <c r="CH45">
        <v>206.386101</v>
      </c>
      <c r="CI45">
        <v>59.036757999999999</v>
      </c>
      <c r="CJ45">
        <v>1997.2798889999999</v>
      </c>
      <c r="CK45">
        <v>749.14219600000001</v>
      </c>
      <c r="CL45">
        <v>481.15069499999998</v>
      </c>
      <c r="CM45">
        <v>280.14530400000001</v>
      </c>
      <c r="CN45">
        <v>51.231791000000001</v>
      </c>
      <c r="CO45">
        <v>44.391061999999998</v>
      </c>
      <c r="CP45">
        <v>33.212915000000002</v>
      </c>
      <c r="CQ45">
        <v>30.185438000000001</v>
      </c>
      <c r="CR45">
        <v>186.47204300000001</v>
      </c>
      <c r="CS45">
        <v>55.086112</v>
      </c>
      <c r="CT45">
        <v>1911.017556</v>
      </c>
      <c r="CU45">
        <v>399.65709399999997</v>
      </c>
      <c r="CV45">
        <v>277.32789000000002</v>
      </c>
      <c r="CW45">
        <v>111.801148</v>
      </c>
      <c r="CX45">
        <v>204.38359700000001</v>
      </c>
      <c r="CY45">
        <v>157.58201600000001</v>
      </c>
      <c r="CZ45">
        <v>158.48005800000001</v>
      </c>
      <c r="DA45">
        <v>650.42922999999996</v>
      </c>
      <c r="DB45">
        <v>226.379378</v>
      </c>
      <c r="DC45">
        <v>79.530978000000005</v>
      </c>
      <c r="DD45">
        <v>392.353973</v>
      </c>
      <c r="DE45">
        <v>227.51762500000001</v>
      </c>
      <c r="DF45">
        <v>185.977678</v>
      </c>
      <c r="DG45">
        <v>72.554677999999996</v>
      </c>
      <c r="DH45">
        <v>135.87382400000001</v>
      </c>
      <c r="DI45">
        <v>151.76826500000001</v>
      </c>
      <c r="DJ45">
        <v>112.84334200000001</v>
      </c>
      <c r="DK45">
        <v>122.213438</v>
      </c>
      <c r="DL45">
        <v>136.84077500000001</v>
      </c>
      <c r="DM45">
        <v>73.364886999999996</v>
      </c>
      <c r="DN45">
        <v>1286.5113240000001</v>
      </c>
      <c r="DO45">
        <v>2033.1294419999999</v>
      </c>
      <c r="DP45">
        <v>3719.2978589999998</v>
      </c>
      <c r="DQ45">
        <v>519.73046599999998</v>
      </c>
      <c r="DR45">
        <v>280.61511200000001</v>
      </c>
      <c r="DS45">
        <v>105.235911</v>
      </c>
      <c r="DT45">
        <v>211.46277699999999</v>
      </c>
      <c r="DU45">
        <v>153.964663</v>
      </c>
      <c r="DV45">
        <v>152.27889999999999</v>
      </c>
      <c r="DW45">
        <v>614.62833499999999</v>
      </c>
      <c r="DX45">
        <v>203.832615</v>
      </c>
      <c r="DY45">
        <v>56.230280999999998</v>
      </c>
      <c r="DZ45">
        <v>380.97263900000002</v>
      </c>
      <c r="EA45">
        <v>235.039582</v>
      </c>
      <c r="EB45">
        <v>170.32386500000001</v>
      </c>
      <c r="EC45">
        <v>93.424058000000002</v>
      </c>
      <c r="ED45">
        <v>137.42921000000001</v>
      </c>
      <c r="EE45">
        <v>136.70038600000001</v>
      </c>
      <c r="EF45">
        <v>118.40509299999999</v>
      </c>
      <c r="EG45">
        <v>80.382126999999997</v>
      </c>
      <c r="EH45">
        <v>138.077022</v>
      </c>
      <c r="EI45">
        <v>66.256343000000001</v>
      </c>
      <c r="EJ45">
        <v>1254.3637080000001</v>
      </c>
      <c r="EK45">
        <v>1926.9305489999999</v>
      </c>
      <c r="EL45">
        <v>3701.0247220000001</v>
      </c>
    </row>
    <row r="46" spans="1:142">
      <c r="A46" t="s">
        <v>232</v>
      </c>
      <c r="B46" t="s">
        <v>233</v>
      </c>
      <c r="C46" t="s">
        <v>147</v>
      </c>
      <c r="D46" t="s">
        <v>144</v>
      </c>
      <c r="E46" t="s">
        <v>145</v>
      </c>
      <c r="F46" t="str">
        <f>VLOOKUP($B46,[1]Control_AD_OASIS!$D:$R,2,0)</f>
        <v>F</v>
      </c>
      <c r="G46">
        <f>VLOOKUP($B46,[1]Control_AD_OASIS!$D:$R,3,0)</f>
        <v>68.86</v>
      </c>
      <c r="H46">
        <f>VLOOKUP($B46,[1]Control_AD_OASIS!$D:$R,14,0)</f>
        <v>17</v>
      </c>
      <c r="I46">
        <f>VLOOKUP($B46,[1]Control_AD_OASIS!$D:$R,13,0)</f>
        <v>30</v>
      </c>
      <c r="J46">
        <f>VLOOKUP($B46,[1]Control_AD_OASIS!$D:$R,12,0)</f>
        <v>0</v>
      </c>
      <c r="K46">
        <f>VLOOKUP($B46,[1]Control_AD_OASIS!$D:$R,5,0)</f>
        <v>0</v>
      </c>
      <c r="L46">
        <f>VLOOKUP($B46,[1]Control_AD_OASIS!$D:$R,15,0)</f>
        <v>33</v>
      </c>
      <c r="M46">
        <v>587</v>
      </c>
      <c r="N46">
        <v>275</v>
      </c>
      <c r="O46">
        <v>856</v>
      </c>
      <c r="P46">
        <v>1889</v>
      </c>
      <c r="Q46">
        <v>2493</v>
      </c>
      <c r="R46">
        <v>625</v>
      </c>
      <c r="S46">
        <v>950</v>
      </c>
      <c r="T46">
        <v>510</v>
      </c>
      <c r="U46">
        <v>426</v>
      </c>
      <c r="V46">
        <v>322</v>
      </c>
      <c r="W46">
        <v>891</v>
      </c>
      <c r="X46">
        <v>1835</v>
      </c>
      <c r="Y46">
        <v>2337</v>
      </c>
      <c r="Z46">
        <v>651</v>
      </c>
      <c r="AA46">
        <v>990</v>
      </c>
      <c r="AB46">
        <v>695</v>
      </c>
      <c r="AC46">
        <v>0.124</v>
      </c>
      <c r="AD46">
        <v>0.128</v>
      </c>
      <c r="AE46">
        <v>0.124</v>
      </c>
      <c r="AF46">
        <v>0.13900000000000001</v>
      </c>
      <c r="AG46">
        <v>0.12</v>
      </c>
      <c r="AH46">
        <v>9.2999999999999999E-2</v>
      </c>
      <c r="AI46">
        <v>0.13800000000000001</v>
      </c>
      <c r="AJ46">
        <v>0.14699999999999999</v>
      </c>
      <c r="AK46">
        <v>0.124</v>
      </c>
      <c r="AL46">
        <v>0.105</v>
      </c>
      <c r="AM46">
        <v>0.128</v>
      </c>
      <c r="AN46">
        <v>0.13200000000000001</v>
      </c>
      <c r="AO46">
        <v>0.125</v>
      </c>
      <c r="AP46">
        <v>0.09</v>
      </c>
      <c r="AQ46">
        <v>0.128</v>
      </c>
      <c r="AR46">
        <v>0.13700000000000001</v>
      </c>
      <c r="AS46">
        <v>2.1970000000000001</v>
      </c>
      <c r="AT46">
        <v>3.738</v>
      </c>
      <c r="AU46">
        <v>2.2690000000000001</v>
      </c>
      <c r="AV46">
        <v>2.2679999999999998</v>
      </c>
      <c r="AW46">
        <v>2.629</v>
      </c>
      <c r="AX46">
        <v>2.6110000000000002</v>
      </c>
      <c r="AY46">
        <v>2.4209999999999998</v>
      </c>
      <c r="AZ46">
        <v>2.351</v>
      </c>
      <c r="BA46">
        <v>2.3797000000000001</v>
      </c>
      <c r="BB46">
        <v>2.294</v>
      </c>
      <c r="BC46">
        <v>3.5430000000000001</v>
      </c>
      <c r="BD46">
        <v>2.1920000000000002</v>
      </c>
      <c r="BE46">
        <v>2.327</v>
      </c>
      <c r="BF46">
        <v>2.5840000000000001</v>
      </c>
      <c r="BG46">
        <v>2.52</v>
      </c>
      <c r="BH46">
        <v>2.2280000000000002</v>
      </c>
      <c r="BI46">
        <v>2.4889999999999999</v>
      </c>
      <c r="BJ46">
        <v>2.4037000000000002</v>
      </c>
      <c r="BK46">
        <v>5895</v>
      </c>
      <c r="BL46">
        <v>3464</v>
      </c>
      <c r="BM46">
        <v>1113</v>
      </c>
      <c r="BN46">
        <v>554</v>
      </c>
      <c r="BO46">
        <v>5976.9</v>
      </c>
      <c r="BP46">
        <v>3418</v>
      </c>
      <c r="BQ46">
        <v>1241.5999999999999</v>
      </c>
      <c r="BR46">
        <v>528.70000000000005</v>
      </c>
      <c r="BS46">
        <v>971273</v>
      </c>
      <c r="BT46">
        <v>955390</v>
      </c>
      <c r="BU46">
        <v>190185.98248599999</v>
      </c>
      <c r="BV46">
        <v>190357.799852</v>
      </c>
      <c r="BW46">
        <v>380543.78233800002</v>
      </c>
      <c r="BX46">
        <v>48734</v>
      </c>
      <c r="BY46">
        <v>522085.78233800002</v>
      </c>
      <c r="BZ46">
        <v>1254950.494838</v>
      </c>
      <c r="CA46">
        <v>538.64638500000001</v>
      </c>
      <c r="CB46">
        <v>377.77435600000001</v>
      </c>
      <c r="CC46">
        <v>194.36739299999999</v>
      </c>
      <c r="CD46">
        <v>47.987020999999999</v>
      </c>
      <c r="CE46">
        <v>50.065421999999998</v>
      </c>
      <c r="CF46">
        <v>13.190694000000001</v>
      </c>
      <c r="CG46">
        <v>15.161906</v>
      </c>
      <c r="CH46">
        <v>121.82590500000001</v>
      </c>
      <c r="CI46">
        <v>44.556272</v>
      </c>
      <c r="CJ46">
        <v>1403.575353</v>
      </c>
      <c r="CK46">
        <v>523.42208400000004</v>
      </c>
      <c r="CL46">
        <v>307.022942</v>
      </c>
      <c r="CM46">
        <v>198.40380500000001</v>
      </c>
      <c r="CN46">
        <v>37.092101999999997</v>
      </c>
      <c r="CO46">
        <v>31.997651000000001</v>
      </c>
      <c r="CP46">
        <v>19.349004000000001</v>
      </c>
      <c r="CQ46">
        <v>19.270904000000002</v>
      </c>
      <c r="CR46">
        <v>135.86485300000001</v>
      </c>
      <c r="CS46">
        <v>35.289391999999999</v>
      </c>
      <c r="CT46">
        <v>1307.7127350000001</v>
      </c>
      <c r="CU46">
        <v>507.38035200000002</v>
      </c>
      <c r="CV46">
        <v>238.23577700000001</v>
      </c>
      <c r="CW46">
        <v>107.41522399999999</v>
      </c>
      <c r="CX46">
        <v>145.22439700000001</v>
      </c>
      <c r="CY46">
        <v>119.54081100000001</v>
      </c>
      <c r="CZ46">
        <v>129.15178800000001</v>
      </c>
      <c r="DA46">
        <v>404.33035899999999</v>
      </c>
      <c r="DB46">
        <v>188.81964099999999</v>
      </c>
      <c r="DC46">
        <v>67.304128000000006</v>
      </c>
      <c r="DD46">
        <v>276.919805</v>
      </c>
      <c r="DE46">
        <v>203.28447600000001</v>
      </c>
      <c r="DF46">
        <v>137.81117499999999</v>
      </c>
      <c r="DG46">
        <v>71.408929000000001</v>
      </c>
      <c r="DH46">
        <v>115.547775</v>
      </c>
      <c r="DI46">
        <v>115.76005499999999</v>
      </c>
      <c r="DJ46">
        <v>100.23706799999999</v>
      </c>
      <c r="DK46">
        <v>53.865009000000001</v>
      </c>
      <c r="DL46">
        <v>106.158081</v>
      </c>
      <c r="DM46">
        <v>50.738135</v>
      </c>
      <c r="DN46">
        <v>1078.813897</v>
      </c>
      <c r="DO46">
        <v>1433.3979240000001</v>
      </c>
      <c r="DP46">
        <v>3019.592173</v>
      </c>
      <c r="DQ46">
        <v>545.10670600000003</v>
      </c>
      <c r="DR46">
        <v>216.20728</v>
      </c>
      <c r="DS46">
        <v>113.993512</v>
      </c>
      <c r="DT46">
        <v>125.298007</v>
      </c>
      <c r="DU46">
        <v>97.415510999999995</v>
      </c>
      <c r="DV46">
        <v>102.43370400000001</v>
      </c>
      <c r="DW46">
        <v>391.128781</v>
      </c>
      <c r="DX46">
        <v>158.03814499999999</v>
      </c>
      <c r="DY46">
        <v>42.948774</v>
      </c>
      <c r="DZ46">
        <v>253.55218400000001</v>
      </c>
      <c r="EA46">
        <v>208.83362600000001</v>
      </c>
      <c r="EB46">
        <v>125.26310599999999</v>
      </c>
      <c r="EC46">
        <v>85.855738000000002</v>
      </c>
      <c r="ED46">
        <v>122.300692</v>
      </c>
      <c r="EE46">
        <v>102.855968</v>
      </c>
      <c r="EF46">
        <v>107.131018</v>
      </c>
      <c r="EG46">
        <v>59.266952000000003</v>
      </c>
      <c r="EH46">
        <v>106.464989</v>
      </c>
      <c r="EI46">
        <v>53.055425999999997</v>
      </c>
      <c r="EJ46">
        <v>1071.6269629999999</v>
      </c>
      <c r="EK46">
        <v>1303.0009399999999</v>
      </c>
      <c r="EL46">
        <v>2919.7346090000001</v>
      </c>
    </row>
    <row r="47" spans="1:142">
      <c r="A47" t="s">
        <v>234</v>
      </c>
      <c r="B47" t="s">
        <v>235</v>
      </c>
      <c r="C47" t="s">
        <v>143</v>
      </c>
      <c r="D47" t="s">
        <v>144</v>
      </c>
      <c r="E47" t="s">
        <v>145</v>
      </c>
      <c r="F47" t="str">
        <f>VLOOKUP($B47,[1]Control_AD_OASIS!$D:$R,2,0)</f>
        <v>F</v>
      </c>
      <c r="G47">
        <f>VLOOKUP($B47,[1]Control_AD_OASIS!$D:$R,3,0)</f>
        <v>72.05</v>
      </c>
      <c r="H47">
        <f>VLOOKUP($B47,[1]Control_AD_OASIS!$D:$R,14,0)</f>
        <v>17</v>
      </c>
      <c r="I47">
        <f>VLOOKUP($B47,[1]Control_AD_OASIS!$D:$R,13,0)</f>
        <v>27</v>
      </c>
      <c r="J47">
        <f>VLOOKUP($B47,[1]Control_AD_OASIS!$D:$R,12,0)</f>
        <v>0</v>
      </c>
      <c r="K47">
        <f>VLOOKUP($B47,[1]Control_AD_OASIS!$D:$R,5,0)</f>
        <v>0</v>
      </c>
      <c r="L47">
        <f>VLOOKUP($B47,[1]Control_AD_OASIS!$D:$R,15,0)</f>
        <v>23</v>
      </c>
      <c r="M47">
        <v>491</v>
      </c>
      <c r="N47">
        <v>354</v>
      </c>
      <c r="O47">
        <v>818</v>
      </c>
      <c r="P47">
        <v>1829</v>
      </c>
      <c r="Q47">
        <v>2797</v>
      </c>
      <c r="R47">
        <v>594</v>
      </c>
      <c r="S47">
        <v>1044</v>
      </c>
      <c r="T47">
        <v>325</v>
      </c>
      <c r="U47">
        <v>570</v>
      </c>
      <c r="V47">
        <v>343</v>
      </c>
      <c r="W47">
        <v>902</v>
      </c>
      <c r="X47">
        <v>1642</v>
      </c>
      <c r="Y47">
        <v>2726</v>
      </c>
      <c r="Z47">
        <v>524</v>
      </c>
      <c r="AA47">
        <v>1135</v>
      </c>
      <c r="AB47">
        <v>508</v>
      </c>
      <c r="AC47">
        <v>0.13</v>
      </c>
      <c r="AD47">
        <v>0.13500000000000001</v>
      </c>
      <c r="AE47">
        <v>0.11899999999999999</v>
      </c>
      <c r="AF47">
        <v>0.14099999999999999</v>
      </c>
      <c r="AG47">
        <v>0.11600000000000001</v>
      </c>
      <c r="AH47">
        <v>8.7999999999999995E-2</v>
      </c>
      <c r="AI47">
        <v>0.13600000000000001</v>
      </c>
      <c r="AJ47">
        <v>0.113</v>
      </c>
      <c r="AK47">
        <v>0.11600000000000001</v>
      </c>
      <c r="AL47">
        <v>0.122</v>
      </c>
      <c r="AM47">
        <v>0.11799999999999999</v>
      </c>
      <c r="AN47">
        <v>0.13100000000000001</v>
      </c>
      <c r="AO47">
        <v>0.13200000000000001</v>
      </c>
      <c r="AP47">
        <v>8.3000000000000004E-2</v>
      </c>
      <c r="AQ47">
        <v>0.13700000000000001</v>
      </c>
      <c r="AR47">
        <v>0.11700000000000001</v>
      </c>
      <c r="AS47">
        <v>2.3730000000000002</v>
      </c>
      <c r="AT47">
        <v>2.8730000000000002</v>
      </c>
      <c r="AU47">
        <v>2.15</v>
      </c>
      <c r="AV47">
        <v>2.4649999999999999</v>
      </c>
      <c r="AW47">
        <v>2.7130000000000001</v>
      </c>
      <c r="AX47">
        <v>2.492</v>
      </c>
      <c r="AY47">
        <v>2.3559999999999999</v>
      </c>
      <c r="AZ47">
        <v>3.0430000000000001</v>
      </c>
      <c r="BA47">
        <v>2.3912</v>
      </c>
      <c r="BB47">
        <v>2.274</v>
      </c>
      <c r="BC47">
        <v>3.0750000000000002</v>
      </c>
      <c r="BD47">
        <v>2.1139999999999999</v>
      </c>
      <c r="BE47">
        <v>2.5019999999999998</v>
      </c>
      <c r="BF47">
        <v>2.5569999999999999</v>
      </c>
      <c r="BG47">
        <v>2.7330000000000001</v>
      </c>
      <c r="BH47">
        <v>2.2989999999999999</v>
      </c>
      <c r="BI47">
        <v>2.9449999999999998</v>
      </c>
      <c r="BJ47">
        <v>2.3909799999999999</v>
      </c>
      <c r="BK47">
        <v>5948.2</v>
      </c>
      <c r="BL47">
        <v>3552.7</v>
      </c>
      <c r="BM47">
        <v>1251.0999999999999</v>
      </c>
      <c r="BN47">
        <v>338.9</v>
      </c>
      <c r="BO47">
        <v>6016.8</v>
      </c>
      <c r="BP47">
        <v>3512.4</v>
      </c>
      <c r="BQ47">
        <v>1218.2</v>
      </c>
      <c r="BR47">
        <v>394.3</v>
      </c>
      <c r="BS47">
        <v>938485</v>
      </c>
      <c r="BT47">
        <v>922352</v>
      </c>
      <c r="BU47">
        <v>193723.493621</v>
      </c>
      <c r="BV47">
        <v>190443.73549699999</v>
      </c>
      <c r="BW47">
        <v>384167.22911800002</v>
      </c>
      <c r="BX47">
        <v>47264</v>
      </c>
      <c r="BY47">
        <v>517853.22911800002</v>
      </c>
      <c r="BZ47">
        <v>1330392.1764150001</v>
      </c>
      <c r="CA47">
        <v>544.59523999999999</v>
      </c>
      <c r="CB47">
        <v>360.32404300000002</v>
      </c>
      <c r="CC47">
        <v>221.89571100000001</v>
      </c>
      <c r="CD47">
        <v>40.176115000000003</v>
      </c>
      <c r="CE47">
        <v>39.346561999999999</v>
      </c>
      <c r="CF47">
        <v>21.962230999999999</v>
      </c>
      <c r="CG47">
        <v>24.339279999999999</v>
      </c>
      <c r="CH47">
        <v>147.551141</v>
      </c>
      <c r="CI47">
        <v>42.619908000000002</v>
      </c>
      <c r="CJ47">
        <v>1442.8102309999999</v>
      </c>
      <c r="CK47">
        <v>553.39909599999999</v>
      </c>
      <c r="CL47">
        <v>349.90434499999998</v>
      </c>
      <c r="CM47">
        <v>210.76087899999999</v>
      </c>
      <c r="CN47">
        <v>42.406365000000001</v>
      </c>
      <c r="CO47">
        <v>36.850281000000003</v>
      </c>
      <c r="CP47">
        <v>17.671446</v>
      </c>
      <c r="CQ47">
        <v>21.777977</v>
      </c>
      <c r="CR47">
        <v>136.165989</v>
      </c>
      <c r="CS47">
        <v>41.627084000000004</v>
      </c>
      <c r="CT47">
        <v>1410.5634620000001</v>
      </c>
      <c r="CU47">
        <v>503.05370699999997</v>
      </c>
      <c r="CV47">
        <v>203.75116</v>
      </c>
      <c r="CW47">
        <v>116.333997</v>
      </c>
      <c r="CX47">
        <v>163.441292</v>
      </c>
      <c r="CY47">
        <v>140.36730800000001</v>
      </c>
      <c r="CZ47">
        <v>113.23957299999999</v>
      </c>
      <c r="DA47">
        <v>455.64953500000001</v>
      </c>
      <c r="DB47">
        <v>126.03266000000001</v>
      </c>
      <c r="DC47">
        <v>46.024157000000002</v>
      </c>
      <c r="DD47">
        <v>292.080264</v>
      </c>
      <c r="DE47">
        <v>196.77103500000001</v>
      </c>
      <c r="DF47">
        <v>133.29914400000001</v>
      </c>
      <c r="DG47">
        <v>83.370140000000006</v>
      </c>
      <c r="DH47">
        <v>108.66737500000001</v>
      </c>
      <c r="DI47">
        <v>111.932486</v>
      </c>
      <c r="DJ47">
        <v>99.734009999999998</v>
      </c>
      <c r="DK47">
        <v>51.972507</v>
      </c>
      <c r="DL47">
        <v>103.808376</v>
      </c>
      <c r="DM47">
        <v>52.293458000000001</v>
      </c>
      <c r="DN47">
        <v>986.63288499999999</v>
      </c>
      <c r="DO47">
        <v>1471.768284</v>
      </c>
      <c r="DP47">
        <v>2961.4548759999998</v>
      </c>
      <c r="DQ47">
        <v>471.893103</v>
      </c>
      <c r="DR47">
        <v>195.884557</v>
      </c>
      <c r="DS47">
        <v>114.020466</v>
      </c>
      <c r="DT47">
        <v>161.94786199999999</v>
      </c>
      <c r="DU47">
        <v>168.17943500000001</v>
      </c>
      <c r="DV47">
        <v>115.146157</v>
      </c>
      <c r="DW47">
        <v>442.28821699999997</v>
      </c>
      <c r="DX47">
        <v>109.210363</v>
      </c>
      <c r="DY47">
        <v>45.878599000000001</v>
      </c>
      <c r="DZ47">
        <v>279.58245699999998</v>
      </c>
      <c r="EA47">
        <v>178.41278800000001</v>
      </c>
      <c r="EB47">
        <v>123.79944399999999</v>
      </c>
      <c r="EC47">
        <v>76.123791999999995</v>
      </c>
      <c r="ED47">
        <v>102.87620699999999</v>
      </c>
      <c r="EE47">
        <v>107.368773</v>
      </c>
      <c r="EF47">
        <v>93.621509000000003</v>
      </c>
      <c r="EG47">
        <v>52.371198999999997</v>
      </c>
      <c r="EH47">
        <v>101.923558</v>
      </c>
      <c r="EI47">
        <v>37.568477999999999</v>
      </c>
      <c r="EJ47">
        <v>922.52088100000003</v>
      </c>
      <c r="EK47">
        <v>1415.5035439999999</v>
      </c>
      <c r="EL47">
        <v>2809.9175279999999</v>
      </c>
    </row>
    <row r="48" spans="1:142">
      <c r="A48" t="s">
        <v>236</v>
      </c>
      <c r="B48" t="s">
        <v>237</v>
      </c>
      <c r="C48" t="s">
        <v>143</v>
      </c>
      <c r="D48" t="s">
        <v>144</v>
      </c>
      <c r="E48" t="s">
        <v>145</v>
      </c>
      <c r="F48" t="str">
        <f>VLOOKUP($B48,[1]Control_AD_OASIS!$D:$R,2,0)</f>
        <v>F</v>
      </c>
      <c r="G48">
        <f>VLOOKUP($B48,[1]Control_AD_OASIS!$D:$R,3,0)</f>
        <v>78.09</v>
      </c>
      <c r="H48">
        <f>VLOOKUP($B48,[1]Control_AD_OASIS!$D:$R,14,0)</f>
        <v>13</v>
      </c>
      <c r="I48">
        <f>VLOOKUP($B48,[1]Control_AD_OASIS!$D:$R,13,0)</f>
        <v>28</v>
      </c>
      <c r="J48">
        <f>VLOOKUP($B48,[1]Control_AD_OASIS!$D:$R,12,0)</f>
        <v>0</v>
      </c>
      <c r="K48">
        <f>VLOOKUP($B48,[1]Control_AD_OASIS!$D:$R,5,0)</f>
        <v>0</v>
      </c>
      <c r="L48">
        <f>VLOOKUP($B48,[1]Control_AD_OASIS!$D:$R,15,0)</f>
        <v>23</v>
      </c>
      <c r="M48">
        <v>669</v>
      </c>
      <c r="N48">
        <v>288</v>
      </c>
      <c r="O48">
        <v>901</v>
      </c>
      <c r="P48">
        <v>1735</v>
      </c>
      <c r="Q48">
        <v>2696</v>
      </c>
      <c r="R48">
        <v>522</v>
      </c>
      <c r="S48">
        <v>1063</v>
      </c>
      <c r="T48">
        <v>426</v>
      </c>
      <c r="U48">
        <v>495</v>
      </c>
      <c r="V48">
        <v>337</v>
      </c>
      <c r="W48">
        <v>1013</v>
      </c>
      <c r="X48">
        <v>1797</v>
      </c>
      <c r="Y48">
        <v>2493</v>
      </c>
      <c r="Z48">
        <v>510</v>
      </c>
      <c r="AA48">
        <v>877</v>
      </c>
      <c r="AB48">
        <v>903</v>
      </c>
      <c r="AC48">
        <v>0.151</v>
      </c>
      <c r="AD48">
        <v>0.14099999999999999</v>
      </c>
      <c r="AE48">
        <v>0.109</v>
      </c>
      <c r="AF48">
        <v>0.13800000000000001</v>
      </c>
      <c r="AG48">
        <v>0.13400000000000001</v>
      </c>
      <c r="AH48">
        <v>0.1</v>
      </c>
      <c r="AI48">
        <v>0.155</v>
      </c>
      <c r="AJ48">
        <v>0.11899999999999999</v>
      </c>
      <c r="AK48">
        <v>0.13100000000000001</v>
      </c>
      <c r="AL48">
        <v>0.115</v>
      </c>
      <c r="AM48">
        <v>0.123</v>
      </c>
      <c r="AN48">
        <v>0.13800000000000001</v>
      </c>
      <c r="AO48">
        <v>0.13900000000000001</v>
      </c>
      <c r="AP48">
        <v>8.6999999999999994E-2</v>
      </c>
      <c r="AQ48">
        <v>0.153</v>
      </c>
      <c r="AR48">
        <v>0.13900000000000001</v>
      </c>
      <c r="AS48">
        <v>2.4540000000000002</v>
      </c>
      <c r="AT48">
        <v>3.4140000000000001</v>
      </c>
      <c r="AU48">
        <v>2.234</v>
      </c>
      <c r="AV48">
        <v>2.4540000000000002</v>
      </c>
      <c r="AW48">
        <v>2.5990000000000002</v>
      </c>
      <c r="AX48">
        <v>2.6829999999999998</v>
      </c>
      <c r="AY48">
        <v>2.351</v>
      </c>
      <c r="AZ48">
        <v>2.992</v>
      </c>
      <c r="BA48">
        <v>2.3452500000000001</v>
      </c>
      <c r="BB48">
        <v>2.5150000000000001</v>
      </c>
      <c r="BC48">
        <v>2.7290000000000001</v>
      </c>
      <c r="BD48">
        <v>2.3119999999999998</v>
      </c>
      <c r="BE48">
        <v>2.512</v>
      </c>
      <c r="BF48">
        <v>2.6720000000000002</v>
      </c>
      <c r="BG48">
        <v>2.5569999999999999</v>
      </c>
      <c r="BH48">
        <v>2.6080000000000001</v>
      </c>
      <c r="BI48">
        <v>2.69</v>
      </c>
      <c r="BJ48">
        <v>2.3482599999999998</v>
      </c>
      <c r="BK48">
        <v>5287.8</v>
      </c>
      <c r="BL48">
        <v>2986.4</v>
      </c>
      <c r="BM48">
        <v>1214.9000000000001</v>
      </c>
      <c r="BN48">
        <v>340.6</v>
      </c>
      <c r="BO48">
        <v>5320.5</v>
      </c>
      <c r="BP48">
        <v>3309.7</v>
      </c>
      <c r="BQ48">
        <v>1399.7</v>
      </c>
      <c r="BR48">
        <v>434.9</v>
      </c>
      <c r="BS48">
        <v>899153</v>
      </c>
      <c r="BT48">
        <v>848894</v>
      </c>
      <c r="BU48">
        <v>193709.28323599999</v>
      </c>
      <c r="BV48">
        <v>194475.30820299999</v>
      </c>
      <c r="BW48">
        <v>388184.59143899998</v>
      </c>
      <c r="BX48">
        <v>43722</v>
      </c>
      <c r="BY48">
        <v>522938.59143899998</v>
      </c>
      <c r="BZ48">
        <v>1399730.910834</v>
      </c>
      <c r="CA48">
        <v>510.17201</v>
      </c>
      <c r="CB48">
        <v>334.03935000000001</v>
      </c>
      <c r="CC48">
        <v>193.357348</v>
      </c>
      <c r="CD48">
        <v>42.212392000000001</v>
      </c>
      <c r="CE48">
        <v>33.570109000000002</v>
      </c>
      <c r="CF48">
        <v>11.75296</v>
      </c>
      <c r="CG48">
        <v>17.227533000000001</v>
      </c>
      <c r="CH48">
        <v>128.98923099999999</v>
      </c>
      <c r="CI48">
        <v>38.910311</v>
      </c>
      <c r="CJ48">
        <v>1310.2312440000001</v>
      </c>
      <c r="CK48">
        <v>552.57308</v>
      </c>
      <c r="CL48">
        <v>376.99807399999997</v>
      </c>
      <c r="CM48">
        <v>205.09050300000001</v>
      </c>
      <c r="CN48">
        <v>43.902234999999997</v>
      </c>
      <c r="CO48">
        <v>40.659562999999999</v>
      </c>
      <c r="CP48">
        <v>19.368721000000001</v>
      </c>
      <c r="CQ48">
        <v>20.144053</v>
      </c>
      <c r="CR48">
        <v>135.22272000000001</v>
      </c>
      <c r="CS48">
        <v>44.845641000000001</v>
      </c>
      <c r="CT48">
        <v>1438.8045910000001</v>
      </c>
      <c r="CU48">
        <v>433.94437599999998</v>
      </c>
      <c r="CV48">
        <v>189.92003</v>
      </c>
      <c r="CW48">
        <v>91.918077999999994</v>
      </c>
      <c r="CX48">
        <v>134.20423500000001</v>
      </c>
      <c r="CY48">
        <v>131.75774699999999</v>
      </c>
      <c r="CZ48">
        <v>91.235844999999998</v>
      </c>
      <c r="DA48">
        <v>388.42595399999999</v>
      </c>
      <c r="DB48">
        <v>116.37335</v>
      </c>
      <c r="DC48">
        <v>39.031664999999997</v>
      </c>
      <c r="DD48">
        <v>234.86750900000001</v>
      </c>
      <c r="DE48">
        <v>162.41790499999999</v>
      </c>
      <c r="DF48">
        <v>113.501211</v>
      </c>
      <c r="DG48">
        <v>71.587902</v>
      </c>
      <c r="DH48">
        <v>104.391233</v>
      </c>
      <c r="DI48">
        <v>96.240335000000002</v>
      </c>
      <c r="DJ48">
        <v>94.832025999999999</v>
      </c>
      <c r="DK48">
        <v>63.293342000000003</v>
      </c>
      <c r="DL48">
        <v>90.883865</v>
      </c>
      <c r="DM48">
        <v>43.146748000000002</v>
      </c>
      <c r="DN48">
        <v>894.73386600000003</v>
      </c>
      <c r="DO48">
        <v>1231.537368</v>
      </c>
      <c r="DP48">
        <v>2560.2156110000001</v>
      </c>
      <c r="DQ48">
        <v>442.02006699999998</v>
      </c>
      <c r="DR48">
        <v>186.12015199999999</v>
      </c>
      <c r="DS48">
        <v>93.848731000000001</v>
      </c>
      <c r="DT48">
        <v>155.56424100000001</v>
      </c>
      <c r="DU48">
        <v>161.39011500000001</v>
      </c>
      <c r="DV48">
        <v>111.057024</v>
      </c>
      <c r="DW48">
        <v>410.49348800000001</v>
      </c>
      <c r="DX48">
        <v>111.64200599999999</v>
      </c>
      <c r="DY48">
        <v>61.231797</v>
      </c>
      <c r="DZ48">
        <v>256.33442000000002</v>
      </c>
      <c r="EA48">
        <v>161.58430100000001</v>
      </c>
      <c r="EB48">
        <v>127.511528</v>
      </c>
      <c r="EC48">
        <v>70.486654000000001</v>
      </c>
      <c r="ED48">
        <v>104.329459</v>
      </c>
      <c r="EE48">
        <v>111.87913</v>
      </c>
      <c r="EF48">
        <v>95.441439000000003</v>
      </c>
      <c r="EG48">
        <v>65.190629999999999</v>
      </c>
      <c r="EH48">
        <v>103.580792</v>
      </c>
      <c r="EI48">
        <v>51.315547000000002</v>
      </c>
      <c r="EJ48">
        <v>888.643371</v>
      </c>
      <c r="EK48">
        <v>1388.967967</v>
      </c>
      <c r="EL48">
        <v>2719.6314050000001</v>
      </c>
    </row>
    <row r="49" spans="1:142">
      <c r="A49" t="s">
        <v>238</v>
      </c>
      <c r="B49" t="s">
        <v>239</v>
      </c>
      <c r="C49" t="s">
        <v>143</v>
      </c>
      <c r="D49" t="s">
        <v>144</v>
      </c>
      <c r="E49" t="s">
        <v>145</v>
      </c>
      <c r="F49" t="str">
        <f>VLOOKUP($B49,[1]Control_AD_OASIS!$D:$R,2,0)</f>
        <v>F</v>
      </c>
      <c r="G49">
        <f>VLOOKUP($B49,[1]Control_AD_OASIS!$D:$R,3,0)</f>
        <v>64.56</v>
      </c>
      <c r="H49">
        <f>VLOOKUP($B49,[1]Control_AD_OASIS!$D:$R,14,0)</f>
        <v>19</v>
      </c>
      <c r="I49">
        <f>VLOOKUP($B49,[1]Control_AD_OASIS!$D:$R,13,0)</f>
        <v>30</v>
      </c>
      <c r="J49">
        <f>VLOOKUP($B49,[1]Control_AD_OASIS!$D:$R,12,0)</f>
        <v>0</v>
      </c>
      <c r="K49">
        <f>VLOOKUP($B49,[1]Control_AD_OASIS!$D:$R,5,0)</f>
        <v>0</v>
      </c>
      <c r="L49">
        <f>VLOOKUP($B49,[1]Control_AD_OASIS!$D:$R,15,0)</f>
        <v>33</v>
      </c>
      <c r="M49">
        <v>777</v>
      </c>
      <c r="N49">
        <v>348</v>
      </c>
      <c r="O49">
        <v>816</v>
      </c>
      <c r="P49">
        <v>1833</v>
      </c>
      <c r="Q49">
        <v>3070</v>
      </c>
      <c r="R49">
        <v>573</v>
      </c>
      <c r="S49">
        <v>1086</v>
      </c>
      <c r="T49">
        <v>513</v>
      </c>
      <c r="U49">
        <v>434</v>
      </c>
      <c r="V49">
        <v>369</v>
      </c>
      <c r="W49">
        <v>771</v>
      </c>
      <c r="X49">
        <v>1846</v>
      </c>
      <c r="Y49">
        <v>2813</v>
      </c>
      <c r="Z49">
        <v>617</v>
      </c>
      <c r="AA49">
        <v>998</v>
      </c>
      <c r="AB49">
        <v>747</v>
      </c>
      <c r="AC49">
        <v>0.107</v>
      </c>
      <c r="AD49">
        <v>8.8999999999999996E-2</v>
      </c>
      <c r="AE49">
        <v>0.112</v>
      </c>
      <c r="AF49">
        <v>0.11899999999999999</v>
      </c>
      <c r="AG49">
        <v>0.123</v>
      </c>
      <c r="AH49">
        <v>0.11</v>
      </c>
      <c r="AI49">
        <v>0.129</v>
      </c>
      <c r="AJ49">
        <v>0.12</v>
      </c>
      <c r="AK49">
        <v>0.128</v>
      </c>
      <c r="AL49">
        <v>0.105</v>
      </c>
      <c r="AM49">
        <v>0.11899999999999999</v>
      </c>
      <c r="AN49">
        <v>0.128</v>
      </c>
      <c r="AO49">
        <v>0.126</v>
      </c>
      <c r="AP49">
        <v>0.112</v>
      </c>
      <c r="AQ49">
        <v>0.13200000000000001</v>
      </c>
      <c r="AR49">
        <v>0.14000000000000001</v>
      </c>
      <c r="AS49">
        <v>2.3410000000000002</v>
      </c>
      <c r="AT49">
        <v>3.4710000000000001</v>
      </c>
      <c r="AU49">
        <v>2.0579999999999998</v>
      </c>
      <c r="AV49">
        <v>2.323</v>
      </c>
      <c r="AW49">
        <v>2.7959999999999998</v>
      </c>
      <c r="AX49">
        <v>3</v>
      </c>
      <c r="AY49">
        <v>2.387</v>
      </c>
      <c r="AZ49">
        <v>2.677</v>
      </c>
      <c r="BA49">
        <v>2.45703</v>
      </c>
      <c r="BB49">
        <v>2.4020000000000001</v>
      </c>
      <c r="BC49">
        <v>3.4380000000000002</v>
      </c>
      <c r="BD49">
        <v>2.173</v>
      </c>
      <c r="BE49">
        <v>2.4710000000000001</v>
      </c>
      <c r="BF49">
        <v>2.7250000000000001</v>
      </c>
      <c r="BG49">
        <v>3.1120000000000001</v>
      </c>
      <c r="BH49">
        <v>2.1619999999999999</v>
      </c>
      <c r="BI49">
        <v>2.7869999999999999</v>
      </c>
      <c r="BJ49">
        <v>2.4836800000000001</v>
      </c>
      <c r="BK49">
        <v>5499.3</v>
      </c>
      <c r="BL49">
        <v>3762.6</v>
      </c>
      <c r="BM49">
        <v>1520.4</v>
      </c>
      <c r="BN49">
        <v>396.1</v>
      </c>
      <c r="BO49">
        <v>5585.4</v>
      </c>
      <c r="BP49">
        <v>3837.9</v>
      </c>
      <c r="BQ49">
        <v>1589.4</v>
      </c>
      <c r="BR49">
        <v>473.3</v>
      </c>
      <c r="BS49">
        <v>985188</v>
      </c>
      <c r="BT49">
        <v>951663</v>
      </c>
      <c r="BU49">
        <v>204409.958484</v>
      </c>
      <c r="BV49">
        <v>204585.17182799999</v>
      </c>
      <c r="BW49">
        <v>408995.13031099999</v>
      </c>
      <c r="BX49">
        <v>47602</v>
      </c>
      <c r="BY49">
        <v>549855.13031100004</v>
      </c>
      <c r="BZ49">
        <v>1377292.2490920001</v>
      </c>
      <c r="CA49">
        <v>652.92214300000001</v>
      </c>
      <c r="CB49">
        <v>431.81385999999998</v>
      </c>
      <c r="CC49">
        <v>243.27142499999999</v>
      </c>
      <c r="CD49">
        <v>51.510209000000003</v>
      </c>
      <c r="CE49">
        <v>46.016435999999999</v>
      </c>
      <c r="CF49">
        <v>17.192202999999999</v>
      </c>
      <c r="CG49">
        <v>23.188761</v>
      </c>
      <c r="CH49">
        <v>157.06573499999999</v>
      </c>
      <c r="CI49">
        <v>49.40605</v>
      </c>
      <c r="CJ49">
        <v>1672.3868210000001</v>
      </c>
      <c r="CK49">
        <v>671.803718</v>
      </c>
      <c r="CL49">
        <v>441.46430099999998</v>
      </c>
      <c r="CM49">
        <v>248.73331099999999</v>
      </c>
      <c r="CN49">
        <v>58.157761999999998</v>
      </c>
      <c r="CO49">
        <v>41.050823000000001</v>
      </c>
      <c r="CP49">
        <v>14.010495000000001</v>
      </c>
      <c r="CQ49">
        <v>23.419298999999999</v>
      </c>
      <c r="CR49">
        <v>160.00450599999999</v>
      </c>
      <c r="CS49">
        <v>49.765157000000002</v>
      </c>
      <c r="CT49">
        <v>1708.409373</v>
      </c>
      <c r="CU49">
        <v>540.04468999999995</v>
      </c>
      <c r="CV49">
        <v>200.24809099999999</v>
      </c>
      <c r="CW49">
        <v>119.400639</v>
      </c>
      <c r="CX49">
        <v>202.742234</v>
      </c>
      <c r="CY49">
        <v>153.763362</v>
      </c>
      <c r="CZ49">
        <v>150.242088</v>
      </c>
      <c r="DA49">
        <v>464.687364</v>
      </c>
      <c r="DB49">
        <v>145.22618800000001</v>
      </c>
      <c r="DC49">
        <v>64.535330999999999</v>
      </c>
      <c r="DD49">
        <v>308.68082600000002</v>
      </c>
      <c r="DE49">
        <v>201.57013000000001</v>
      </c>
      <c r="DF49">
        <v>133.11288500000001</v>
      </c>
      <c r="DG49">
        <v>89.894636000000006</v>
      </c>
      <c r="DH49">
        <v>116.829869</v>
      </c>
      <c r="DI49">
        <v>117.159235</v>
      </c>
      <c r="DJ49">
        <v>107.41137999999999</v>
      </c>
      <c r="DK49">
        <v>54.979996999999997</v>
      </c>
      <c r="DL49">
        <v>116.16385200000001</v>
      </c>
      <c r="DM49">
        <v>53.200516999999998</v>
      </c>
      <c r="DN49">
        <v>1035.5609300000001</v>
      </c>
      <c r="DO49">
        <v>1610.524332</v>
      </c>
      <c r="DP49">
        <v>3186.1299509999999</v>
      </c>
      <c r="DQ49">
        <v>516.28995599999996</v>
      </c>
      <c r="DR49">
        <v>216.47739300000001</v>
      </c>
      <c r="DS49">
        <v>130.30144000000001</v>
      </c>
      <c r="DT49">
        <v>196.77256499999999</v>
      </c>
      <c r="DU49">
        <v>137.08441199999999</v>
      </c>
      <c r="DV49">
        <v>138.30523600000001</v>
      </c>
      <c r="DW49">
        <v>489.73986400000001</v>
      </c>
      <c r="DX49">
        <v>141.40001599999999</v>
      </c>
      <c r="DY49">
        <v>67.761823000000007</v>
      </c>
      <c r="DZ49">
        <v>319.45684399999999</v>
      </c>
      <c r="EA49">
        <v>207.30516399999999</v>
      </c>
      <c r="EB49">
        <v>139.682963</v>
      </c>
      <c r="EC49">
        <v>97.277523000000002</v>
      </c>
      <c r="ED49">
        <v>111.314865</v>
      </c>
      <c r="EE49">
        <v>116.642043</v>
      </c>
      <c r="EF49">
        <v>99.570303999999993</v>
      </c>
      <c r="EG49">
        <v>53.666953999999997</v>
      </c>
      <c r="EH49">
        <v>110.38880399999999</v>
      </c>
      <c r="EI49">
        <v>61.014566000000002</v>
      </c>
      <c r="EJ49">
        <v>1057.3136589999999</v>
      </c>
      <c r="EK49">
        <v>1639.7647079999999</v>
      </c>
      <c r="EL49">
        <v>3213.3683219999998</v>
      </c>
    </row>
    <row r="50" spans="1:142">
      <c r="A50" t="s">
        <v>240</v>
      </c>
      <c r="B50" t="s">
        <v>241</v>
      </c>
      <c r="C50" t="s">
        <v>143</v>
      </c>
      <c r="D50" t="s">
        <v>144</v>
      </c>
      <c r="E50" t="s">
        <v>145</v>
      </c>
      <c r="F50" t="s">
        <v>242</v>
      </c>
      <c r="G50" s="19">
        <v>66.08</v>
      </c>
      <c r="H50">
        <v>20</v>
      </c>
      <c r="I50">
        <v>29</v>
      </c>
      <c r="J50">
        <v>0</v>
      </c>
      <c r="K50">
        <v>0</v>
      </c>
      <c r="L50">
        <v>33</v>
      </c>
      <c r="M50">
        <v>923</v>
      </c>
      <c r="N50">
        <v>455</v>
      </c>
      <c r="O50">
        <v>1117</v>
      </c>
      <c r="P50">
        <v>2292</v>
      </c>
      <c r="Q50">
        <v>4204</v>
      </c>
      <c r="R50">
        <v>654</v>
      </c>
      <c r="S50">
        <v>1276</v>
      </c>
      <c r="T50">
        <v>703</v>
      </c>
      <c r="U50">
        <v>510</v>
      </c>
      <c r="V50">
        <v>378</v>
      </c>
      <c r="W50">
        <v>1094</v>
      </c>
      <c r="X50">
        <v>2117</v>
      </c>
      <c r="Y50">
        <v>3553</v>
      </c>
      <c r="Z50">
        <v>667</v>
      </c>
      <c r="AA50">
        <v>1146</v>
      </c>
      <c r="AB50">
        <v>796</v>
      </c>
      <c r="AC50">
        <v>0.13200000000000001</v>
      </c>
      <c r="AD50">
        <v>0.11899999999999999</v>
      </c>
      <c r="AE50">
        <v>0.126</v>
      </c>
      <c r="AF50">
        <v>0.11899999999999999</v>
      </c>
      <c r="AG50">
        <v>0.13100000000000001</v>
      </c>
      <c r="AH50">
        <v>7.6999999999999999E-2</v>
      </c>
      <c r="AI50">
        <v>0.128</v>
      </c>
      <c r="AJ50">
        <v>0.13400000000000001</v>
      </c>
      <c r="AK50">
        <v>0.11</v>
      </c>
      <c r="AL50">
        <v>0.126</v>
      </c>
      <c r="AM50">
        <v>0.127</v>
      </c>
      <c r="AN50">
        <v>0.13200000000000001</v>
      </c>
      <c r="AO50">
        <v>0.125</v>
      </c>
      <c r="AP50">
        <v>8.6999999999999994E-2</v>
      </c>
      <c r="AQ50">
        <v>0.13400000000000001</v>
      </c>
      <c r="AR50">
        <v>0.157</v>
      </c>
      <c r="AS50">
        <v>2.1629999999999998</v>
      </c>
      <c r="AT50">
        <v>3.0249999999999999</v>
      </c>
      <c r="AU50">
        <v>2.0179999999999998</v>
      </c>
      <c r="AV50">
        <v>2.149</v>
      </c>
      <c r="AW50">
        <v>2.6139999999999999</v>
      </c>
      <c r="AX50">
        <v>2.4060000000000001</v>
      </c>
      <c r="AY50">
        <v>2.2040000000000002</v>
      </c>
      <c r="AZ50">
        <v>2.36</v>
      </c>
      <c r="BA50">
        <v>2.27725</v>
      </c>
      <c r="BB50">
        <v>2.452</v>
      </c>
      <c r="BC50">
        <v>3441</v>
      </c>
      <c r="BD50">
        <v>2.2109999999999999</v>
      </c>
      <c r="BE50">
        <v>2325</v>
      </c>
      <c r="BF50">
        <v>2.5049999999999999</v>
      </c>
      <c r="BG50">
        <v>2.63</v>
      </c>
      <c r="BH50">
        <v>2.3140000000000001</v>
      </c>
      <c r="BI50">
        <v>2.8069999999999999</v>
      </c>
      <c r="BJ50">
        <v>2.30314</v>
      </c>
      <c r="BK50">
        <v>7030.7</v>
      </c>
      <c r="BL50">
        <v>4052.8</v>
      </c>
      <c r="BM50">
        <v>1626.5</v>
      </c>
      <c r="BN50">
        <v>457</v>
      </c>
      <c r="BO50">
        <v>7665.4</v>
      </c>
      <c r="BP50">
        <v>4533.8</v>
      </c>
      <c r="BQ50">
        <v>1888.7</v>
      </c>
      <c r="BR50">
        <v>574.79999999999995</v>
      </c>
      <c r="BS50">
        <v>1176451</v>
      </c>
      <c r="BT50">
        <v>1132901</v>
      </c>
      <c r="BU50">
        <v>227645.23684200001</v>
      </c>
      <c r="BV50">
        <v>223194.28276599999</v>
      </c>
      <c r="BW50">
        <v>450839.519608</v>
      </c>
      <c r="BX50">
        <v>68039</v>
      </c>
      <c r="BY50">
        <v>631655.51960799994</v>
      </c>
      <c r="BZ50">
        <v>1664456.7383109999</v>
      </c>
      <c r="CA50">
        <v>746.15105700000004</v>
      </c>
      <c r="CB50">
        <v>515.50558999999998</v>
      </c>
      <c r="CC50">
        <v>265.99731700000001</v>
      </c>
      <c r="CD50">
        <v>65.354865000000004</v>
      </c>
      <c r="CE50">
        <v>49.938963999999999</v>
      </c>
      <c r="CF50">
        <v>15.724446</v>
      </c>
      <c r="CG50">
        <v>17.150392</v>
      </c>
      <c r="CH50">
        <v>204.14823999999999</v>
      </c>
      <c r="CI50">
        <v>58.844302999999996</v>
      </c>
      <c r="CJ50">
        <v>1938.815175</v>
      </c>
      <c r="CK50">
        <v>700.457087</v>
      </c>
      <c r="CL50">
        <v>456.12599399999999</v>
      </c>
      <c r="CM50">
        <v>257.32062500000001</v>
      </c>
      <c r="CN50">
        <v>58.741033999999999</v>
      </c>
      <c r="CO50">
        <v>44.951976000000002</v>
      </c>
      <c r="CP50">
        <v>16.487919000000002</v>
      </c>
      <c r="CQ50">
        <v>25.322990999999998</v>
      </c>
      <c r="CR50">
        <v>179.94896900000001</v>
      </c>
      <c r="CS50">
        <v>53.491295999999998</v>
      </c>
      <c r="CT50">
        <v>1792.84789</v>
      </c>
      <c r="CU50">
        <v>587.06693299999995</v>
      </c>
      <c r="CV50">
        <v>280.944075</v>
      </c>
      <c r="CW50">
        <v>116.936183</v>
      </c>
      <c r="CX50">
        <v>256.630199</v>
      </c>
      <c r="CY50">
        <v>150.341082</v>
      </c>
      <c r="CZ50">
        <v>167.36251100000001</v>
      </c>
      <c r="DA50">
        <v>537.05900699999995</v>
      </c>
      <c r="DB50">
        <v>214.612899</v>
      </c>
      <c r="DC50">
        <v>85.698317000000003</v>
      </c>
      <c r="DD50">
        <v>373.66262999999998</v>
      </c>
      <c r="DE50">
        <v>236.69305800000001</v>
      </c>
      <c r="DF50">
        <v>147.92702199999999</v>
      </c>
      <c r="DG50">
        <v>85.970485999999994</v>
      </c>
      <c r="DH50">
        <v>132.666303</v>
      </c>
      <c r="DI50">
        <v>124.699442</v>
      </c>
      <c r="DJ50">
        <v>121.043593</v>
      </c>
      <c r="DK50">
        <v>58.969907999999997</v>
      </c>
      <c r="DL50">
        <v>113.419172</v>
      </c>
      <c r="DM50">
        <v>73.569541000000001</v>
      </c>
      <c r="DN50">
        <v>1247.8365040000001</v>
      </c>
      <c r="DO50">
        <v>1880.027842</v>
      </c>
      <c r="DP50">
        <v>3714.9312789999999</v>
      </c>
      <c r="DQ50">
        <v>610.85534800000005</v>
      </c>
      <c r="DR50">
        <v>300.30965200000003</v>
      </c>
      <c r="DS50">
        <v>145.990577</v>
      </c>
      <c r="DT50">
        <v>217.47555199999999</v>
      </c>
      <c r="DU50">
        <v>215.78074699999999</v>
      </c>
      <c r="DV50">
        <v>157.39502200000001</v>
      </c>
      <c r="DW50">
        <v>552.43789700000002</v>
      </c>
      <c r="DX50">
        <v>155.862785</v>
      </c>
      <c r="DY50">
        <v>87.023294000000007</v>
      </c>
      <c r="DZ50">
        <v>369.25276300000002</v>
      </c>
      <c r="EA50">
        <v>261.28105499999998</v>
      </c>
      <c r="EB50">
        <v>169.898685</v>
      </c>
      <c r="EC50">
        <v>129.525521</v>
      </c>
      <c r="ED50">
        <v>165.27677700000001</v>
      </c>
      <c r="EE50">
        <v>155.548934</v>
      </c>
      <c r="EF50">
        <v>153.24416600000001</v>
      </c>
      <c r="EG50">
        <v>53.981046999999997</v>
      </c>
      <c r="EH50">
        <v>151.684707</v>
      </c>
      <c r="EI50">
        <v>74.550534999999996</v>
      </c>
      <c r="EJ50">
        <v>1365.471581</v>
      </c>
      <c r="EK50">
        <v>1935.2673890000001</v>
      </c>
      <c r="EL50">
        <v>3911.5943189999998</v>
      </c>
    </row>
    <row r="51" spans="1:142">
      <c r="A51" t="s">
        <v>243</v>
      </c>
      <c r="B51" t="s">
        <v>244</v>
      </c>
      <c r="C51" t="s">
        <v>143</v>
      </c>
      <c r="D51" t="s">
        <v>245</v>
      </c>
      <c r="E51" t="s">
        <v>246</v>
      </c>
      <c r="F51" t="s">
        <v>242</v>
      </c>
      <c r="G51">
        <v>83.2</v>
      </c>
      <c r="H51">
        <v>20</v>
      </c>
      <c r="I51">
        <v>28</v>
      </c>
      <c r="J51">
        <v>0</v>
      </c>
      <c r="K51">
        <v>2</v>
      </c>
      <c r="L51">
        <v>3.4</v>
      </c>
      <c r="M51">
        <v>771</v>
      </c>
      <c r="N51">
        <v>410</v>
      </c>
      <c r="O51">
        <v>903</v>
      </c>
      <c r="P51">
        <v>2007</v>
      </c>
      <c r="Q51">
        <v>3534</v>
      </c>
      <c r="R51">
        <v>736</v>
      </c>
      <c r="S51">
        <v>1180</v>
      </c>
      <c r="T51">
        <v>682</v>
      </c>
      <c r="U51">
        <v>602</v>
      </c>
      <c r="V51">
        <v>400</v>
      </c>
      <c r="W51">
        <v>943</v>
      </c>
      <c r="X51">
        <v>2080</v>
      </c>
      <c r="Y51">
        <v>3597</v>
      </c>
      <c r="Z51">
        <v>595</v>
      </c>
      <c r="AA51">
        <v>1126</v>
      </c>
      <c r="AB51">
        <v>783</v>
      </c>
      <c r="AC51">
        <v>0.123</v>
      </c>
      <c r="AD51">
        <v>0.152</v>
      </c>
      <c r="AE51">
        <v>0.113</v>
      </c>
      <c r="AF51">
        <v>0.13600000000000001</v>
      </c>
      <c r="AG51">
        <v>0.12</v>
      </c>
      <c r="AH51">
        <v>9.8000000000000004E-2</v>
      </c>
      <c r="AI51">
        <v>0.127</v>
      </c>
      <c r="AJ51">
        <v>0.151</v>
      </c>
      <c r="AK51">
        <v>0.109</v>
      </c>
      <c r="AL51">
        <v>0.16500000000000001</v>
      </c>
      <c r="AM51">
        <v>0.11899999999999999</v>
      </c>
      <c r="AN51">
        <v>0.14199999999999999</v>
      </c>
      <c r="AO51">
        <v>0.125</v>
      </c>
      <c r="AP51">
        <v>9.6000000000000002E-2</v>
      </c>
      <c r="AQ51">
        <v>0.125</v>
      </c>
      <c r="AR51">
        <v>0.156</v>
      </c>
      <c r="AS51">
        <v>2.0110000000000001</v>
      </c>
      <c r="AT51">
        <v>2.9359999999999999</v>
      </c>
      <c r="AU51">
        <v>2.1070000000000002</v>
      </c>
      <c r="AV51">
        <v>2.2719999999999998</v>
      </c>
      <c r="AW51">
        <v>2.472</v>
      </c>
      <c r="AX51">
        <v>2.3039999999999998</v>
      </c>
      <c r="AY51">
        <v>1.992</v>
      </c>
      <c r="AZ51">
        <v>2.657</v>
      </c>
      <c r="BA51">
        <v>2.2490000000000001</v>
      </c>
      <c r="BB51">
        <v>2.1720000000000002</v>
      </c>
      <c r="BC51">
        <v>2.94</v>
      </c>
      <c r="BD51">
        <v>2.056</v>
      </c>
      <c r="BE51">
        <v>2.2879999999999998</v>
      </c>
      <c r="BF51">
        <v>2.5289999999999999</v>
      </c>
      <c r="BG51">
        <v>2.415</v>
      </c>
      <c r="BH51">
        <v>2.1179999999999999</v>
      </c>
      <c r="BI51">
        <v>2.8370000000000002</v>
      </c>
      <c r="BJ51">
        <v>2.2466900000000001</v>
      </c>
      <c r="BK51">
        <v>6779.7</v>
      </c>
      <c r="BL51">
        <v>3405.9</v>
      </c>
      <c r="BM51">
        <v>1515.8</v>
      </c>
      <c r="BN51">
        <v>339.9</v>
      </c>
      <c r="BO51">
        <v>6186.8</v>
      </c>
      <c r="BP51">
        <v>3662.6</v>
      </c>
      <c r="BQ51">
        <v>1942.3</v>
      </c>
      <c r="BR51">
        <v>459</v>
      </c>
      <c r="BS51">
        <v>1105176</v>
      </c>
      <c r="BT51">
        <v>1063326</v>
      </c>
      <c r="BU51">
        <v>222333.56997000001</v>
      </c>
      <c r="BV51">
        <v>223283.812767</v>
      </c>
      <c r="BW51">
        <v>445617.38273700001</v>
      </c>
      <c r="BX51">
        <v>53193</v>
      </c>
      <c r="BY51">
        <v>600573.38273700001</v>
      </c>
      <c r="BZ51">
        <v>1497624.7969480001</v>
      </c>
      <c r="CA51">
        <v>670.80935399999998</v>
      </c>
      <c r="CB51">
        <v>411.09299099999998</v>
      </c>
      <c r="CC51">
        <v>225.24042700000001</v>
      </c>
      <c r="CD51">
        <v>47.445880000000002</v>
      </c>
      <c r="CE51">
        <v>42.758760000000002</v>
      </c>
      <c r="CF51">
        <v>21.284666000000001</v>
      </c>
      <c r="CG51">
        <v>22.227115999999999</v>
      </c>
      <c r="CH51">
        <v>153.19179</v>
      </c>
      <c r="CI51">
        <v>50.322161999999999</v>
      </c>
      <c r="CJ51">
        <v>1644.373145</v>
      </c>
      <c r="CK51">
        <v>723.60313099999996</v>
      </c>
      <c r="CL51">
        <v>454.89282500000002</v>
      </c>
      <c r="CM51">
        <v>250.284685</v>
      </c>
      <c r="CN51">
        <v>56.658724999999997</v>
      </c>
      <c r="CO51">
        <v>47.844168000000003</v>
      </c>
      <c r="CP51">
        <v>21.470483000000002</v>
      </c>
      <c r="CQ51">
        <v>24.325790000000001</v>
      </c>
      <c r="CR51">
        <v>158.60713799999999</v>
      </c>
      <c r="CS51">
        <v>52.645907999999999</v>
      </c>
      <c r="CT51">
        <v>1790.332852</v>
      </c>
      <c r="CU51">
        <v>417.35959100000002</v>
      </c>
      <c r="CV51">
        <v>188.58501999999999</v>
      </c>
      <c r="CW51">
        <v>100.81255400000001</v>
      </c>
      <c r="CX51">
        <v>157.914412</v>
      </c>
      <c r="CY51">
        <v>164.744575</v>
      </c>
      <c r="CZ51">
        <v>120.525687</v>
      </c>
      <c r="DA51">
        <v>429.86849799999999</v>
      </c>
      <c r="DB51">
        <v>145.33445499999999</v>
      </c>
      <c r="DC51">
        <v>75.723303999999999</v>
      </c>
      <c r="DD51">
        <v>267.59485000000001</v>
      </c>
      <c r="DE51">
        <v>177.81552199999999</v>
      </c>
      <c r="DF51">
        <v>127.936031</v>
      </c>
      <c r="DG51">
        <v>77.582131000000004</v>
      </c>
      <c r="DH51">
        <v>106.381226</v>
      </c>
      <c r="DI51">
        <v>116.191481</v>
      </c>
      <c r="DJ51">
        <v>93.996359999999996</v>
      </c>
      <c r="DK51">
        <v>47.223055000000002</v>
      </c>
      <c r="DL51">
        <v>113.22850200000001</v>
      </c>
      <c r="DM51">
        <v>47.413001000000001</v>
      </c>
      <c r="DN51">
        <v>937.730323</v>
      </c>
      <c r="DO51">
        <v>1456.3957660000001</v>
      </c>
      <c r="DP51">
        <v>2811.4856789999999</v>
      </c>
      <c r="DQ51">
        <v>546.81343600000002</v>
      </c>
      <c r="DR51">
        <v>191.405835</v>
      </c>
      <c r="DS51">
        <v>111.66278200000001</v>
      </c>
      <c r="DT51">
        <v>174.44435200000001</v>
      </c>
      <c r="DU51">
        <v>169.360039</v>
      </c>
      <c r="DV51">
        <v>118.624056</v>
      </c>
      <c r="DW51">
        <v>496.63302499999998</v>
      </c>
      <c r="DX51">
        <v>158.828677</v>
      </c>
      <c r="DY51">
        <v>78.613118999999998</v>
      </c>
      <c r="DZ51">
        <v>299.87698899999998</v>
      </c>
      <c r="EA51">
        <v>195.13318599999999</v>
      </c>
      <c r="EB51">
        <v>142.26095599999999</v>
      </c>
      <c r="EC51">
        <v>83.683920000000001</v>
      </c>
      <c r="ED51">
        <v>117.644188</v>
      </c>
      <c r="EE51">
        <v>125.21396300000001</v>
      </c>
      <c r="EF51">
        <v>108.476617</v>
      </c>
      <c r="EG51">
        <v>41.849718000000003</v>
      </c>
      <c r="EH51">
        <v>118.809595</v>
      </c>
      <c r="EI51">
        <v>47.124727</v>
      </c>
      <c r="EJ51">
        <v>1008.684924</v>
      </c>
      <c r="EK51">
        <v>1601.6007830000001</v>
      </c>
      <c r="EL51">
        <v>3157.099142</v>
      </c>
    </row>
    <row r="52" spans="1:142">
      <c r="A52" t="s">
        <v>247</v>
      </c>
      <c r="B52" t="s">
        <v>248</v>
      </c>
      <c r="C52" t="s">
        <v>143</v>
      </c>
      <c r="D52" t="s">
        <v>245</v>
      </c>
      <c r="E52" t="s">
        <v>246</v>
      </c>
      <c r="F52" t="s">
        <v>242</v>
      </c>
      <c r="G52">
        <v>95.4</v>
      </c>
      <c r="H52">
        <v>16</v>
      </c>
      <c r="I52">
        <v>29</v>
      </c>
      <c r="J52">
        <v>0</v>
      </c>
      <c r="K52">
        <v>1</v>
      </c>
      <c r="L52">
        <v>3.4</v>
      </c>
      <c r="M52">
        <v>718</v>
      </c>
      <c r="N52">
        <v>441</v>
      </c>
      <c r="O52">
        <v>895</v>
      </c>
      <c r="P52">
        <v>1484</v>
      </c>
      <c r="Q52">
        <v>2627</v>
      </c>
      <c r="R52">
        <v>503</v>
      </c>
      <c r="S52">
        <v>1006</v>
      </c>
      <c r="T52">
        <v>396</v>
      </c>
      <c r="U52">
        <v>468</v>
      </c>
      <c r="V52">
        <v>417</v>
      </c>
      <c r="W52">
        <v>1124</v>
      </c>
      <c r="X52">
        <v>1704</v>
      </c>
      <c r="Y52">
        <v>2505</v>
      </c>
      <c r="Z52">
        <v>546</v>
      </c>
      <c r="AA52">
        <v>925</v>
      </c>
      <c r="AB52">
        <v>710</v>
      </c>
      <c r="AC52">
        <v>0.157</v>
      </c>
      <c r="AD52">
        <v>0.157</v>
      </c>
      <c r="AE52">
        <v>0.128</v>
      </c>
      <c r="AF52">
        <v>0.16200000000000001</v>
      </c>
      <c r="AG52">
        <v>0.14000000000000001</v>
      </c>
      <c r="AH52">
        <v>0.106</v>
      </c>
      <c r="AI52">
        <v>0.14099999999999999</v>
      </c>
      <c r="AJ52">
        <v>0.122</v>
      </c>
      <c r="AK52">
        <v>0.11700000000000001</v>
      </c>
      <c r="AL52">
        <v>0.14199999999999999</v>
      </c>
      <c r="AM52">
        <v>0.13300000000000001</v>
      </c>
      <c r="AN52">
        <v>0.16400000000000001</v>
      </c>
      <c r="AO52">
        <v>0.13</v>
      </c>
      <c r="AP52">
        <v>0.104</v>
      </c>
      <c r="AQ52">
        <v>0.14099999999999999</v>
      </c>
      <c r="AR52">
        <v>0.15</v>
      </c>
      <c r="AS52">
        <v>2.2679999999999998</v>
      </c>
      <c r="AT52">
        <v>2.5710000000000002</v>
      </c>
      <c r="AU52">
        <v>2.028</v>
      </c>
      <c r="AV52">
        <v>3.1059999999999999</v>
      </c>
      <c r="AW52">
        <v>2.7189999999999999</v>
      </c>
      <c r="AX52">
        <v>2.2290000000000001</v>
      </c>
      <c r="AY52">
        <v>2.2770000000000001</v>
      </c>
      <c r="AZ52">
        <v>2.96</v>
      </c>
      <c r="BA52">
        <v>2.3427899999999999</v>
      </c>
      <c r="BB52">
        <v>2.407</v>
      </c>
      <c r="BC52">
        <v>2.9580000000000002</v>
      </c>
      <c r="BD52">
        <v>2.093</v>
      </c>
      <c r="BE52">
        <v>2.7090000000000001</v>
      </c>
      <c r="BF52">
        <v>2.5830000000000002</v>
      </c>
      <c r="BG52">
        <v>2.6230000000000002</v>
      </c>
      <c r="BH52">
        <v>2.298</v>
      </c>
      <c r="BI52">
        <v>2.6030000000000002</v>
      </c>
      <c r="BJ52">
        <v>2.3558400000000002</v>
      </c>
      <c r="BK52">
        <v>6026.4</v>
      </c>
      <c r="BL52">
        <v>2873.8</v>
      </c>
      <c r="BM52">
        <v>1106</v>
      </c>
      <c r="BN52">
        <v>285.8</v>
      </c>
      <c r="BO52">
        <v>5520.4</v>
      </c>
      <c r="BP52">
        <v>2706.6</v>
      </c>
      <c r="BQ52">
        <v>1102.9000000000001</v>
      </c>
      <c r="BR52">
        <v>401.5</v>
      </c>
      <c r="BS52">
        <v>988638</v>
      </c>
      <c r="BT52">
        <v>931716</v>
      </c>
      <c r="BU52">
        <v>215082.74943200001</v>
      </c>
      <c r="BV52">
        <v>212182.62734599999</v>
      </c>
      <c r="BW52">
        <v>427265.37677799998</v>
      </c>
      <c r="BX52">
        <v>46289</v>
      </c>
      <c r="BY52">
        <v>570658.37677800003</v>
      </c>
      <c r="BZ52">
        <v>1495087.9690729999</v>
      </c>
      <c r="CA52">
        <v>476.65043200000002</v>
      </c>
      <c r="CB52">
        <v>316.99273199999999</v>
      </c>
      <c r="CC52">
        <v>178.84236000000001</v>
      </c>
      <c r="CD52">
        <v>41.688462999999999</v>
      </c>
      <c r="CE52">
        <v>29.184968999999999</v>
      </c>
      <c r="CF52">
        <v>12.835229</v>
      </c>
      <c r="CG52">
        <v>18.312369</v>
      </c>
      <c r="CH52">
        <v>133.25663800000001</v>
      </c>
      <c r="CI52">
        <v>42.074016999999998</v>
      </c>
      <c r="CJ52">
        <v>1249.837209</v>
      </c>
      <c r="CK52">
        <v>425.98166600000002</v>
      </c>
      <c r="CL52">
        <v>276.10926499999999</v>
      </c>
      <c r="CM52">
        <v>141.21662000000001</v>
      </c>
      <c r="CN52">
        <v>31.123581999999999</v>
      </c>
      <c r="CO52">
        <v>17.885307999999998</v>
      </c>
      <c r="CP52">
        <v>9.5094410000000007</v>
      </c>
      <c r="CQ52">
        <v>12.799543</v>
      </c>
      <c r="CR52">
        <v>109.298753</v>
      </c>
      <c r="CS52">
        <v>38.361105000000002</v>
      </c>
      <c r="CT52">
        <v>1062.2852820000001</v>
      </c>
      <c r="CU52">
        <v>420.12899199999998</v>
      </c>
      <c r="CV52">
        <v>179.58013</v>
      </c>
      <c r="CW52">
        <v>91.823553000000004</v>
      </c>
      <c r="CX52">
        <v>139.265141</v>
      </c>
      <c r="CY52">
        <v>126.021878</v>
      </c>
      <c r="CZ52">
        <v>103.514636</v>
      </c>
      <c r="DA52">
        <v>334.791966</v>
      </c>
      <c r="DB52">
        <v>138.21575899999999</v>
      </c>
      <c r="DC52">
        <v>53.353115000000003</v>
      </c>
      <c r="DD52">
        <v>212.199309</v>
      </c>
      <c r="DE52">
        <v>168.53544199999999</v>
      </c>
      <c r="DF52">
        <v>79.771413999999993</v>
      </c>
      <c r="DG52">
        <v>68.513223999999994</v>
      </c>
      <c r="DH52">
        <v>102.176294</v>
      </c>
      <c r="DI52">
        <v>72.329262999999997</v>
      </c>
      <c r="DJ52">
        <v>90.858637000000002</v>
      </c>
      <c r="DK52">
        <v>44.955948999999997</v>
      </c>
      <c r="DL52">
        <v>63.308506000000001</v>
      </c>
      <c r="DM52">
        <v>38.341129000000002</v>
      </c>
      <c r="DN52">
        <v>884.65898800000002</v>
      </c>
      <c r="DO52">
        <v>1096.874478</v>
      </c>
      <c r="DP52">
        <v>2401.6624590000001</v>
      </c>
      <c r="DQ52">
        <v>428.02905299999998</v>
      </c>
      <c r="DR52">
        <v>170.01513399999999</v>
      </c>
      <c r="DS52">
        <v>94.743290999999999</v>
      </c>
      <c r="DT52">
        <v>92.082288000000005</v>
      </c>
      <c r="DU52">
        <v>117.607097</v>
      </c>
      <c r="DV52">
        <v>83.353271000000007</v>
      </c>
      <c r="DW52">
        <v>313.24531500000001</v>
      </c>
      <c r="DX52">
        <v>113.94654199999999</v>
      </c>
      <c r="DY52">
        <v>59.309956999999997</v>
      </c>
      <c r="DZ52">
        <v>183.52021300000001</v>
      </c>
      <c r="EA52">
        <v>165.80391399999999</v>
      </c>
      <c r="EB52">
        <v>82.801503999999994</v>
      </c>
      <c r="EC52">
        <v>77.556929999999994</v>
      </c>
      <c r="ED52">
        <v>97.799445000000006</v>
      </c>
      <c r="EE52">
        <v>74.376458999999997</v>
      </c>
      <c r="EF52">
        <v>90.347256000000002</v>
      </c>
      <c r="EG52">
        <v>16.42728</v>
      </c>
      <c r="EH52">
        <v>65.245766000000003</v>
      </c>
      <c r="EI52">
        <v>39.923825999999998</v>
      </c>
      <c r="EJ52">
        <v>826.63979200000006</v>
      </c>
      <c r="EK52">
        <v>993.85859900000003</v>
      </c>
      <c r="EL52">
        <v>2248.5274439999998</v>
      </c>
    </row>
    <row r="53" spans="1:142">
      <c r="A53" t="s">
        <v>249</v>
      </c>
      <c r="B53" t="s">
        <v>250</v>
      </c>
      <c r="C53" t="s">
        <v>143</v>
      </c>
      <c r="D53" t="s">
        <v>245</v>
      </c>
      <c r="E53" t="s">
        <v>246</v>
      </c>
      <c r="F53" t="s">
        <v>242</v>
      </c>
      <c r="G53">
        <v>89</v>
      </c>
      <c r="H53">
        <v>20</v>
      </c>
      <c r="I53">
        <v>30</v>
      </c>
      <c r="J53">
        <v>0</v>
      </c>
      <c r="K53">
        <v>0</v>
      </c>
      <c r="L53">
        <v>3.4</v>
      </c>
      <c r="M53">
        <v>740</v>
      </c>
      <c r="N53">
        <v>442</v>
      </c>
      <c r="O53">
        <v>871</v>
      </c>
      <c r="P53">
        <v>2275</v>
      </c>
      <c r="Q53">
        <v>3175</v>
      </c>
      <c r="R53">
        <v>608</v>
      </c>
      <c r="S53">
        <v>1126</v>
      </c>
      <c r="T53">
        <v>657</v>
      </c>
      <c r="U53">
        <v>501</v>
      </c>
      <c r="V53">
        <v>426</v>
      </c>
      <c r="W53">
        <v>954</v>
      </c>
      <c r="X53">
        <v>2140</v>
      </c>
      <c r="Y53">
        <v>2666</v>
      </c>
      <c r="Z53">
        <v>679</v>
      </c>
      <c r="AA53">
        <v>1110</v>
      </c>
      <c r="AB53">
        <v>779</v>
      </c>
      <c r="AC53">
        <v>0.10299999999999999</v>
      </c>
      <c r="AD53">
        <v>0.17</v>
      </c>
      <c r="AE53">
        <v>0.11799999999999999</v>
      </c>
      <c r="AF53">
        <v>0.13600000000000001</v>
      </c>
      <c r="AG53">
        <v>0.159</v>
      </c>
      <c r="AH53">
        <v>9.5000000000000001E-2</v>
      </c>
      <c r="AI53">
        <v>0.113</v>
      </c>
      <c r="AJ53">
        <v>0.14000000000000001</v>
      </c>
      <c r="AK53">
        <v>0.11</v>
      </c>
      <c r="AL53">
        <v>0.17299999999999999</v>
      </c>
      <c r="AM53">
        <v>0.11600000000000001</v>
      </c>
      <c r="AN53">
        <v>0.152</v>
      </c>
      <c r="AO53">
        <v>0.151</v>
      </c>
      <c r="AP53">
        <v>8.1000000000000003E-2</v>
      </c>
      <c r="AQ53">
        <v>0.13500000000000001</v>
      </c>
      <c r="AR53">
        <v>0.14099999999999999</v>
      </c>
      <c r="AS53">
        <v>1.8520000000000001</v>
      </c>
      <c r="AT53">
        <v>2.2109999999999999</v>
      </c>
      <c r="AU53">
        <v>1.988</v>
      </c>
      <c r="AV53">
        <v>2.1920000000000002</v>
      </c>
      <c r="AW53">
        <v>2.6869999999999998</v>
      </c>
      <c r="AX53">
        <v>2.1480000000000001</v>
      </c>
      <c r="AY53">
        <v>2.056</v>
      </c>
      <c r="AZ53">
        <v>2.3860000000000001</v>
      </c>
      <c r="BA53">
        <v>2.1439900000000001</v>
      </c>
      <c r="BB53">
        <v>2.2320000000000002</v>
      </c>
      <c r="BC53">
        <v>2.8359999999999999</v>
      </c>
      <c r="BD53">
        <v>2.0569999999999999</v>
      </c>
      <c r="BE53">
        <v>2.1659999999999999</v>
      </c>
      <c r="BF53">
        <v>2.694</v>
      </c>
      <c r="BG53">
        <v>2.1819999999999999</v>
      </c>
      <c r="BH53">
        <v>2.2010000000000001</v>
      </c>
      <c r="BI53">
        <v>2.66</v>
      </c>
      <c r="BJ53">
        <v>2.1477900000000001</v>
      </c>
      <c r="BK53">
        <v>5938.6</v>
      </c>
      <c r="BL53">
        <v>3789.7</v>
      </c>
      <c r="BM53">
        <v>1443.5</v>
      </c>
      <c r="BN53">
        <v>302.5</v>
      </c>
      <c r="BO53">
        <v>5571.5</v>
      </c>
      <c r="BP53">
        <v>3459</v>
      </c>
      <c r="BQ53">
        <v>1668.1</v>
      </c>
      <c r="BR53">
        <v>382.8</v>
      </c>
      <c r="BS53">
        <v>1158275</v>
      </c>
      <c r="BT53">
        <v>1023258</v>
      </c>
      <c r="BU53">
        <v>215839.337826</v>
      </c>
      <c r="BV53">
        <v>213896.58215</v>
      </c>
      <c r="BW53">
        <v>429735.91997599998</v>
      </c>
      <c r="BX53">
        <v>48960</v>
      </c>
      <c r="BY53">
        <v>579527.91997599998</v>
      </c>
      <c r="BZ53">
        <v>1614550.845525</v>
      </c>
      <c r="CA53">
        <v>686.71132299999999</v>
      </c>
      <c r="CB53">
        <v>428.16047900000001</v>
      </c>
      <c r="CC53">
        <v>226.49017000000001</v>
      </c>
      <c r="CD53">
        <v>48.567605</v>
      </c>
      <c r="CE53">
        <v>29.275825000000001</v>
      </c>
      <c r="CF53">
        <v>12.200455</v>
      </c>
      <c r="CG53">
        <v>19.490539999999999</v>
      </c>
      <c r="CH53">
        <v>163.643328</v>
      </c>
      <c r="CI53">
        <v>53.952331999999998</v>
      </c>
      <c r="CJ53">
        <v>1668.492056</v>
      </c>
      <c r="CK53">
        <v>705.16680499999995</v>
      </c>
      <c r="CL53">
        <v>427.65490699999998</v>
      </c>
      <c r="CM53">
        <v>211.533061</v>
      </c>
      <c r="CN53">
        <v>47.713208000000002</v>
      </c>
      <c r="CO53">
        <v>28.363892</v>
      </c>
      <c r="CP53">
        <v>14.834861999999999</v>
      </c>
      <c r="CQ53">
        <v>17.613828999999999</v>
      </c>
      <c r="CR53">
        <v>154.547946</v>
      </c>
      <c r="CS53">
        <v>52.752169000000002</v>
      </c>
      <c r="CT53">
        <v>1660.1806790000001</v>
      </c>
      <c r="CU53">
        <v>440.283906</v>
      </c>
      <c r="CV53">
        <v>227.23307800000001</v>
      </c>
      <c r="CW53">
        <v>117.59517200000001</v>
      </c>
      <c r="CX53">
        <v>159.28634299999999</v>
      </c>
      <c r="CY53">
        <v>208.31204299999999</v>
      </c>
      <c r="CZ53">
        <v>114.21426</v>
      </c>
      <c r="DA53">
        <v>553.920481</v>
      </c>
      <c r="DB53">
        <v>127.515553</v>
      </c>
      <c r="DC53">
        <v>45.827556999999999</v>
      </c>
      <c r="DD53">
        <v>344.06394499999999</v>
      </c>
      <c r="DE53">
        <v>192.451031</v>
      </c>
      <c r="DF53">
        <v>193.19437400000001</v>
      </c>
      <c r="DG53">
        <v>82.396597999999997</v>
      </c>
      <c r="DH53">
        <v>123.822553</v>
      </c>
      <c r="DI53">
        <v>163.09160399999999</v>
      </c>
      <c r="DJ53">
        <v>115.09632000000001</v>
      </c>
      <c r="DK53">
        <v>20.445644000000001</v>
      </c>
      <c r="DL53">
        <v>159.19013899999999</v>
      </c>
      <c r="DM53">
        <v>72.806045999999995</v>
      </c>
      <c r="DN53">
        <v>1006.5559479999999</v>
      </c>
      <c r="DO53">
        <v>1805.59475</v>
      </c>
      <c r="DP53">
        <v>3252.434604</v>
      </c>
      <c r="DQ53">
        <v>498.14159999999998</v>
      </c>
      <c r="DR53">
        <v>190.43514400000001</v>
      </c>
      <c r="DS53">
        <v>118.137446</v>
      </c>
      <c r="DT53">
        <v>124.127045</v>
      </c>
      <c r="DU53">
        <v>211.17615699999999</v>
      </c>
      <c r="DV53">
        <v>95.311314999999993</v>
      </c>
      <c r="DW53">
        <v>494.54406599999999</v>
      </c>
      <c r="DX53">
        <v>111.773854</v>
      </c>
      <c r="DY53">
        <v>50.387403999999997</v>
      </c>
      <c r="DZ53">
        <v>303.81052299999999</v>
      </c>
      <c r="EA53">
        <v>177.63312199999999</v>
      </c>
      <c r="EB53">
        <v>179.568262</v>
      </c>
      <c r="EC53">
        <v>87.748158000000004</v>
      </c>
      <c r="ED53">
        <v>127.15558</v>
      </c>
      <c r="EE53">
        <v>148.08623900000001</v>
      </c>
      <c r="EF53">
        <v>121.711271</v>
      </c>
      <c r="EG53">
        <v>24.702186000000001</v>
      </c>
      <c r="EH53">
        <v>159.47171399999999</v>
      </c>
      <c r="EI53">
        <v>67.012287000000001</v>
      </c>
      <c r="EJ53">
        <v>959.29676099999995</v>
      </c>
      <c r="EK53">
        <v>1622.318853</v>
      </c>
      <c r="EL53">
        <v>3079.7572140000002</v>
      </c>
    </row>
    <row r="54" spans="1:142">
      <c r="A54" t="s">
        <v>251</v>
      </c>
      <c r="B54" t="s">
        <v>252</v>
      </c>
      <c r="C54" t="s">
        <v>143</v>
      </c>
      <c r="D54" t="s">
        <v>245</v>
      </c>
      <c r="E54" t="s">
        <v>246</v>
      </c>
      <c r="F54" t="s">
        <v>253</v>
      </c>
      <c r="G54">
        <v>90.8</v>
      </c>
      <c r="H54">
        <v>20</v>
      </c>
      <c r="I54">
        <v>30</v>
      </c>
      <c r="J54">
        <v>0</v>
      </c>
      <c r="K54">
        <v>1</v>
      </c>
      <c r="L54">
        <v>3.3</v>
      </c>
      <c r="M54">
        <v>587</v>
      </c>
      <c r="N54">
        <v>353</v>
      </c>
      <c r="O54">
        <v>1066</v>
      </c>
      <c r="P54">
        <v>1966</v>
      </c>
      <c r="Q54">
        <v>3369</v>
      </c>
      <c r="R54">
        <v>704</v>
      </c>
      <c r="S54">
        <v>1032</v>
      </c>
      <c r="T54">
        <v>583</v>
      </c>
      <c r="U54">
        <v>638</v>
      </c>
      <c r="V54">
        <v>285</v>
      </c>
      <c r="W54">
        <v>982</v>
      </c>
      <c r="X54">
        <v>1870</v>
      </c>
      <c r="Y54">
        <v>2729</v>
      </c>
      <c r="Z54">
        <v>632</v>
      </c>
      <c r="AA54">
        <v>1230</v>
      </c>
      <c r="AB54">
        <v>606</v>
      </c>
      <c r="AC54">
        <v>0.11700000000000001</v>
      </c>
      <c r="AD54">
        <v>0.184</v>
      </c>
      <c r="AE54">
        <v>0.151</v>
      </c>
      <c r="AF54">
        <v>0.13500000000000001</v>
      </c>
      <c r="AG54">
        <v>0.124</v>
      </c>
      <c r="AH54">
        <v>0.115</v>
      </c>
      <c r="AI54">
        <v>0.14099999999999999</v>
      </c>
      <c r="AJ54">
        <v>0.13500000000000001</v>
      </c>
      <c r="AK54">
        <v>0.13100000000000001</v>
      </c>
      <c r="AL54">
        <v>0.153</v>
      </c>
      <c r="AM54">
        <v>0.14399999999999999</v>
      </c>
      <c r="AN54">
        <v>0.14799999999999999</v>
      </c>
      <c r="AO54">
        <v>0.14399999999999999</v>
      </c>
      <c r="AP54">
        <v>9.6000000000000002E-2</v>
      </c>
      <c r="AQ54">
        <v>0.158</v>
      </c>
      <c r="AR54">
        <v>0.127</v>
      </c>
      <c r="AS54">
        <v>2.0870000000000002</v>
      </c>
      <c r="AT54">
        <v>3.0219999999999998</v>
      </c>
      <c r="AU54">
        <v>2.0419999999999998</v>
      </c>
      <c r="AV54">
        <v>2.278</v>
      </c>
      <c r="AW54">
        <v>2.5760000000000001</v>
      </c>
      <c r="AX54">
        <v>2.4390000000000001</v>
      </c>
      <c r="AY54">
        <v>2.117</v>
      </c>
      <c r="AZ54">
        <v>2.62</v>
      </c>
      <c r="BA54">
        <v>2.3035399999999999</v>
      </c>
      <c r="BB54">
        <v>2.633</v>
      </c>
      <c r="BC54">
        <v>3.45</v>
      </c>
      <c r="BD54">
        <v>2.1269999999999998</v>
      </c>
      <c r="BE54">
        <v>2.2480000000000002</v>
      </c>
      <c r="BF54">
        <v>2.5329999999999999</v>
      </c>
      <c r="BG54">
        <v>2.36</v>
      </c>
      <c r="BH54">
        <v>2.3879999999999999</v>
      </c>
      <c r="BI54">
        <v>2.5979999999999999</v>
      </c>
      <c r="BJ54">
        <v>2.2717900000000002</v>
      </c>
      <c r="BK54">
        <v>5677.2</v>
      </c>
      <c r="BL54">
        <v>3501.6</v>
      </c>
      <c r="BM54">
        <v>1442.7</v>
      </c>
      <c r="BN54">
        <v>248.4</v>
      </c>
      <c r="BO54">
        <v>5595.6</v>
      </c>
      <c r="BP54">
        <v>2960.3</v>
      </c>
      <c r="BQ54">
        <v>1366.2</v>
      </c>
      <c r="BR54">
        <v>321.8</v>
      </c>
      <c r="BS54">
        <v>1005101</v>
      </c>
      <c r="BT54">
        <v>949598</v>
      </c>
      <c r="BU54">
        <v>204503.11484299999</v>
      </c>
      <c r="BV54">
        <v>205380.29610599999</v>
      </c>
      <c r="BW54">
        <v>409883.41094799998</v>
      </c>
      <c r="BX54">
        <v>48257</v>
      </c>
      <c r="BY54">
        <v>553457.41094800003</v>
      </c>
      <c r="BZ54">
        <v>1525996.8837840001</v>
      </c>
      <c r="CA54">
        <v>635.32549400000005</v>
      </c>
      <c r="CB54">
        <v>418.79366800000003</v>
      </c>
      <c r="CC54">
        <v>226.59762699999999</v>
      </c>
      <c r="CD54">
        <v>47.632638</v>
      </c>
      <c r="CE54">
        <v>42.490144999999998</v>
      </c>
      <c r="CF54">
        <v>14.418804</v>
      </c>
      <c r="CG54">
        <v>21.088892000000001</v>
      </c>
      <c r="CH54">
        <v>164.45036500000001</v>
      </c>
      <c r="CI54">
        <v>48.915340999999998</v>
      </c>
      <c r="CJ54">
        <v>1619.712974</v>
      </c>
      <c r="CK54">
        <v>580.41589399999998</v>
      </c>
      <c r="CL54">
        <v>349.81059499999998</v>
      </c>
      <c r="CM54">
        <v>202.05609200000001</v>
      </c>
      <c r="CN54">
        <v>43.137244000000003</v>
      </c>
      <c r="CO54">
        <v>35.011631000000001</v>
      </c>
      <c r="CP54">
        <v>16.931092</v>
      </c>
      <c r="CQ54">
        <v>20.728960000000001</v>
      </c>
      <c r="CR54">
        <v>131.875338</v>
      </c>
      <c r="CS54">
        <v>40.770792999999998</v>
      </c>
      <c r="CT54">
        <v>1420.7376360000001</v>
      </c>
      <c r="CU54">
        <v>445.38961799999998</v>
      </c>
      <c r="CV54">
        <v>211.037093</v>
      </c>
      <c r="CW54">
        <v>98.003024999999994</v>
      </c>
      <c r="CX54">
        <v>162.91800499999999</v>
      </c>
      <c r="CY54">
        <v>161.54833199999999</v>
      </c>
      <c r="CZ54">
        <v>135.675994</v>
      </c>
      <c r="DA54">
        <v>428.71972299999999</v>
      </c>
      <c r="DB54">
        <v>138.321395</v>
      </c>
      <c r="DC54">
        <v>72.988881000000006</v>
      </c>
      <c r="DD54">
        <v>265.27207600000003</v>
      </c>
      <c r="DE54">
        <v>171.74279100000001</v>
      </c>
      <c r="DF54">
        <v>128.40329700000001</v>
      </c>
      <c r="DG54">
        <v>67.929415000000006</v>
      </c>
      <c r="DH54">
        <v>101.32294400000001</v>
      </c>
      <c r="DI54">
        <v>106.20592600000001</v>
      </c>
      <c r="DJ54">
        <v>91.972357000000002</v>
      </c>
      <c r="DK54">
        <v>74.661381000000006</v>
      </c>
      <c r="DL54">
        <v>101.141041</v>
      </c>
      <c r="DM54">
        <v>61.701782000000001</v>
      </c>
      <c r="DN54">
        <v>954.99040100000002</v>
      </c>
      <c r="DO54">
        <v>1463.0267260000001</v>
      </c>
      <c r="DP54">
        <v>2863.4067449999998</v>
      </c>
      <c r="DQ54">
        <v>386.95477299999999</v>
      </c>
      <c r="DR54">
        <v>158.42031299999999</v>
      </c>
      <c r="DS54">
        <v>92.522542999999999</v>
      </c>
      <c r="DT54">
        <v>128.54683</v>
      </c>
      <c r="DU54">
        <v>133.58196799999999</v>
      </c>
      <c r="DV54">
        <v>84.605846</v>
      </c>
      <c r="DW54">
        <v>426.61389000000003</v>
      </c>
      <c r="DX54">
        <v>91.835290000000001</v>
      </c>
      <c r="DY54">
        <v>42.692315999999998</v>
      </c>
      <c r="DZ54">
        <v>254.18973399999999</v>
      </c>
      <c r="EA54">
        <v>140.55268899999999</v>
      </c>
      <c r="EB54">
        <v>132.59283400000001</v>
      </c>
      <c r="EC54">
        <v>68.398877999999996</v>
      </c>
      <c r="ED54">
        <v>85.951690999999997</v>
      </c>
      <c r="EE54">
        <v>110.687043</v>
      </c>
      <c r="EF54">
        <v>79.255375999999998</v>
      </c>
      <c r="EG54">
        <v>54.563659999999999</v>
      </c>
      <c r="EH54">
        <v>116.21843</v>
      </c>
      <c r="EI54">
        <v>47.014975</v>
      </c>
      <c r="EJ54">
        <v>771.50044000000003</v>
      </c>
      <c r="EK54">
        <v>1343.1618980000001</v>
      </c>
      <c r="EL54">
        <v>2501.6171119999999</v>
      </c>
    </row>
    <row r="55" spans="1:142">
      <c r="A55" t="s">
        <v>254</v>
      </c>
      <c r="B55" t="s">
        <v>255</v>
      </c>
      <c r="C55" t="s">
        <v>147</v>
      </c>
      <c r="D55" t="s">
        <v>245</v>
      </c>
      <c r="E55" t="s">
        <v>145</v>
      </c>
      <c r="F55" t="s">
        <v>253</v>
      </c>
      <c r="G55">
        <v>89.7</v>
      </c>
      <c r="H55">
        <v>16</v>
      </c>
      <c r="I55">
        <v>29</v>
      </c>
      <c r="J55">
        <v>0</v>
      </c>
      <c r="K55">
        <v>1</v>
      </c>
      <c r="L55">
        <v>3.3</v>
      </c>
      <c r="M55">
        <v>762</v>
      </c>
      <c r="N55">
        <v>319</v>
      </c>
      <c r="O55">
        <v>1001</v>
      </c>
      <c r="P55">
        <v>2189</v>
      </c>
      <c r="Q55">
        <v>3420</v>
      </c>
      <c r="R55">
        <v>481</v>
      </c>
      <c r="S55">
        <v>1099</v>
      </c>
      <c r="T55">
        <v>392</v>
      </c>
      <c r="U55">
        <v>676</v>
      </c>
      <c r="V55">
        <v>449</v>
      </c>
      <c r="W55">
        <v>1067</v>
      </c>
      <c r="X55">
        <v>1961</v>
      </c>
      <c r="Y55">
        <v>2864</v>
      </c>
      <c r="Z55">
        <v>636</v>
      </c>
      <c r="AA55">
        <v>1122</v>
      </c>
      <c r="AB55">
        <v>839</v>
      </c>
      <c r="AC55">
        <v>0.14000000000000001</v>
      </c>
      <c r="AD55">
        <v>0.113</v>
      </c>
      <c r="AE55">
        <v>0.14299999999999999</v>
      </c>
      <c r="AF55">
        <v>0.13800000000000001</v>
      </c>
      <c r="AG55">
        <v>0.127</v>
      </c>
      <c r="AH55">
        <v>0.111</v>
      </c>
      <c r="AI55">
        <v>0.13</v>
      </c>
      <c r="AJ55">
        <v>9.6000000000000002E-2</v>
      </c>
      <c r="AK55">
        <v>0.125</v>
      </c>
      <c r="AL55">
        <v>0.107</v>
      </c>
      <c r="AM55">
        <v>0.13400000000000001</v>
      </c>
      <c r="AN55">
        <v>0.14099999999999999</v>
      </c>
      <c r="AO55">
        <v>0.127</v>
      </c>
      <c r="AP55">
        <v>0.11700000000000001</v>
      </c>
      <c r="AQ55">
        <v>0.14399999999999999</v>
      </c>
      <c r="AR55">
        <v>0.14499999999999999</v>
      </c>
      <c r="AS55">
        <v>2.4750000000000001</v>
      </c>
      <c r="AT55">
        <v>3.3759999999999999</v>
      </c>
      <c r="AU55">
        <v>2.3919999999999999</v>
      </c>
      <c r="AV55">
        <v>2.5659999999999998</v>
      </c>
      <c r="AW55">
        <v>2.77</v>
      </c>
      <c r="AX55">
        <v>2.6139999999999999</v>
      </c>
      <c r="AY55">
        <v>2.335</v>
      </c>
      <c r="AZ55">
        <v>2.7229999999999999</v>
      </c>
      <c r="BA55">
        <v>2.5195599999999998</v>
      </c>
      <c r="BB55">
        <v>2.4369999999999998</v>
      </c>
      <c r="BC55">
        <v>3.1219999999999999</v>
      </c>
      <c r="BD55">
        <v>1.9450000000000001</v>
      </c>
      <c r="BE55">
        <v>2.2610000000000001</v>
      </c>
      <c r="BF55">
        <v>2.73</v>
      </c>
      <c r="BG55">
        <v>2.6659999999999999</v>
      </c>
      <c r="BH55">
        <v>2.3149999999999999</v>
      </c>
      <c r="BI55">
        <v>2.7029999999999998</v>
      </c>
      <c r="BJ55">
        <v>2.4906199999999998</v>
      </c>
      <c r="BK55">
        <v>6400.7</v>
      </c>
      <c r="BL55">
        <v>3554.7</v>
      </c>
      <c r="BM55">
        <v>1429.3</v>
      </c>
      <c r="BN55">
        <v>234.2</v>
      </c>
      <c r="BO55">
        <v>6390.9</v>
      </c>
      <c r="BP55">
        <v>3466.1</v>
      </c>
      <c r="BQ55">
        <v>1621</v>
      </c>
      <c r="BR55">
        <v>455.6</v>
      </c>
      <c r="BS55">
        <v>1084774</v>
      </c>
      <c r="BT55">
        <v>1034004</v>
      </c>
      <c r="BU55">
        <v>235765.839656</v>
      </c>
      <c r="BV55">
        <v>237760.70714300001</v>
      </c>
      <c r="BW55">
        <v>473526.546799</v>
      </c>
      <c r="BX55">
        <v>50145</v>
      </c>
      <c r="BY55">
        <v>620356.546799</v>
      </c>
      <c r="BZ55">
        <v>1578968.9502389999</v>
      </c>
      <c r="CA55">
        <v>666.26468499999999</v>
      </c>
      <c r="CB55">
        <v>420.13075300000003</v>
      </c>
      <c r="CC55">
        <v>225.57573400000001</v>
      </c>
      <c r="CD55">
        <v>50.343874</v>
      </c>
      <c r="CE55">
        <v>38.889738000000001</v>
      </c>
      <c r="CF55">
        <v>17.470886</v>
      </c>
      <c r="CG55">
        <v>19.505958</v>
      </c>
      <c r="CH55">
        <v>154.11160799999999</v>
      </c>
      <c r="CI55">
        <v>51.203088999999999</v>
      </c>
      <c r="CJ55">
        <v>1643.4963250000001</v>
      </c>
      <c r="CK55">
        <v>692.77044899999999</v>
      </c>
      <c r="CL55">
        <v>441.92788100000001</v>
      </c>
      <c r="CM55">
        <v>224.62724499999999</v>
      </c>
      <c r="CN55">
        <v>50.320393000000003</v>
      </c>
      <c r="CO55">
        <v>40.028567000000002</v>
      </c>
      <c r="CP55">
        <v>12.143686000000001</v>
      </c>
      <c r="CQ55">
        <v>19.370128000000001</v>
      </c>
      <c r="CR55">
        <v>149.78123600000001</v>
      </c>
      <c r="CS55">
        <v>53.582472000000003</v>
      </c>
      <c r="CT55">
        <v>1684.55206</v>
      </c>
      <c r="CU55">
        <v>460.51108099999999</v>
      </c>
      <c r="CV55">
        <v>231.97736499999999</v>
      </c>
      <c r="CW55">
        <v>112.677763</v>
      </c>
      <c r="CX55">
        <v>212.63655199999999</v>
      </c>
      <c r="CY55">
        <v>151.95409100000001</v>
      </c>
      <c r="CZ55">
        <v>140.99750299999999</v>
      </c>
      <c r="DA55">
        <v>478.05775699999998</v>
      </c>
      <c r="DB55">
        <v>165.43580800000001</v>
      </c>
      <c r="DC55">
        <v>64.114960999999994</v>
      </c>
      <c r="DD55">
        <v>294.88241399999998</v>
      </c>
      <c r="DE55">
        <v>196.23912999999999</v>
      </c>
      <c r="DF55">
        <v>106.68138</v>
      </c>
      <c r="DG55">
        <v>65.396640000000005</v>
      </c>
      <c r="DH55">
        <v>109.37666</v>
      </c>
      <c r="DI55">
        <v>89.830994000000004</v>
      </c>
      <c r="DJ55">
        <v>98.872140999999999</v>
      </c>
      <c r="DK55">
        <v>59.446548</v>
      </c>
      <c r="DL55">
        <v>71.590941000000001</v>
      </c>
      <c r="DM55">
        <v>50.497422</v>
      </c>
      <c r="DN55">
        <v>1039.4220539999999</v>
      </c>
      <c r="DO55">
        <v>1509.289923</v>
      </c>
      <c r="DP55">
        <v>3009.223058</v>
      </c>
      <c r="DQ55">
        <v>527.90935100000002</v>
      </c>
      <c r="DR55">
        <v>211.524733</v>
      </c>
      <c r="DS55">
        <v>108.04067499999999</v>
      </c>
      <c r="DT55">
        <v>184.020792</v>
      </c>
      <c r="DU55">
        <v>172.86196000000001</v>
      </c>
      <c r="DV55">
        <v>129.983374</v>
      </c>
      <c r="DW55">
        <v>460.77834200000001</v>
      </c>
      <c r="DX55">
        <v>164.31342699999999</v>
      </c>
      <c r="DY55">
        <v>76.497378999999995</v>
      </c>
      <c r="DZ55">
        <v>276.88912599999998</v>
      </c>
      <c r="EA55">
        <v>194.23277300000001</v>
      </c>
      <c r="EB55">
        <v>122.18541999999999</v>
      </c>
      <c r="EC55">
        <v>78.012359000000004</v>
      </c>
      <c r="ED55">
        <v>115.40543</v>
      </c>
      <c r="EE55">
        <v>107.265016</v>
      </c>
      <c r="EF55">
        <v>104.164939</v>
      </c>
      <c r="EG55">
        <v>52.981613000000003</v>
      </c>
      <c r="EH55">
        <v>91.513947999999999</v>
      </c>
      <c r="EI55">
        <v>52.762006999999997</v>
      </c>
      <c r="EJ55">
        <v>1028.6759489999999</v>
      </c>
      <c r="EK55">
        <v>1501.8954040000001</v>
      </c>
      <c r="EL55">
        <v>3058.4807040000001</v>
      </c>
    </row>
    <row r="56" spans="1:142">
      <c r="A56" t="s">
        <v>256</v>
      </c>
      <c r="B56" t="s">
        <v>257</v>
      </c>
      <c r="C56" t="s">
        <v>143</v>
      </c>
      <c r="D56" t="s">
        <v>245</v>
      </c>
      <c r="E56" t="s">
        <v>258</v>
      </c>
      <c r="F56" t="s">
        <v>242</v>
      </c>
      <c r="G56">
        <v>83.3</v>
      </c>
      <c r="H56">
        <v>18</v>
      </c>
      <c r="I56">
        <v>30</v>
      </c>
      <c r="J56">
        <v>0</v>
      </c>
      <c r="K56">
        <v>0</v>
      </c>
      <c r="L56">
        <v>2.2000000000000002</v>
      </c>
      <c r="M56">
        <v>480</v>
      </c>
      <c r="N56">
        <v>538</v>
      </c>
      <c r="O56">
        <v>962</v>
      </c>
      <c r="P56">
        <v>1984</v>
      </c>
      <c r="Q56">
        <v>3189</v>
      </c>
      <c r="R56">
        <v>697</v>
      </c>
      <c r="S56">
        <v>1046</v>
      </c>
      <c r="T56">
        <v>437</v>
      </c>
      <c r="U56">
        <v>532</v>
      </c>
      <c r="V56">
        <v>578</v>
      </c>
      <c r="W56">
        <v>933</v>
      </c>
      <c r="X56">
        <v>2088</v>
      </c>
      <c r="Y56">
        <v>3105</v>
      </c>
      <c r="Z56">
        <v>662</v>
      </c>
      <c r="AA56">
        <v>1003</v>
      </c>
      <c r="AB56">
        <v>796</v>
      </c>
      <c r="AC56">
        <v>0.11799999999999999</v>
      </c>
      <c r="AD56">
        <v>0.11700000000000001</v>
      </c>
      <c r="AE56">
        <v>0.13200000000000001</v>
      </c>
      <c r="AF56">
        <v>0.14399999999999999</v>
      </c>
      <c r="AG56">
        <v>0.11700000000000001</v>
      </c>
      <c r="AH56">
        <v>9.7000000000000003E-2</v>
      </c>
      <c r="AI56">
        <v>0.127</v>
      </c>
      <c r="AJ56">
        <v>0.114</v>
      </c>
      <c r="AK56">
        <v>0.10299999999999999</v>
      </c>
      <c r="AL56">
        <v>0.11700000000000001</v>
      </c>
      <c r="AM56">
        <v>0.112</v>
      </c>
      <c r="AN56">
        <v>0.14599999999999999</v>
      </c>
      <c r="AO56">
        <v>0.121</v>
      </c>
      <c r="AP56">
        <v>9.9000000000000005E-2</v>
      </c>
      <c r="AQ56">
        <v>0.122</v>
      </c>
      <c r="AR56">
        <v>0.1</v>
      </c>
      <c r="AS56">
        <v>2.347</v>
      </c>
      <c r="AT56">
        <v>3.508</v>
      </c>
      <c r="AU56">
        <v>2.153</v>
      </c>
      <c r="AV56">
        <v>2.395</v>
      </c>
      <c r="AW56">
        <v>2.694</v>
      </c>
      <c r="AX56">
        <v>2.952</v>
      </c>
      <c r="AY56">
        <v>2.48</v>
      </c>
      <c r="AZ56">
        <v>3.1360000000000001</v>
      </c>
      <c r="BA56">
        <v>2.3155299999999999</v>
      </c>
      <c r="BB56">
        <v>2.3919999999999999</v>
      </c>
      <c r="BC56">
        <v>3.4830000000000001</v>
      </c>
      <c r="BD56">
        <v>2.2130000000000001</v>
      </c>
      <c r="BE56">
        <v>2.3679999999999999</v>
      </c>
      <c r="BF56">
        <v>2.7330000000000001</v>
      </c>
      <c r="BG56">
        <v>2.91</v>
      </c>
      <c r="BH56">
        <v>2.6619999999999999</v>
      </c>
      <c r="BI56">
        <v>2.56</v>
      </c>
      <c r="BJ56">
        <v>2.3033700000000001</v>
      </c>
      <c r="BK56">
        <v>6494.9</v>
      </c>
      <c r="BL56">
        <v>5345.5</v>
      </c>
      <c r="BM56">
        <v>1577.1</v>
      </c>
      <c r="BN56">
        <v>379.5</v>
      </c>
      <c r="BO56">
        <v>6270.7</v>
      </c>
      <c r="BP56">
        <v>5598.5</v>
      </c>
      <c r="BQ56">
        <v>1850.1</v>
      </c>
      <c r="BR56">
        <v>373.9</v>
      </c>
      <c r="BS56">
        <v>1115334</v>
      </c>
      <c r="BT56">
        <v>1066260</v>
      </c>
      <c r="BU56">
        <v>219028.34694300001</v>
      </c>
      <c r="BV56">
        <v>220541.84477200001</v>
      </c>
      <c r="BW56">
        <v>439570.19171500002</v>
      </c>
      <c r="BX56">
        <v>56069</v>
      </c>
      <c r="BY56">
        <v>603444.19171499996</v>
      </c>
      <c r="BZ56">
        <v>1521598.0451740001</v>
      </c>
      <c r="CA56">
        <v>666.44538699999998</v>
      </c>
      <c r="CB56">
        <v>510.78531099999998</v>
      </c>
      <c r="CC56">
        <v>282.62533300000001</v>
      </c>
      <c r="CD56">
        <v>61.302030999999999</v>
      </c>
      <c r="CE56">
        <v>44.564709000000001</v>
      </c>
      <c r="CF56">
        <v>19.024052999999999</v>
      </c>
      <c r="CG56">
        <v>30.285171999999999</v>
      </c>
      <c r="CH56">
        <v>185.40535600000001</v>
      </c>
      <c r="CI56">
        <v>58.181496000000003</v>
      </c>
      <c r="CJ56">
        <v>1858.6188480000001</v>
      </c>
      <c r="CK56">
        <v>745.01673600000004</v>
      </c>
      <c r="CL56">
        <v>544.94924900000001</v>
      </c>
      <c r="CM56">
        <v>305.18663500000002</v>
      </c>
      <c r="CN56">
        <v>62.825361999999998</v>
      </c>
      <c r="CO56">
        <v>45.766886</v>
      </c>
      <c r="CP56">
        <v>21.941586999999998</v>
      </c>
      <c r="CQ56">
        <v>27.229346</v>
      </c>
      <c r="CR56">
        <v>207.543282</v>
      </c>
      <c r="CS56">
        <v>66.944962000000004</v>
      </c>
      <c r="CT56">
        <v>2027.404045</v>
      </c>
      <c r="CU56">
        <v>872.39009499999997</v>
      </c>
      <c r="CV56">
        <v>278.237055</v>
      </c>
      <c r="CW56">
        <v>182.24446599999999</v>
      </c>
      <c r="CX56">
        <v>222.23162400000001</v>
      </c>
      <c r="CY56">
        <v>354.65096899999998</v>
      </c>
      <c r="CZ56">
        <v>150.284899</v>
      </c>
      <c r="DA56">
        <v>614.62168699999995</v>
      </c>
      <c r="DB56">
        <v>186.82862299999999</v>
      </c>
      <c r="DC56">
        <v>96.555265000000006</v>
      </c>
      <c r="DD56">
        <v>381.520691</v>
      </c>
      <c r="DE56">
        <v>288.34148399999998</v>
      </c>
      <c r="DF56">
        <v>190.13252199999999</v>
      </c>
      <c r="DG56">
        <v>148.576345</v>
      </c>
      <c r="DH56">
        <v>182.823182</v>
      </c>
      <c r="DI56">
        <v>168.53688700000001</v>
      </c>
      <c r="DJ56">
        <v>178.03004999999999</v>
      </c>
      <c r="DK56">
        <v>26.808309000000001</v>
      </c>
      <c r="DL56">
        <v>164.74949799999999</v>
      </c>
      <c r="DM56">
        <v>66.481488999999996</v>
      </c>
      <c r="DN56">
        <v>1471.8895150000001</v>
      </c>
      <c r="DO56">
        <v>2055.1145620000002</v>
      </c>
      <c r="DP56">
        <v>4399.3941720000003</v>
      </c>
      <c r="DQ56">
        <v>879.68473100000006</v>
      </c>
      <c r="DR56">
        <v>283.50967600000001</v>
      </c>
      <c r="DS56">
        <v>172.400589</v>
      </c>
      <c r="DT56">
        <v>235.38512600000001</v>
      </c>
      <c r="DU56">
        <v>335.854851</v>
      </c>
      <c r="DV56">
        <v>158.521423</v>
      </c>
      <c r="DW56">
        <v>710.36732600000005</v>
      </c>
      <c r="DX56">
        <v>175.69397000000001</v>
      </c>
      <c r="DY56">
        <v>74.075395</v>
      </c>
      <c r="DZ56">
        <v>438.58625799999999</v>
      </c>
      <c r="EA56">
        <v>285.20154600000001</v>
      </c>
      <c r="EB56">
        <v>209.09980100000001</v>
      </c>
      <c r="EC56">
        <v>163.474356</v>
      </c>
      <c r="ED56">
        <v>181.774722</v>
      </c>
      <c r="EE56">
        <v>177.13470899999999</v>
      </c>
      <c r="EF56">
        <v>180.55349799999999</v>
      </c>
      <c r="EG56">
        <v>59.969371000000002</v>
      </c>
      <c r="EH56">
        <v>171.68412799999999</v>
      </c>
      <c r="EI56">
        <v>85.963183000000001</v>
      </c>
      <c r="EJ56">
        <v>1502.577728</v>
      </c>
      <c r="EK56">
        <v>2260.8173499999998</v>
      </c>
      <c r="EL56">
        <v>4643.0798089999998</v>
      </c>
    </row>
    <row r="57" spans="1:142">
      <c r="A57" t="s">
        <v>259</v>
      </c>
      <c r="B57" t="s">
        <v>260</v>
      </c>
      <c r="C57" t="s">
        <v>147</v>
      </c>
      <c r="D57" t="s">
        <v>245</v>
      </c>
      <c r="E57" t="s">
        <v>246</v>
      </c>
      <c r="F57" t="s">
        <v>253</v>
      </c>
      <c r="G57">
        <v>93.2</v>
      </c>
      <c r="H57">
        <v>13</v>
      </c>
      <c r="I57">
        <v>28</v>
      </c>
      <c r="J57">
        <v>0.5</v>
      </c>
      <c r="K57">
        <v>1</v>
      </c>
      <c r="L57">
        <v>3.3</v>
      </c>
      <c r="M57">
        <v>714</v>
      </c>
      <c r="N57">
        <v>251</v>
      </c>
      <c r="O57">
        <v>1011</v>
      </c>
      <c r="P57">
        <v>1564</v>
      </c>
      <c r="Q57">
        <v>2790</v>
      </c>
      <c r="R57">
        <v>517</v>
      </c>
      <c r="S57">
        <v>1231</v>
      </c>
      <c r="T57">
        <v>541</v>
      </c>
      <c r="U57">
        <v>517</v>
      </c>
      <c r="V57">
        <v>339</v>
      </c>
      <c r="W57">
        <v>1083</v>
      </c>
      <c r="X57">
        <v>1761</v>
      </c>
      <c r="Y57">
        <v>2057</v>
      </c>
      <c r="Z57">
        <v>554</v>
      </c>
      <c r="AA57">
        <v>1111</v>
      </c>
      <c r="AB57">
        <v>782</v>
      </c>
      <c r="AC57">
        <v>0.13</v>
      </c>
      <c r="AD57">
        <v>0.16600000000000001</v>
      </c>
      <c r="AE57">
        <v>0.13800000000000001</v>
      </c>
      <c r="AF57">
        <v>0.161</v>
      </c>
      <c r="AG57">
        <v>0.13700000000000001</v>
      </c>
      <c r="AH57">
        <v>0.112</v>
      </c>
      <c r="AI57">
        <v>0.15</v>
      </c>
      <c r="AJ57">
        <v>0.152</v>
      </c>
      <c r="AK57">
        <v>0.14000000000000001</v>
      </c>
      <c r="AL57">
        <v>0.151</v>
      </c>
      <c r="AM57">
        <v>0.13700000000000001</v>
      </c>
      <c r="AN57">
        <v>0.14000000000000001</v>
      </c>
      <c r="AO57">
        <v>0.14399999999999999</v>
      </c>
      <c r="AP57">
        <v>0.125</v>
      </c>
      <c r="AQ57">
        <v>0.13100000000000001</v>
      </c>
      <c r="AR57">
        <v>0.13700000000000001</v>
      </c>
      <c r="AS57">
        <v>2.1320000000000001</v>
      </c>
      <c r="AT57">
        <v>2.5550000000000002</v>
      </c>
      <c r="AU57">
        <v>2.2210000000000001</v>
      </c>
      <c r="AV57">
        <v>2.6640000000000001</v>
      </c>
      <c r="AW57">
        <v>2.7170000000000001</v>
      </c>
      <c r="AX57">
        <v>2.605</v>
      </c>
      <c r="AY57">
        <v>2.1139999999999999</v>
      </c>
      <c r="AZ57">
        <v>2.532</v>
      </c>
      <c r="BA57">
        <v>2.3637100000000002</v>
      </c>
      <c r="BB57">
        <v>2.4540000000000002</v>
      </c>
      <c r="BC57">
        <v>2.7909999999999999</v>
      </c>
      <c r="BD57">
        <v>2.0640000000000001</v>
      </c>
      <c r="BE57">
        <v>2.4350000000000001</v>
      </c>
      <c r="BF57">
        <v>2.5550000000000002</v>
      </c>
      <c r="BG57">
        <v>2.661</v>
      </c>
      <c r="BH57">
        <v>2.1309999999999998</v>
      </c>
      <c r="BI57">
        <v>2.6349999999999998</v>
      </c>
      <c r="BJ57">
        <v>2.3366699999999998</v>
      </c>
      <c r="BK57">
        <v>5708.1</v>
      </c>
      <c r="BL57">
        <v>3317.5</v>
      </c>
      <c r="BM57">
        <v>1149.7</v>
      </c>
      <c r="BN57">
        <v>239.5</v>
      </c>
      <c r="BO57">
        <v>6158.9</v>
      </c>
      <c r="BP57">
        <v>3271.8</v>
      </c>
      <c r="BQ57">
        <v>1510</v>
      </c>
      <c r="BR57">
        <v>283</v>
      </c>
      <c r="BS57">
        <v>985371</v>
      </c>
      <c r="BT57">
        <v>927914</v>
      </c>
      <c r="BU57">
        <v>202763.26230199999</v>
      </c>
      <c r="BV57">
        <v>204266.83128499999</v>
      </c>
      <c r="BW57">
        <v>407030.09358799999</v>
      </c>
      <c r="BX57">
        <v>47128</v>
      </c>
      <c r="BY57">
        <v>542961.09358800005</v>
      </c>
      <c r="BZ57">
        <v>1449311.9074510001</v>
      </c>
      <c r="CA57">
        <v>586.98764200000005</v>
      </c>
      <c r="CB57">
        <v>402.78440899999998</v>
      </c>
      <c r="CC57">
        <v>211.10172700000001</v>
      </c>
      <c r="CD57">
        <v>42.345260000000003</v>
      </c>
      <c r="CE57">
        <v>33.274667999999998</v>
      </c>
      <c r="CF57">
        <v>14.052168999999999</v>
      </c>
      <c r="CG57">
        <v>19.461869</v>
      </c>
      <c r="CH57">
        <v>158.99439799999999</v>
      </c>
      <c r="CI57">
        <v>46.244022999999999</v>
      </c>
      <c r="CJ57">
        <v>1515.2461659999999</v>
      </c>
      <c r="CK57">
        <v>595.93218100000001</v>
      </c>
      <c r="CL57">
        <v>413.23098800000002</v>
      </c>
      <c r="CM57">
        <v>219.269824</v>
      </c>
      <c r="CN57">
        <v>53.296460000000003</v>
      </c>
      <c r="CO57">
        <v>40.753338999999997</v>
      </c>
      <c r="CP57">
        <v>11.310257</v>
      </c>
      <c r="CQ57">
        <v>15.438610000000001</v>
      </c>
      <c r="CR57">
        <v>153.197878</v>
      </c>
      <c r="CS57">
        <v>48.465569000000002</v>
      </c>
      <c r="CT57">
        <v>1550.8951059999999</v>
      </c>
      <c r="CU57">
        <v>429.88975799999997</v>
      </c>
      <c r="CV57">
        <v>187.56867</v>
      </c>
      <c r="CW57">
        <v>109.337868</v>
      </c>
      <c r="CX57">
        <v>168.16933299999999</v>
      </c>
      <c r="CY57">
        <v>158.403232</v>
      </c>
      <c r="CZ57">
        <v>116.453401</v>
      </c>
      <c r="DA57">
        <v>461.44678900000002</v>
      </c>
      <c r="DB57">
        <v>116.717249</v>
      </c>
      <c r="DC57">
        <v>60.752566000000002</v>
      </c>
      <c r="DD57">
        <v>284.374075</v>
      </c>
      <c r="DE57">
        <v>170.75882899999999</v>
      </c>
      <c r="DF57">
        <v>132.37752900000001</v>
      </c>
      <c r="DG57">
        <v>77.285625999999993</v>
      </c>
      <c r="DH57">
        <v>107.817233</v>
      </c>
      <c r="DI57">
        <v>113.871725</v>
      </c>
      <c r="DJ57">
        <v>101.961817</v>
      </c>
      <c r="DK57">
        <v>83.818628000000004</v>
      </c>
      <c r="DL57">
        <v>106.71002</v>
      </c>
      <c r="DM57">
        <v>50.117891999999998</v>
      </c>
      <c r="DN57">
        <v>955.26592000000005</v>
      </c>
      <c r="DO57">
        <v>1494.273332</v>
      </c>
      <c r="DP57">
        <v>2879.4290099999998</v>
      </c>
      <c r="DQ57">
        <v>416.07795299999998</v>
      </c>
      <c r="DR57">
        <v>191.60089600000001</v>
      </c>
      <c r="DS57">
        <v>126.593401</v>
      </c>
      <c r="DT57">
        <v>157.786911</v>
      </c>
      <c r="DU57">
        <v>144.331267</v>
      </c>
      <c r="DV57">
        <v>92.352458999999996</v>
      </c>
      <c r="DW57">
        <v>489.48317200000002</v>
      </c>
      <c r="DX57">
        <v>100.86509</v>
      </c>
      <c r="DY57">
        <v>38.304290000000002</v>
      </c>
      <c r="DZ57">
        <v>281.75631600000003</v>
      </c>
      <c r="EA57">
        <v>177.94238899999999</v>
      </c>
      <c r="EB57">
        <v>141.03060099999999</v>
      </c>
      <c r="EC57">
        <v>85.128028</v>
      </c>
      <c r="ED57">
        <v>103.588965</v>
      </c>
      <c r="EE57">
        <v>120.143073</v>
      </c>
      <c r="EF57">
        <v>97.185264000000004</v>
      </c>
      <c r="EG57">
        <v>78.784014999999997</v>
      </c>
      <c r="EH57">
        <v>112.83617700000001</v>
      </c>
      <c r="EI57">
        <v>47.531413000000001</v>
      </c>
      <c r="EJ57">
        <v>961.68804899999998</v>
      </c>
      <c r="EK57">
        <v>1481.2244129999999</v>
      </c>
      <c r="EL57">
        <v>2858.9904150000002</v>
      </c>
    </row>
    <row r="58" spans="1:142">
      <c r="A58" t="s">
        <v>261</v>
      </c>
      <c r="B58" t="s">
        <v>262</v>
      </c>
      <c r="C58" t="s">
        <v>147</v>
      </c>
      <c r="D58" t="s">
        <v>245</v>
      </c>
      <c r="E58" t="s">
        <v>145</v>
      </c>
      <c r="F58" t="s">
        <v>242</v>
      </c>
      <c r="G58">
        <v>86.3</v>
      </c>
      <c r="H58">
        <v>18</v>
      </c>
      <c r="I58">
        <v>29</v>
      </c>
      <c r="J58">
        <v>0.5</v>
      </c>
      <c r="K58">
        <v>0</v>
      </c>
      <c r="L58">
        <v>3.4</v>
      </c>
      <c r="M58">
        <v>643</v>
      </c>
      <c r="N58">
        <v>448</v>
      </c>
      <c r="O58">
        <v>964</v>
      </c>
      <c r="P58">
        <v>1895</v>
      </c>
      <c r="Q58">
        <v>3856</v>
      </c>
      <c r="R58">
        <v>605</v>
      </c>
      <c r="S58">
        <v>1125</v>
      </c>
      <c r="T58">
        <v>413</v>
      </c>
      <c r="U58">
        <v>750</v>
      </c>
      <c r="V58">
        <v>594</v>
      </c>
      <c r="W58">
        <v>897</v>
      </c>
      <c r="X58">
        <v>2176</v>
      </c>
      <c r="Y58">
        <v>3113</v>
      </c>
      <c r="Z58">
        <v>609</v>
      </c>
      <c r="AA58">
        <v>1329</v>
      </c>
      <c r="AB58">
        <v>709</v>
      </c>
      <c r="AC58">
        <v>0.11799999999999999</v>
      </c>
      <c r="AD58">
        <v>0.16300000000000001</v>
      </c>
      <c r="AE58">
        <v>0.14799999999999999</v>
      </c>
      <c r="AF58">
        <v>0.13100000000000001</v>
      </c>
      <c r="AG58">
        <v>0.13100000000000001</v>
      </c>
      <c r="AH58">
        <v>0.109</v>
      </c>
      <c r="AI58">
        <v>0.156</v>
      </c>
      <c r="AJ58">
        <v>0.1</v>
      </c>
      <c r="AK58">
        <v>0.123</v>
      </c>
      <c r="AL58">
        <v>0.154</v>
      </c>
      <c r="AM58">
        <v>0.13600000000000001</v>
      </c>
      <c r="AN58">
        <v>0.17</v>
      </c>
      <c r="AO58">
        <v>0.13700000000000001</v>
      </c>
      <c r="AP58">
        <v>0.10299999999999999</v>
      </c>
      <c r="AQ58">
        <v>0.14799999999999999</v>
      </c>
      <c r="AR58">
        <v>0.122</v>
      </c>
      <c r="AS58">
        <v>2.093</v>
      </c>
      <c r="AT58">
        <v>3.044</v>
      </c>
      <c r="AU58">
        <v>2.3090000000000002</v>
      </c>
      <c r="AV58">
        <v>2.6160000000000001</v>
      </c>
      <c r="AW58">
        <v>2.6240000000000001</v>
      </c>
      <c r="AX58">
        <v>2.419</v>
      </c>
      <c r="AY58">
        <v>2.1539999999999999</v>
      </c>
      <c r="AZ58">
        <v>2.6960000000000002</v>
      </c>
      <c r="BA58">
        <v>2.3853800000000001</v>
      </c>
      <c r="BB58">
        <v>2.4820000000000002</v>
      </c>
      <c r="BC58">
        <v>3.2570000000000001</v>
      </c>
      <c r="BD58">
        <v>2.4849999999999999</v>
      </c>
      <c r="BE58">
        <v>2.5219999999999998</v>
      </c>
      <c r="BF58">
        <v>2.6419999999999999</v>
      </c>
      <c r="BG58">
        <v>2.4849999999999999</v>
      </c>
      <c r="BH58">
        <v>2.3420000000000001</v>
      </c>
      <c r="BI58">
        <v>3.0249999999999999</v>
      </c>
      <c r="BJ58">
        <v>2.4150399999999999</v>
      </c>
      <c r="BK58">
        <v>6684.9</v>
      </c>
      <c r="BL58">
        <v>3886.6</v>
      </c>
      <c r="BM58">
        <v>1604.1</v>
      </c>
      <c r="BN58">
        <v>332.4</v>
      </c>
      <c r="BO58">
        <v>6296.2</v>
      </c>
      <c r="BP58">
        <v>3921</v>
      </c>
      <c r="BQ58">
        <v>1869.3</v>
      </c>
      <c r="BR58">
        <v>415.6</v>
      </c>
      <c r="BS58">
        <v>1079091</v>
      </c>
      <c r="BT58">
        <v>1029967</v>
      </c>
      <c r="BU58">
        <v>240316.793022</v>
      </c>
      <c r="BV58">
        <v>238850.54171699999</v>
      </c>
      <c r="BW58">
        <v>479167.33473900001</v>
      </c>
      <c r="BX58">
        <v>52805</v>
      </c>
      <c r="BY58">
        <v>636205.33473899995</v>
      </c>
      <c r="BZ58">
        <v>1617777.4058620001</v>
      </c>
      <c r="CA58">
        <v>699.41219100000001</v>
      </c>
      <c r="CB58">
        <v>442.98056100000002</v>
      </c>
      <c r="CC58">
        <v>257.54571099999998</v>
      </c>
      <c r="CD58">
        <v>54.487192</v>
      </c>
      <c r="CE58">
        <v>39.965722999999997</v>
      </c>
      <c r="CF58">
        <v>19.471315000000001</v>
      </c>
      <c r="CG58">
        <v>25.490580000000001</v>
      </c>
      <c r="CH58">
        <v>175.22062500000001</v>
      </c>
      <c r="CI58">
        <v>51.852589999999999</v>
      </c>
      <c r="CJ58">
        <v>1766.4264860000001</v>
      </c>
      <c r="CK58">
        <v>711.919624</v>
      </c>
      <c r="CL58">
        <v>473.28323499999999</v>
      </c>
      <c r="CM58">
        <v>246.11777599999999</v>
      </c>
      <c r="CN58">
        <v>60.344731000000003</v>
      </c>
      <c r="CO58">
        <v>37.225864999999999</v>
      </c>
      <c r="CP58">
        <v>19.351177</v>
      </c>
      <c r="CQ58">
        <v>24.981607</v>
      </c>
      <c r="CR58">
        <v>181.83513400000001</v>
      </c>
      <c r="CS58">
        <v>57.095351000000001</v>
      </c>
      <c r="CT58">
        <v>1812.1545000000001</v>
      </c>
      <c r="CU58">
        <v>549.56037000000003</v>
      </c>
      <c r="CV58">
        <v>219.25240700000001</v>
      </c>
      <c r="CW58">
        <v>112.19957700000001</v>
      </c>
      <c r="CX58">
        <v>165.44238000000001</v>
      </c>
      <c r="CY58">
        <v>179.06815900000001</v>
      </c>
      <c r="CZ58">
        <v>124.61757799999999</v>
      </c>
      <c r="DA58">
        <v>514.96211600000004</v>
      </c>
      <c r="DB58">
        <v>168.63011</v>
      </c>
      <c r="DC58">
        <v>66.912379999999999</v>
      </c>
      <c r="DD58">
        <v>299.51352800000001</v>
      </c>
      <c r="DE58">
        <v>197.60972599999999</v>
      </c>
      <c r="DF58">
        <v>133.695864</v>
      </c>
      <c r="DG58">
        <v>73.005847000000003</v>
      </c>
      <c r="DH58">
        <v>102.21532000000001</v>
      </c>
      <c r="DI58">
        <v>119.785307</v>
      </c>
      <c r="DJ58">
        <v>92.546903</v>
      </c>
      <c r="DK58">
        <v>62.342931999999998</v>
      </c>
      <c r="DL58">
        <v>116.161405</v>
      </c>
      <c r="DM58">
        <v>62.449832000000001</v>
      </c>
      <c r="DN58">
        <v>1027.8028220000001</v>
      </c>
      <c r="DO58">
        <v>1603.540391</v>
      </c>
      <c r="DP58">
        <v>3180.9035840000001</v>
      </c>
      <c r="DQ58">
        <v>543.56273199999998</v>
      </c>
      <c r="DR58">
        <v>213.24297799999999</v>
      </c>
      <c r="DS58">
        <v>112.79955200000001</v>
      </c>
      <c r="DT58">
        <v>158.074927</v>
      </c>
      <c r="DU58">
        <v>202.782794</v>
      </c>
      <c r="DV58">
        <v>128.78481199999999</v>
      </c>
      <c r="DW58">
        <v>524.94556499999999</v>
      </c>
      <c r="DX58">
        <v>170.427155</v>
      </c>
      <c r="DY58">
        <v>75.790864999999997</v>
      </c>
      <c r="DZ58">
        <v>305.243067</v>
      </c>
      <c r="EA58">
        <v>201.64747199999999</v>
      </c>
      <c r="EB58">
        <v>147.61483200000001</v>
      </c>
      <c r="EC58">
        <v>82.326837999999995</v>
      </c>
      <c r="ED58">
        <v>108.498574</v>
      </c>
      <c r="EE58">
        <v>131.36457300000001</v>
      </c>
      <c r="EF58">
        <v>102.496026</v>
      </c>
      <c r="EG58">
        <v>53.124167</v>
      </c>
      <c r="EH58">
        <v>131.41581500000001</v>
      </c>
      <c r="EI58">
        <v>63.951314000000004</v>
      </c>
      <c r="EJ58">
        <v>1044.5627629999999</v>
      </c>
      <c r="EK58">
        <v>1667.1857680000001</v>
      </c>
      <c r="EL58">
        <v>3255.3112639999999</v>
      </c>
    </row>
    <row r="59" spans="1:142">
      <c r="A59" t="s">
        <v>263</v>
      </c>
      <c r="B59" t="s">
        <v>264</v>
      </c>
      <c r="C59" t="s">
        <v>143</v>
      </c>
      <c r="D59" t="s">
        <v>245</v>
      </c>
      <c r="E59" t="s">
        <v>145</v>
      </c>
      <c r="F59" t="s">
        <v>242</v>
      </c>
      <c r="G59">
        <v>84</v>
      </c>
      <c r="H59">
        <v>18</v>
      </c>
      <c r="I59">
        <v>29</v>
      </c>
      <c r="J59">
        <v>0</v>
      </c>
      <c r="K59">
        <v>0</v>
      </c>
      <c r="L59">
        <v>3.3</v>
      </c>
      <c r="M59">
        <v>630</v>
      </c>
      <c r="N59">
        <v>497</v>
      </c>
      <c r="O59">
        <v>936</v>
      </c>
      <c r="P59">
        <v>1949</v>
      </c>
      <c r="Q59">
        <v>3241</v>
      </c>
      <c r="R59">
        <v>558</v>
      </c>
      <c r="S59">
        <v>1075</v>
      </c>
      <c r="T59">
        <v>420</v>
      </c>
      <c r="U59">
        <v>582</v>
      </c>
      <c r="V59">
        <v>412</v>
      </c>
      <c r="W59">
        <v>1155</v>
      </c>
      <c r="X59">
        <v>1649</v>
      </c>
      <c r="Y59">
        <v>2955</v>
      </c>
      <c r="Z59">
        <v>625</v>
      </c>
      <c r="AA59">
        <v>1046</v>
      </c>
      <c r="AB59">
        <v>579</v>
      </c>
      <c r="AC59">
        <v>0.126</v>
      </c>
      <c r="AD59">
        <v>0.13100000000000001</v>
      </c>
      <c r="AE59">
        <v>0.129</v>
      </c>
      <c r="AF59">
        <v>0.14399999999999999</v>
      </c>
      <c r="AG59">
        <v>0.14099999999999999</v>
      </c>
      <c r="AH59">
        <v>0.13400000000000001</v>
      </c>
      <c r="AI59">
        <v>0.123</v>
      </c>
      <c r="AJ59">
        <v>0.11700000000000001</v>
      </c>
      <c r="AK59">
        <v>0.11899999999999999</v>
      </c>
      <c r="AL59">
        <v>0.13400000000000001</v>
      </c>
      <c r="AM59">
        <v>0.14799999999999999</v>
      </c>
      <c r="AN59">
        <v>0.16200000000000001</v>
      </c>
      <c r="AO59">
        <v>0.13600000000000001</v>
      </c>
      <c r="AP59">
        <v>0.129</v>
      </c>
      <c r="AQ59">
        <v>0.13800000000000001</v>
      </c>
      <c r="AR59">
        <v>0.12</v>
      </c>
      <c r="AS59">
        <v>2.2629999999999999</v>
      </c>
      <c r="AT59">
        <v>2.7759999999999998</v>
      </c>
      <c r="AU59">
        <v>2.2120000000000002</v>
      </c>
      <c r="AV59">
        <v>2.4609999999999999</v>
      </c>
      <c r="AW59">
        <v>2.6819999999999999</v>
      </c>
      <c r="AX59">
        <v>2.9350000000000001</v>
      </c>
      <c r="AY59">
        <v>2.359</v>
      </c>
      <c r="AZ59">
        <v>2.948</v>
      </c>
      <c r="BA59">
        <v>2.37208</v>
      </c>
      <c r="BB59">
        <v>2.4079999999999999</v>
      </c>
      <c r="BC59">
        <v>2.58</v>
      </c>
      <c r="BD59">
        <v>2.3290000000000002</v>
      </c>
      <c r="BE59">
        <v>2.61</v>
      </c>
      <c r="BF59">
        <v>2.72</v>
      </c>
      <c r="BG59">
        <v>3.0960000000000001</v>
      </c>
      <c r="BH59">
        <v>2.3980000000000001</v>
      </c>
      <c r="BI59">
        <v>2.84</v>
      </c>
      <c r="BJ59">
        <v>2.3732600000000001</v>
      </c>
      <c r="BK59">
        <v>6449.4</v>
      </c>
      <c r="BL59">
        <v>3855.3</v>
      </c>
      <c r="BM59">
        <v>1270.7</v>
      </c>
      <c r="BN59">
        <v>356.1</v>
      </c>
      <c r="BO59">
        <v>6073.2</v>
      </c>
      <c r="BP59">
        <v>3927.6</v>
      </c>
      <c r="BQ59">
        <v>1643.5</v>
      </c>
      <c r="BR59">
        <v>440.6</v>
      </c>
      <c r="BS59">
        <v>1072288</v>
      </c>
      <c r="BT59">
        <v>1027602</v>
      </c>
      <c r="BU59">
        <v>222536.67718299999</v>
      </c>
      <c r="BV59">
        <v>224048.07713300001</v>
      </c>
      <c r="BW59">
        <v>446584.75431599998</v>
      </c>
      <c r="BX59">
        <v>51734</v>
      </c>
      <c r="BY59">
        <v>596180.75431600004</v>
      </c>
      <c r="BZ59">
        <v>1533900.7208819999</v>
      </c>
      <c r="CA59">
        <v>574.80715999999995</v>
      </c>
      <c r="CB59">
        <v>389.21656200000001</v>
      </c>
      <c r="CC59">
        <v>213.987324</v>
      </c>
      <c r="CD59">
        <v>52.159613</v>
      </c>
      <c r="CE59">
        <v>40.129302000000003</v>
      </c>
      <c r="CF59">
        <v>13.685927</v>
      </c>
      <c r="CG59">
        <v>21.728249000000002</v>
      </c>
      <c r="CH59">
        <v>151.21541500000001</v>
      </c>
      <c r="CI59">
        <v>45.587823</v>
      </c>
      <c r="CJ59">
        <v>1502.517376</v>
      </c>
      <c r="CK59">
        <v>616.33885699999996</v>
      </c>
      <c r="CL59">
        <v>432.49892699999998</v>
      </c>
      <c r="CM59">
        <v>249.764827</v>
      </c>
      <c r="CN59">
        <v>55.305571999999998</v>
      </c>
      <c r="CO59">
        <v>43.907201000000001</v>
      </c>
      <c r="CP59">
        <v>22.278022</v>
      </c>
      <c r="CQ59">
        <v>23.817454999999999</v>
      </c>
      <c r="CR59">
        <v>167.505675</v>
      </c>
      <c r="CS59">
        <v>51.760151</v>
      </c>
      <c r="CT59">
        <v>1663.176688</v>
      </c>
      <c r="CU59">
        <v>487.77457199999998</v>
      </c>
      <c r="CV59">
        <v>217.824061</v>
      </c>
      <c r="CW59">
        <v>123.747962</v>
      </c>
      <c r="CX59">
        <v>174.85100199999999</v>
      </c>
      <c r="CY59">
        <v>179.963099</v>
      </c>
      <c r="CZ59">
        <v>123.060534</v>
      </c>
      <c r="DA59">
        <v>513.68992200000002</v>
      </c>
      <c r="DB59">
        <v>138.794871</v>
      </c>
      <c r="DC59">
        <v>44.352981</v>
      </c>
      <c r="DD59">
        <v>314.36487499999998</v>
      </c>
      <c r="DE59">
        <v>194.40341699999999</v>
      </c>
      <c r="DF59">
        <v>161.55229</v>
      </c>
      <c r="DG59">
        <v>85.527775000000005</v>
      </c>
      <c r="DH59">
        <v>115.58820900000001</v>
      </c>
      <c r="DI59">
        <v>139.57951399999999</v>
      </c>
      <c r="DJ59">
        <v>108.59342700000001</v>
      </c>
      <c r="DK59">
        <v>66.947115999999994</v>
      </c>
      <c r="DL59">
        <v>129.507001</v>
      </c>
      <c r="DM59">
        <v>48.554012</v>
      </c>
      <c r="DN59">
        <v>1051.426837</v>
      </c>
      <c r="DO59">
        <v>1649.5121300000001</v>
      </c>
      <c r="DP59">
        <v>3188.713538</v>
      </c>
      <c r="DQ59">
        <v>523.27792199999999</v>
      </c>
      <c r="DR59">
        <v>247.19606400000001</v>
      </c>
      <c r="DS59">
        <v>127.480144</v>
      </c>
      <c r="DT59">
        <v>228.716646</v>
      </c>
      <c r="DU59">
        <v>203.74349799999999</v>
      </c>
      <c r="DV59">
        <v>143.28917899999999</v>
      </c>
      <c r="DW59">
        <v>566.67166599999996</v>
      </c>
      <c r="DX59">
        <v>137.077832</v>
      </c>
      <c r="DY59">
        <v>60.128593000000002</v>
      </c>
      <c r="DZ59">
        <v>345.21930400000002</v>
      </c>
      <c r="EA59">
        <v>206.77928800000001</v>
      </c>
      <c r="EB59">
        <v>153.80936199999999</v>
      </c>
      <c r="EC59">
        <v>91.030063999999996</v>
      </c>
      <c r="ED59">
        <v>116.060892</v>
      </c>
      <c r="EE59">
        <v>134.944962</v>
      </c>
      <c r="EF59">
        <v>107.70804200000001</v>
      </c>
      <c r="EG59">
        <v>66.393674000000004</v>
      </c>
      <c r="EH59">
        <v>113.25056600000001</v>
      </c>
      <c r="EI59">
        <v>53.540353000000003</v>
      </c>
      <c r="EJ59">
        <v>1099.726001</v>
      </c>
      <c r="EK59">
        <v>1799.570631</v>
      </c>
      <c r="EL59">
        <v>3422.5745539999998</v>
      </c>
    </row>
    <row r="60" spans="1:142">
      <c r="A60" t="s">
        <v>265</v>
      </c>
      <c r="B60" t="s">
        <v>266</v>
      </c>
      <c r="C60" t="s">
        <v>143</v>
      </c>
      <c r="D60" t="s">
        <v>245</v>
      </c>
      <c r="E60" t="s">
        <v>258</v>
      </c>
      <c r="F60" t="s">
        <v>242</v>
      </c>
      <c r="G60">
        <v>82.7</v>
      </c>
      <c r="H60">
        <v>18</v>
      </c>
      <c r="I60">
        <v>29</v>
      </c>
      <c r="J60">
        <v>0</v>
      </c>
      <c r="K60">
        <v>1</v>
      </c>
      <c r="L60">
        <v>3.3</v>
      </c>
      <c r="M60">
        <v>544</v>
      </c>
      <c r="N60">
        <v>353</v>
      </c>
      <c r="O60">
        <v>802</v>
      </c>
      <c r="P60">
        <v>1868</v>
      </c>
      <c r="Q60">
        <v>2768</v>
      </c>
      <c r="R60">
        <v>632</v>
      </c>
      <c r="S60">
        <v>969</v>
      </c>
      <c r="T60">
        <v>389</v>
      </c>
      <c r="U60">
        <v>528</v>
      </c>
      <c r="V60">
        <v>353</v>
      </c>
      <c r="W60">
        <v>959</v>
      </c>
      <c r="X60">
        <v>1601</v>
      </c>
      <c r="Y60">
        <v>2644</v>
      </c>
      <c r="Z60">
        <v>543</v>
      </c>
      <c r="AA60">
        <v>918</v>
      </c>
      <c r="AB60">
        <v>669</v>
      </c>
      <c r="AC60">
        <v>0.126</v>
      </c>
      <c r="AD60">
        <v>0.113</v>
      </c>
      <c r="AE60">
        <v>0.126</v>
      </c>
      <c r="AF60">
        <v>0.11799999999999999</v>
      </c>
      <c r="AG60">
        <v>0.115</v>
      </c>
      <c r="AH60">
        <v>8.8999999999999996E-2</v>
      </c>
      <c r="AI60">
        <v>0.121</v>
      </c>
      <c r="AJ60">
        <v>0.13300000000000001</v>
      </c>
      <c r="AK60">
        <v>0.109</v>
      </c>
      <c r="AL60">
        <v>0.111</v>
      </c>
      <c r="AM60">
        <v>0.11700000000000001</v>
      </c>
      <c r="AN60">
        <v>0.13</v>
      </c>
      <c r="AO60">
        <v>0.115</v>
      </c>
      <c r="AP60">
        <v>8.6999999999999994E-2</v>
      </c>
      <c r="AQ60">
        <v>0.121</v>
      </c>
      <c r="AR60">
        <v>0.115</v>
      </c>
      <c r="AS60">
        <v>2.35</v>
      </c>
      <c r="AT60">
        <v>3.6219999999999999</v>
      </c>
      <c r="AU60">
        <v>2.294</v>
      </c>
      <c r="AV60">
        <v>2.339</v>
      </c>
      <c r="AW60">
        <v>2.8279999999999998</v>
      </c>
      <c r="AX60">
        <v>2.7629999999999999</v>
      </c>
      <c r="AY60">
        <v>2.3079999999999998</v>
      </c>
      <c r="AZ60">
        <v>3.081</v>
      </c>
      <c r="BA60">
        <v>2.3514300000000001</v>
      </c>
      <c r="BB60">
        <v>2.2149999999999999</v>
      </c>
      <c r="BC60">
        <v>3.5270000000000001</v>
      </c>
      <c r="BD60">
        <v>2.2549999999999999</v>
      </c>
      <c r="BE60">
        <v>2.4140000000000001</v>
      </c>
      <c r="BF60">
        <v>2.7690000000000001</v>
      </c>
      <c r="BG60">
        <v>2.7130000000000001</v>
      </c>
      <c r="BH60">
        <v>2.1120000000000001</v>
      </c>
      <c r="BI60">
        <v>2.6219999999999999</v>
      </c>
      <c r="BJ60">
        <v>2.3598599999999998</v>
      </c>
      <c r="BK60">
        <v>7283.2</v>
      </c>
      <c r="BL60">
        <v>4100.7</v>
      </c>
      <c r="BM60">
        <v>1397.7</v>
      </c>
      <c r="BN60">
        <v>297.8</v>
      </c>
      <c r="BO60">
        <v>7545.5</v>
      </c>
      <c r="BP60">
        <v>3651.7</v>
      </c>
      <c r="BQ60">
        <v>1501.7</v>
      </c>
      <c r="BR60">
        <v>361.9</v>
      </c>
      <c r="BS60">
        <v>1022074</v>
      </c>
      <c r="BT60">
        <v>986578</v>
      </c>
      <c r="BU60">
        <v>205606.355021</v>
      </c>
      <c r="BV60">
        <v>203548.565757</v>
      </c>
      <c r="BW60">
        <v>409154.92077800003</v>
      </c>
      <c r="BX60">
        <v>52012</v>
      </c>
      <c r="BY60">
        <v>567152.92077800003</v>
      </c>
      <c r="BZ60">
        <v>1454099.1426039999</v>
      </c>
      <c r="CA60">
        <v>591.49645199999998</v>
      </c>
      <c r="CB60">
        <v>410.97464000000002</v>
      </c>
      <c r="CC60">
        <v>265.662352</v>
      </c>
      <c r="CD60">
        <v>44.728712999999999</v>
      </c>
      <c r="CE60">
        <v>47.201315999999998</v>
      </c>
      <c r="CF60">
        <v>19.330048000000001</v>
      </c>
      <c r="CG60">
        <v>29.111931999999999</v>
      </c>
      <c r="CH60">
        <v>159.96326999999999</v>
      </c>
      <c r="CI60">
        <v>48.279392999999999</v>
      </c>
      <c r="CJ60">
        <v>1616.7481170000001</v>
      </c>
      <c r="CK60">
        <v>560.98431600000004</v>
      </c>
      <c r="CL60">
        <v>413.55663299999998</v>
      </c>
      <c r="CM60">
        <v>263.431601</v>
      </c>
      <c r="CN60">
        <v>35.681637000000002</v>
      </c>
      <c r="CO60">
        <v>49.908115000000002</v>
      </c>
      <c r="CP60">
        <v>20.875319000000001</v>
      </c>
      <c r="CQ60">
        <v>24.768032999999999</v>
      </c>
      <c r="CR60">
        <v>156.19749400000001</v>
      </c>
      <c r="CS60">
        <v>46.760202999999997</v>
      </c>
      <c r="CT60">
        <v>1572.1633509999999</v>
      </c>
      <c r="CU60">
        <v>525.77964299999996</v>
      </c>
      <c r="CV60">
        <v>244.589823</v>
      </c>
      <c r="CW60">
        <v>144.51954900000001</v>
      </c>
      <c r="CX60">
        <v>188.276825</v>
      </c>
      <c r="CY60">
        <v>179.29281599999999</v>
      </c>
      <c r="CZ60">
        <v>128.07278199999999</v>
      </c>
      <c r="DA60">
        <v>476.64488299999999</v>
      </c>
      <c r="DB60">
        <v>189.323542</v>
      </c>
      <c r="DC60">
        <v>46.042214999999999</v>
      </c>
      <c r="DD60">
        <v>316.90145899999999</v>
      </c>
      <c r="DE60">
        <v>235.39046300000001</v>
      </c>
      <c r="DF60">
        <v>152.972745</v>
      </c>
      <c r="DG60">
        <v>104.41154899999999</v>
      </c>
      <c r="DH60">
        <v>119.85196500000001</v>
      </c>
      <c r="DI60">
        <v>128.383656</v>
      </c>
      <c r="DJ60">
        <v>112.750794</v>
      </c>
      <c r="DK60">
        <v>38.050041</v>
      </c>
      <c r="DL60">
        <v>135.45691099999999</v>
      </c>
      <c r="DM60">
        <v>54.422580000000004</v>
      </c>
      <c r="DN60">
        <v>1188.887725</v>
      </c>
      <c r="DO60">
        <v>1627.1740560000001</v>
      </c>
      <c r="DP60">
        <v>3341.8414240000002</v>
      </c>
      <c r="DQ60">
        <v>516.60279500000001</v>
      </c>
      <c r="DR60">
        <v>226.46250000000001</v>
      </c>
      <c r="DS60">
        <v>115.488996</v>
      </c>
      <c r="DT60">
        <v>161.037665</v>
      </c>
      <c r="DU60">
        <v>159.67379</v>
      </c>
      <c r="DV60">
        <v>117.55115000000001</v>
      </c>
      <c r="DW60">
        <v>439.17303399999997</v>
      </c>
      <c r="DX60">
        <v>165.27341899999999</v>
      </c>
      <c r="DY60">
        <v>52.688735999999999</v>
      </c>
      <c r="DZ60">
        <v>290.001372</v>
      </c>
      <c r="EA60">
        <v>200.32753</v>
      </c>
      <c r="EB60">
        <v>136.850572</v>
      </c>
      <c r="EC60">
        <v>87.688970999999995</v>
      </c>
      <c r="ED60">
        <v>111.34721</v>
      </c>
      <c r="EE60">
        <v>121.595901</v>
      </c>
      <c r="EF60">
        <v>104.081929</v>
      </c>
      <c r="EG60">
        <v>36.345615000000002</v>
      </c>
      <c r="EH60">
        <v>128.021748</v>
      </c>
      <c r="EI60">
        <v>61.853692000000002</v>
      </c>
      <c r="EJ60">
        <v>1047.016169</v>
      </c>
      <c r="EK60">
        <v>1508.77387</v>
      </c>
      <c r="EL60">
        <v>3072.3928340000002</v>
      </c>
    </row>
    <row r="61" spans="1:142">
      <c r="A61" t="s">
        <v>267</v>
      </c>
      <c r="B61" t="s">
        <v>268</v>
      </c>
      <c r="C61" t="s">
        <v>143</v>
      </c>
      <c r="D61" t="s">
        <v>245</v>
      </c>
      <c r="E61" t="s">
        <v>246</v>
      </c>
      <c r="F61" t="s">
        <v>242</v>
      </c>
      <c r="G61">
        <v>81.900000000000006</v>
      </c>
      <c r="H61">
        <v>16</v>
      </c>
      <c r="I61">
        <v>27</v>
      </c>
      <c r="J61">
        <v>0</v>
      </c>
      <c r="K61">
        <v>1</v>
      </c>
      <c r="L61">
        <v>2.2999999999999998</v>
      </c>
      <c r="M61">
        <v>489</v>
      </c>
      <c r="N61">
        <v>392</v>
      </c>
      <c r="O61">
        <v>877</v>
      </c>
      <c r="P61">
        <v>2014</v>
      </c>
      <c r="Q61">
        <v>3465</v>
      </c>
      <c r="R61">
        <v>607</v>
      </c>
      <c r="S61">
        <v>1068</v>
      </c>
      <c r="T61">
        <v>592</v>
      </c>
      <c r="U61">
        <v>577</v>
      </c>
      <c r="V61">
        <v>389</v>
      </c>
      <c r="W61">
        <v>991</v>
      </c>
      <c r="X61">
        <v>1981</v>
      </c>
      <c r="Y61">
        <v>3000</v>
      </c>
      <c r="Z61">
        <v>731</v>
      </c>
      <c r="AA61">
        <v>1250</v>
      </c>
      <c r="AB61">
        <v>745</v>
      </c>
      <c r="AC61">
        <v>0.128</v>
      </c>
      <c r="AD61">
        <v>0.13100000000000001</v>
      </c>
      <c r="AE61">
        <v>0.13100000000000001</v>
      </c>
      <c r="AF61">
        <v>0.156</v>
      </c>
      <c r="AG61">
        <v>0.13800000000000001</v>
      </c>
      <c r="AH61">
        <v>9.9000000000000005E-2</v>
      </c>
      <c r="AI61">
        <v>0.125</v>
      </c>
      <c r="AJ61">
        <v>0.16500000000000001</v>
      </c>
      <c r="AK61">
        <v>0.111</v>
      </c>
      <c r="AL61">
        <v>0.122</v>
      </c>
      <c r="AM61">
        <v>0.122</v>
      </c>
      <c r="AN61">
        <v>0.14699999999999999</v>
      </c>
      <c r="AO61">
        <v>0.14699999999999999</v>
      </c>
      <c r="AP61">
        <v>9.0999999999999998E-2</v>
      </c>
      <c r="AQ61">
        <v>0.13100000000000001</v>
      </c>
      <c r="AR61">
        <v>0.14699999999999999</v>
      </c>
      <c r="AS61">
        <v>2.0550000000000002</v>
      </c>
      <c r="AT61">
        <v>2.8719999999999999</v>
      </c>
      <c r="AU61">
        <v>2.1970000000000001</v>
      </c>
      <c r="AV61">
        <v>2.2690000000000001</v>
      </c>
      <c r="AW61">
        <v>2.669</v>
      </c>
      <c r="AX61">
        <v>2.6720000000000002</v>
      </c>
      <c r="AY61">
        <v>1.9970000000000001</v>
      </c>
      <c r="AZ61">
        <v>2.9209999999999998</v>
      </c>
      <c r="BA61">
        <v>2.3109700000000002</v>
      </c>
      <c r="BB61">
        <v>2.3679999999999999</v>
      </c>
      <c r="BC61">
        <v>2.9119999999999999</v>
      </c>
      <c r="BD61">
        <v>2.3580000000000001</v>
      </c>
      <c r="BE61">
        <v>2.2120000000000002</v>
      </c>
      <c r="BF61">
        <v>2.6440000000000001</v>
      </c>
      <c r="BG61">
        <v>2.548</v>
      </c>
      <c r="BH61">
        <v>2.117</v>
      </c>
      <c r="BI61">
        <v>2.762</v>
      </c>
      <c r="BJ61">
        <v>2.3126000000000002</v>
      </c>
      <c r="BK61">
        <v>6200</v>
      </c>
      <c r="BL61">
        <v>3736.9</v>
      </c>
      <c r="BM61">
        <v>1614.2</v>
      </c>
      <c r="BN61">
        <v>338.3</v>
      </c>
      <c r="BO61">
        <v>5564.1</v>
      </c>
      <c r="BP61">
        <v>3858.1</v>
      </c>
      <c r="BQ61">
        <v>2077.9</v>
      </c>
      <c r="BR61">
        <v>376.4</v>
      </c>
      <c r="BS61">
        <v>1152559</v>
      </c>
      <c r="BT61">
        <v>1029385</v>
      </c>
      <c r="BU61">
        <v>220885.53038800001</v>
      </c>
      <c r="BV61">
        <v>218453.50424499999</v>
      </c>
      <c r="BW61">
        <v>439339.03463299997</v>
      </c>
      <c r="BX61">
        <v>53249</v>
      </c>
      <c r="BY61">
        <v>591886.03463300003</v>
      </c>
      <c r="BZ61">
        <v>1627323.1050710001</v>
      </c>
      <c r="CA61">
        <v>645.82477600000004</v>
      </c>
      <c r="CB61">
        <v>488.09553699999998</v>
      </c>
      <c r="CC61">
        <v>238.35595900000001</v>
      </c>
      <c r="CD61">
        <v>67.860613999999998</v>
      </c>
      <c r="CE61">
        <v>38.453372000000002</v>
      </c>
      <c r="CF61">
        <v>11.245032</v>
      </c>
      <c r="CG61">
        <v>13.823105999999999</v>
      </c>
      <c r="CH61">
        <v>203.44194899999999</v>
      </c>
      <c r="CI61">
        <v>55.746679999999998</v>
      </c>
      <c r="CJ61">
        <v>1762.8470239999999</v>
      </c>
      <c r="CK61">
        <v>646.502343</v>
      </c>
      <c r="CL61">
        <v>525.92001700000003</v>
      </c>
      <c r="CM61">
        <v>269.83710300000001</v>
      </c>
      <c r="CN61">
        <v>67.799582999999998</v>
      </c>
      <c r="CO61">
        <v>57.157221999999997</v>
      </c>
      <c r="CP61">
        <v>22.281877999999999</v>
      </c>
      <c r="CQ61">
        <v>22.183278000000001</v>
      </c>
      <c r="CR61">
        <v>175.94967600000001</v>
      </c>
      <c r="CS61">
        <v>59.826182000000003</v>
      </c>
      <c r="CT61">
        <v>1847.4572820000001</v>
      </c>
      <c r="CU61">
        <v>384.17156199999999</v>
      </c>
      <c r="CV61">
        <v>241.65180100000001</v>
      </c>
      <c r="CW61">
        <v>76.401202999999995</v>
      </c>
      <c r="CX61">
        <v>199.930341</v>
      </c>
      <c r="CY61">
        <v>194.123155</v>
      </c>
      <c r="CZ61">
        <v>139.82950600000001</v>
      </c>
      <c r="DA61">
        <v>563.87631499999998</v>
      </c>
      <c r="DB61">
        <v>224.434586</v>
      </c>
      <c r="DC61">
        <v>107.056704</v>
      </c>
      <c r="DD61">
        <v>341.61208099999999</v>
      </c>
      <c r="DE61">
        <v>214.642448</v>
      </c>
      <c r="DF61">
        <v>153.31939199999999</v>
      </c>
      <c r="DG61">
        <v>68.530213000000003</v>
      </c>
      <c r="DH61">
        <v>128.920479</v>
      </c>
      <c r="DI61">
        <v>122.913184</v>
      </c>
      <c r="DJ61">
        <v>106.602867</v>
      </c>
      <c r="DK61">
        <v>45.308515</v>
      </c>
      <c r="DL61">
        <v>112.579403</v>
      </c>
      <c r="DM61">
        <v>68.596399000000005</v>
      </c>
      <c r="DN61">
        <v>1106.492111</v>
      </c>
      <c r="DO61">
        <v>1809.7133240000001</v>
      </c>
      <c r="DP61">
        <v>3300.3769969999998</v>
      </c>
      <c r="DQ61">
        <v>535.48501599999997</v>
      </c>
      <c r="DR61">
        <v>246.470046</v>
      </c>
      <c r="DS61">
        <v>101.372871</v>
      </c>
      <c r="DT61">
        <v>171.60357400000001</v>
      </c>
      <c r="DU61">
        <v>131.21009000000001</v>
      </c>
      <c r="DV61">
        <v>127.116747</v>
      </c>
      <c r="DW61">
        <v>550.32974400000001</v>
      </c>
      <c r="DX61">
        <v>162.18204700000001</v>
      </c>
      <c r="DY61">
        <v>92.706688999999997</v>
      </c>
      <c r="DZ61">
        <v>336.11502200000001</v>
      </c>
      <c r="EA61">
        <v>202.78083699999999</v>
      </c>
      <c r="EB61">
        <v>161.16253499999999</v>
      </c>
      <c r="EC61">
        <v>64.270126000000005</v>
      </c>
      <c r="ED61">
        <v>126.29995599999999</v>
      </c>
      <c r="EE61">
        <v>136.881845</v>
      </c>
      <c r="EF61">
        <v>115.025836</v>
      </c>
      <c r="EG61">
        <v>43.283076000000001</v>
      </c>
      <c r="EH61">
        <v>134.18728100000001</v>
      </c>
      <c r="EI61">
        <v>67.131808000000007</v>
      </c>
      <c r="EJ61">
        <v>1061.684796</v>
      </c>
      <c r="EK61">
        <v>1777.2352450000001</v>
      </c>
      <c r="EL61">
        <v>3374.4050569999999</v>
      </c>
    </row>
    <row r="62" spans="1:142">
      <c r="A62" t="s">
        <v>269</v>
      </c>
      <c r="B62" t="s">
        <v>270</v>
      </c>
      <c r="C62" t="s">
        <v>147</v>
      </c>
      <c r="D62" t="s">
        <v>245</v>
      </c>
      <c r="E62" t="s">
        <v>145</v>
      </c>
      <c r="F62" t="s">
        <v>253</v>
      </c>
      <c r="G62">
        <v>83.8</v>
      </c>
      <c r="H62">
        <v>16</v>
      </c>
      <c r="I62">
        <v>28</v>
      </c>
      <c r="J62">
        <v>0</v>
      </c>
      <c r="K62">
        <v>1</v>
      </c>
      <c r="L62">
        <v>3.3</v>
      </c>
      <c r="M62">
        <v>702</v>
      </c>
      <c r="N62">
        <v>296</v>
      </c>
      <c r="O62">
        <v>757</v>
      </c>
      <c r="P62">
        <v>1861</v>
      </c>
      <c r="Q62">
        <v>2865</v>
      </c>
      <c r="R62">
        <v>617</v>
      </c>
      <c r="S62">
        <v>1079</v>
      </c>
      <c r="T62">
        <v>667</v>
      </c>
      <c r="U62">
        <v>474</v>
      </c>
      <c r="V62">
        <v>310</v>
      </c>
      <c r="W62">
        <v>943</v>
      </c>
      <c r="X62">
        <v>1848</v>
      </c>
      <c r="Y62">
        <v>2459</v>
      </c>
      <c r="Z62">
        <v>630</v>
      </c>
      <c r="AA62">
        <v>905</v>
      </c>
      <c r="AB62">
        <v>523</v>
      </c>
      <c r="AC62">
        <v>0.15</v>
      </c>
      <c r="AD62">
        <v>0.157</v>
      </c>
      <c r="AE62">
        <v>0.13400000000000001</v>
      </c>
      <c r="AF62">
        <v>0.14299999999999999</v>
      </c>
      <c r="AG62">
        <v>0.128</v>
      </c>
      <c r="AH62">
        <v>0.111</v>
      </c>
      <c r="AI62">
        <v>0.153</v>
      </c>
      <c r="AJ62">
        <v>0.16700000000000001</v>
      </c>
      <c r="AK62">
        <v>0.13</v>
      </c>
      <c r="AL62">
        <v>0.10299999999999999</v>
      </c>
      <c r="AM62">
        <v>0.13600000000000001</v>
      </c>
      <c r="AN62">
        <v>0.14199999999999999</v>
      </c>
      <c r="AO62">
        <v>0.129</v>
      </c>
      <c r="AP62">
        <v>0.114</v>
      </c>
      <c r="AQ62">
        <v>0.13700000000000001</v>
      </c>
      <c r="AR62">
        <v>0.124</v>
      </c>
      <c r="AS62">
        <v>2.2629999999999999</v>
      </c>
      <c r="AT62">
        <v>3.109</v>
      </c>
      <c r="AU62">
        <v>1.869</v>
      </c>
      <c r="AV62">
        <v>2.1429999999999998</v>
      </c>
      <c r="AW62">
        <v>2.5779999999999998</v>
      </c>
      <c r="AX62">
        <v>2.431</v>
      </c>
      <c r="AY62">
        <v>2.1970000000000001</v>
      </c>
      <c r="AZ62">
        <v>2.3820000000000001</v>
      </c>
      <c r="BA62">
        <v>2.27163</v>
      </c>
      <c r="BB62">
        <v>2.2810000000000001</v>
      </c>
      <c r="BC62">
        <v>2.6880000000000002</v>
      </c>
      <c r="BD62">
        <v>1.8220000000000001</v>
      </c>
      <c r="BE62">
        <v>2.1080000000000001</v>
      </c>
      <c r="BF62">
        <v>2.6179999999999999</v>
      </c>
      <c r="BG62">
        <v>2.3029999999999999</v>
      </c>
      <c r="BH62">
        <v>2.0590000000000002</v>
      </c>
      <c r="BI62">
        <v>2.3610000000000002</v>
      </c>
      <c r="BJ62">
        <v>2.2463099999999998</v>
      </c>
      <c r="BK62">
        <v>5047.1000000000004</v>
      </c>
      <c r="BL62">
        <v>2631.2</v>
      </c>
      <c r="BM62">
        <v>1107.3</v>
      </c>
      <c r="BN62">
        <v>302.7</v>
      </c>
      <c r="BO62">
        <v>5347.7</v>
      </c>
      <c r="BP62">
        <v>2841.1</v>
      </c>
      <c r="BQ62">
        <v>1486.5</v>
      </c>
      <c r="BR62">
        <v>385</v>
      </c>
      <c r="BS62">
        <v>927017</v>
      </c>
      <c r="BT62">
        <v>884709</v>
      </c>
      <c r="BU62">
        <v>192924.35483900001</v>
      </c>
      <c r="BV62">
        <v>192652.81156</v>
      </c>
      <c r="BW62">
        <v>385577.16639899998</v>
      </c>
      <c r="BX62">
        <v>42758</v>
      </c>
      <c r="BY62">
        <v>519292.16639899998</v>
      </c>
      <c r="BZ62">
        <v>1255575.5854750001</v>
      </c>
      <c r="CA62">
        <v>466.39100500000001</v>
      </c>
      <c r="CB62">
        <v>328.540885</v>
      </c>
      <c r="CC62">
        <v>183.65668299999999</v>
      </c>
      <c r="CD62">
        <v>42.498519999999999</v>
      </c>
      <c r="CE62">
        <v>30.85005</v>
      </c>
      <c r="CF62">
        <v>12.067504</v>
      </c>
      <c r="CG62">
        <v>16.124018</v>
      </c>
      <c r="CH62">
        <v>122.390625</v>
      </c>
      <c r="CI62">
        <v>39.846159999999998</v>
      </c>
      <c r="CJ62">
        <v>1242.36545</v>
      </c>
      <c r="CK62">
        <v>524.17357300000003</v>
      </c>
      <c r="CL62">
        <v>404.63684000000001</v>
      </c>
      <c r="CM62">
        <v>230.023267</v>
      </c>
      <c r="CN62">
        <v>51.152996999999999</v>
      </c>
      <c r="CO62">
        <v>38.924342000000003</v>
      </c>
      <c r="CP62">
        <v>14.498868</v>
      </c>
      <c r="CQ62">
        <v>22.089479000000001</v>
      </c>
      <c r="CR62">
        <v>166.99642900000001</v>
      </c>
      <c r="CS62">
        <v>45.762217</v>
      </c>
      <c r="CT62">
        <v>1498.2580109999999</v>
      </c>
      <c r="CU62">
        <v>404.74080099999998</v>
      </c>
      <c r="CV62">
        <v>178.481932</v>
      </c>
      <c r="CW62">
        <v>75.823567999999995</v>
      </c>
      <c r="CX62">
        <v>125.608839</v>
      </c>
      <c r="CY62">
        <v>119.856814</v>
      </c>
      <c r="CZ62">
        <v>107.459058</v>
      </c>
      <c r="DA62">
        <v>323.88978900000001</v>
      </c>
      <c r="DB62">
        <v>143.55404300000001</v>
      </c>
      <c r="DC62">
        <v>61.436405000000001</v>
      </c>
      <c r="DD62">
        <v>206.37350900000001</v>
      </c>
      <c r="DE62">
        <v>156.70309399999999</v>
      </c>
      <c r="DF62">
        <v>85.211693999999994</v>
      </c>
      <c r="DG62">
        <v>58.686475999999999</v>
      </c>
      <c r="DH62">
        <v>80.574009000000004</v>
      </c>
      <c r="DI62">
        <v>77.444282999999999</v>
      </c>
      <c r="DJ62">
        <v>74.853539999999995</v>
      </c>
      <c r="DK62">
        <v>43.162612000000003</v>
      </c>
      <c r="DL62">
        <v>74.574929999999995</v>
      </c>
      <c r="DM62">
        <v>36.714613</v>
      </c>
      <c r="DN62">
        <v>811.83927400000005</v>
      </c>
      <c r="DO62">
        <v>1098.713119</v>
      </c>
      <c r="DP62">
        <v>2315.2931939999999</v>
      </c>
      <c r="DQ62">
        <v>427.50151899999997</v>
      </c>
      <c r="DR62">
        <v>185.86725799999999</v>
      </c>
      <c r="DS62">
        <v>77.311610999999999</v>
      </c>
      <c r="DT62">
        <v>140.701853</v>
      </c>
      <c r="DU62">
        <v>122.878139</v>
      </c>
      <c r="DV62">
        <v>124.77065899999999</v>
      </c>
      <c r="DW62">
        <v>402.70610699999997</v>
      </c>
      <c r="DX62">
        <v>151.58721700000001</v>
      </c>
      <c r="DY62">
        <v>74.516262999999995</v>
      </c>
      <c r="DZ62">
        <v>246.54349400000001</v>
      </c>
      <c r="EA62">
        <v>160.61089000000001</v>
      </c>
      <c r="EB62">
        <v>103.52270900000001</v>
      </c>
      <c r="EC62">
        <v>58.150568999999997</v>
      </c>
      <c r="ED62">
        <v>90.888015999999993</v>
      </c>
      <c r="EE62">
        <v>91.764217000000002</v>
      </c>
      <c r="EF62">
        <v>82.392813000000004</v>
      </c>
      <c r="EG62">
        <v>65.708476000000005</v>
      </c>
      <c r="EH62">
        <v>92.956732000000002</v>
      </c>
      <c r="EI62">
        <v>56.229520999999998</v>
      </c>
      <c r="EJ62">
        <v>872.51684999999998</v>
      </c>
      <c r="EK62">
        <v>1333.7115530000001</v>
      </c>
      <c r="EL62">
        <v>2633.729922</v>
      </c>
    </row>
    <row r="63" spans="1:142">
      <c r="A63" t="s">
        <v>271</v>
      </c>
      <c r="B63" t="s">
        <v>272</v>
      </c>
      <c r="C63" t="s">
        <v>143</v>
      </c>
      <c r="D63" t="s">
        <v>245</v>
      </c>
      <c r="E63" t="s">
        <v>145</v>
      </c>
      <c r="F63" t="s">
        <v>253</v>
      </c>
      <c r="G63">
        <v>81.2</v>
      </c>
      <c r="H63">
        <v>16</v>
      </c>
      <c r="I63">
        <v>30</v>
      </c>
      <c r="J63">
        <v>0.5</v>
      </c>
      <c r="K63">
        <v>2</v>
      </c>
      <c r="L63">
        <v>3.3</v>
      </c>
      <c r="M63">
        <v>663</v>
      </c>
      <c r="N63">
        <v>329</v>
      </c>
      <c r="O63">
        <v>916</v>
      </c>
      <c r="P63">
        <v>1808</v>
      </c>
      <c r="Q63">
        <v>3105</v>
      </c>
      <c r="R63">
        <v>583</v>
      </c>
      <c r="S63">
        <v>1041</v>
      </c>
      <c r="T63">
        <v>543</v>
      </c>
      <c r="U63">
        <v>763</v>
      </c>
      <c r="V63">
        <v>276</v>
      </c>
      <c r="W63">
        <v>974</v>
      </c>
      <c r="X63">
        <v>1606</v>
      </c>
      <c r="Y63">
        <v>2632</v>
      </c>
      <c r="Z63">
        <v>572</v>
      </c>
      <c r="AA63">
        <v>1209</v>
      </c>
      <c r="AB63">
        <v>683</v>
      </c>
      <c r="AC63">
        <v>0.13</v>
      </c>
      <c r="AD63">
        <v>0.14099999999999999</v>
      </c>
      <c r="AE63">
        <v>0.12</v>
      </c>
      <c r="AF63">
        <v>0.13500000000000001</v>
      </c>
      <c r="AG63">
        <v>0.11799999999999999</v>
      </c>
      <c r="AH63">
        <v>0.1</v>
      </c>
      <c r="AI63">
        <v>0.14099999999999999</v>
      </c>
      <c r="AJ63">
        <v>0.14299999999999999</v>
      </c>
      <c r="AK63">
        <v>0.16400000000000001</v>
      </c>
      <c r="AL63">
        <v>0.16700000000000001</v>
      </c>
      <c r="AM63">
        <v>0.12</v>
      </c>
      <c r="AN63">
        <v>0.13300000000000001</v>
      </c>
      <c r="AO63">
        <v>0.127</v>
      </c>
      <c r="AP63">
        <v>0.105</v>
      </c>
      <c r="AQ63">
        <v>0.127</v>
      </c>
      <c r="AR63">
        <v>0.14899999999999999</v>
      </c>
      <c r="AS63">
        <v>2.3370000000000002</v>
      </c>
      <c r="AT63">
        <v>2.5870000000000002</v>
      </c>
      <c r="AU63">
        <v>2.2829999999999999</v>
      </c>
      <c r="AV63">
        <v>2.3540000000000001</v>
      </c>
      <c r="AW63">
        <v>2.7440000000000002</v>
      </c>
      <c r="AX63">
        <v>2.4020000000000001</v>
      </c>
      <c r="AY63">
        <v>2.1419999999999999</v>
      </c>
      <c r="AZ63">
        <v>2.9159999999999999</v>
      </c>
      <c r="BA63">
        <v>2.44197</v>
      </c>
      <c r="BB63">
        <v>2.4780000000000002</v>
      </c>
      <c r="BC63">
        <v>2.706</v>
      </c>
      <c r="BD63">
        <v>2.0449999999999999</v>
      </c>
      <c r="BE63">
        <v>2.2349999999999999</v>
      </c>
      <c r="BF63">
        <v>2.5030000000000001</v>
      </c>
      <c r="BG63">
        <v>2.5289999999999999</v>
      </c>
      <c r="BH63">
        <v>2.0329999999999999</v>
      </c>
      <c r="BI63">
        <v>2.8980000000000001</v>
      </c>
      <c r="BJ63">
        <v>2.3532600000000001</v>
      </c>
      <c r="BK63">
        <v>5819.4</v>
      </c>
      <c r="BL63">
        <v>2776.4</v>
      </c>
      <c r="BM63">
        <v>880.2</v>
      </c>
      <c r="BN63">
        <v>111</v>
      </c>
      <c r="BO63">
        <v>5943</v>
      </c>
      <c r="BP63">
        <v>2624.7</v>
      </c>
      <c r="BQ63">
        <v>998</v>
      </c>
      <c r="BR63">
        <v>261.3</v>
      </c>
      <c r="BS63">
        <v>1026406</v>
      </c>
      <c r="BT63">
        <v>957405</v>
      </c>
      <c r="BU63">
        <v>205213.67010799999</v>
      </c>
      <c r="BV63">
        <v>211552.95459199999</v>
      </c>
      <c r="BW63">
        <v>416766.62469999999</v>
      </c>
      <c r="BX63">
        <v>44795</v>
      </c>
      <c r="BY63">
        <v>561747.62470000004</v>
      </c>
      <c r="BZ63">
        <v>1494637.2693690001</v>
      </c>
      <c r="CA63">
        <v>429.44899299999997</v>
      </c>
      <c r="CB63">
        <v>275.70298500000001</v>
      </c>
      <c r="CC63">
        <v>153.71524500000001</v>
      </c>
      <c r="CD63">
        <v>37.247881</v>
      </c>
      <c r="CE63">
        <v>21.585241</v>
      </c>
      <c r="CF63">
        <v>11.477354</v>
      </c>
      <c r="CG63">
        <v>14.474178999999999</v>
      </c>
      <c r="CH63">
        <v>117.934584</v>
      </c>
      <c r="CI63">
        <v>35.923614999999998</v>
      </c>
      <c r="CJ63">
        <v>1097.5100769999999</v>
      </c>
      <c r="CK63">
        <v>444.67593499999998</v>
      </c>
      <c r="CL63">
        <v>275.081772</v>
      </c>
      <c r="CM63">
        <v>145.197047</v>
      </c>
      <c r="CN63">
        <v>33.643211999999998</v>
      </c>
      <c r="CO63">
        <v>18.050554999999999</v>
      </c>
      <c r="CP63">
        <v>14.600918</v>
      </c>
      <c r="CQ63">
        <v>14.476448</v>
      </c>
      <c r="CR63">
        <v>109.002735</v>
      </c>
      <c r="CS63">
        <v>36.737026999999998</v>
      </c>
      <c r="CT63">
        <v>1091.465649</v>
      </c>
      <c r="CU63">
        <v>414.09334200000001</v>
      </c>
      <c r="CV63">
        <v>164.77473000000001</v>
      </c>
      <c r="CW63">
        <v>97.596159999999998</v>
      </c>
      <c r="CX63">
        <v>125.14894700000001</v>
      </c>
      <c r="CY63">
        <v>116.927477</v>
      </c>
      <c r="CZ63">
        <v>87.161125999999996</v>
      </c>
      <c r="DA63">
        <v>337.828754</v>
      </c>
      <c r="DB63">
        <v>108.46083400000001</v>
      </c>
      <c r="DC63">
        <v>52.973782</v>
      </c>
      <c r="DD63">
        <v>203.387441</v>
      </c>
      <c r="DE63">
        <v>149.99755200000001</v>
      </c>
      <c r="DF63">
        <v>87.165267</v>
      </c>
      <c r="DG63">
        <v>61.863919000000003</v>
      </c>
      <c r="DH63">
        <v>91.742577999999995</v>
      </c>
      <c r="DI63">
        <v>75.438541000000001</v>
      </c>
      <c r="DJ63">
        <v>82.689908000000003</v>
      </c>
      <c r="DK63">
        <v>22.889903</v>
      </c>
      <c r="DL63">
        <v>70.287486999999999</v>
      </c>
      <c r="DM63">
        <v>41.147641999999998</v>
      </c>
      <c r="DN63">
        <v>780.01558499999999</v>
      </c>
      <c r="DO63">
        <v>1080.5389849999999</v>
      </c>
      <c r="DP63">
        <v>2274.6479119999999</v>
      </c>
      <c r="DQ63">
        <v>420.08349399999997</v>
      </c>
      <c r="DR63">
        <v>174.42151000000001</v>
      </c>
      <c r="DS63">
        <v>92.180524000000005</v>
      </c>
      <c r="DT63">
        <v>117.53256399999999</v>
      </c>
      <c r="DU63">
        <v>114.15190200000001</v>
      </c>
      <c r="DV63">
        <v>85.298796999999993</v>
      </c>
      <c r="DW63">
        <v>332.30976500000003</v>
      </c>
      <c r="DX63">
        <v>109.731013</v>
      </c>
      <c r="DY63">
        <v>57.351987999999999</v>
      </c>
      <c r="DZ63">
        <v>197.96245099999999</v>
      </c>
      <c r="EA63">
        <v>151.180294</v>
      </c>
      <c r="EB63">
        <v>90.965417000000002</v>
      </c>
      <c r="EC63">
        <v>63.566738000000001</v>
      </c>
      <c r="ED63">
        <v>98.894248000000005</v>
      </c>
      <c r="EE63">
        <v>75.524484000000001</v>
      </c>
      <c r="EF63">
        <v>90.448302999999996</v>
      </c>
      <c r="EG63">
        <v>30.219664000000002</v>
      </c>
      <c r="EH63">
        <v>73.528144999999995</v>
      </c>
      <c r="EI63">
        <v>37.615715000000002</v>
      </c>
      <c r="EJ63">
        <v>810.64229599999999</v>
      </c>
      <c r="EK63">
        <v>1068.089326</v>
      </c>
      <c r="EL63">
        <v>2298.8151149999999</v>
      </c>
    </row>
    <row r="64" spans="1:142">
      <c r="A64" t="s">
        <v>273</v>
      </c>
      <c r="B64" t="s">
        <v>274</v>
      </c>
      <c r="C64" t="s">
        <v>143</v>
      </c>
      <c r="D64" t="s">
        <v>245</v>
      </c>
      <c r="E64" t="s">
        <v>275</v>
      </c>
      <c r="F64" t="s">
        <v>253</v>
      </c>
      <c r="G64">
        <v>79.099999999999994</v>
      </c>
      <c r="H64">
        <v>16</v>
      </c>
      <c r="I64">
        <v>29</v>
      </c>
      <c r="J64">
        <v>0</v>
      </c>
      <c r="K64">
        <v>0</v>
      </c>
      <c r="L64">
        <v>3.4</v>
      </c>
      <c r="M64">
        <v>783</v>
      </c>
      <c r="N64">
        <v>328</v>
      </c>
      <c r="O64">
        <v>777</v>
      </c>
      <c r="P64">
        <v>1690</v>
      </c>
      <c r="Q64">
        <v>2895</v>
      </c>
      <c r="R64">
        <v>590</v>
      </c>
      <c r="S64">
        <v>1160</v>
      </c>
      <c r="T64">
        <v>435</v>
      </c>
      <c r="U64">
        <v>568</v>
      </c>
      <c r="V64">
        <v>387</v>
      </c>
      <c r="W64">
        <v>888</v>
      </c>
      <c r="X64">
        <v>1866</v>
      </c>
      <c r="Y64">
        <v>3058</v>
      </c>
      <c r="Z64">
        <v>586</v>
      </c>
      <c r="AA64">
        <v>1108</v>
      </c>
      <c r="AB64">
        <v>730</v>
      </c>
      <c r="AC64">
        <v>0.14399999999999999</v>
      </c>
      <c r="AD64">
        <v>0.13300000000000001</v>
      </c>
      <c r="AE64">
        <v>0.109</v>
      </c>
      <c r="AF64">
        <v>0.13</v>
      </c>
      <c r="AG64">
        <v>0.108</v>
      </c>
      <c r="AH64">
        <v>0.112</v>
      </c>
      <c r="AI64">
        <v>0.13400000000000001</v>
      </c>
      <c r="AJ64">
        <v>0.121</v>
      </c>
      <c r="AK64">
        <v>0.123</v>
      </c>
      <c r="AL64">
        <v>0.11799999999999999</v>
      </c>
      <c r="AM64">
        <v>0.121</v>
      </c>
      <c r="AN64">
        <v>0.14599999999999999</v>
      </c>
      <c r="AO64">
        <v>0.127</v>
      </c>
      <c r="AP64">
        <v>0.11600000000000001</v>
      </c>
      <c r="AQ64">
        <v>0.13400000000000001</v>
      </c>
      <c r="AR64">
        <v>0.13800000000000001</v>
      </c>
      <c r="AS64">
        <v>2.2970000000000002</v>
      </c>
      <c r="AT64">
        <v>2.8250000000000002</v>
      </c>
      <c r="AU64">
        <v>2.1819999999999999</v>
      </c>
      <c r="AV64">
        <v>2.2530000000000001</v>
      </c>
      <c r="AW64">
        <v>2.645</v>
      </c>
      <c r="AX64">
        <v>2.48</v>
      </c>
      <c r="AY64">
        <v>2.0179999999999998</v>
      </c>
      <c r="AZ64">
        <v>2.597</v>
      </c>
      <c r="BA64">
        <v>2.28783</v>
      </c>
      <c r="BB64">
        <v>2.1669999999999998</v>
      </c>
      <c r="BC64">
        <v>3.0960000000000001</v>
      </c>
      <c r="BD64">
        <v>2.0619999999999998</v>
      </c>
      <c r="BE64">
        <v>2.323</v>
      </c>
      <c r="BF64">
        <v>2.6269999999999998</v>
      </c>
      <c r="BG64">
        <v>2.718</v>
      </c>
      <c r="BH64">
        <v>1.9790000000000001</v>
      </c>
      <c r="BI64">
        <v>2.855</v>
      </c>
      <c r="BJ64">
        <v>2.3223500000000001</v>
      </c>
      <c r="BK64">
        <v>6119.6</v>
      </c>
      <c r="BL64">
        <v>3680.9</v>
      </c>
      <c r="BM64">
        <v>1215.5</v>
      </c>
      <c r="BN64">
        <v>455</v>
      </c>
      <c r="BO64">
        <v>5478.5</v>
      </c>
      <c r="BP64">
        <v>3454.6</v>
      </c>
      <c r="BQ64">
        <v>1308.5</v>
      </c>
      <c r="BR64">
        <v>388.7</v>
      </c>
      <c r="BS64">
        <v>964223</v>
      </c>
      <c r="BT64">
        <v>908447</v>
      </c>
      <c r="BU64">
        <v>195358.811032</v>
      </c>
      <c r="BV64">
        <v>193980.413241</v>
      </c>
      <c r="BW64">
        <v>389339.22427300003</v>
      </c>
      <c r="BX64">
        <v>48780</v>
      </c>
      <c r="BY64">
        <v>534173.22427300003</v>
      </c>
      <c r="BZ64">
        <v>1400819.1677399999</v>
      </c>
      <c r="CA64">
        <v>614.69458999999995</v>
      </c>
      <c r="CB64">
        <v>395.188469</v>
      </c>
      <c r="CC64">
        <v>219.64555899999999</v>
      </c>
      <c r="CD64">
        <v>44.987161999999998</v>
      </c>
      <c r="CE64">
        <v>43.379970999999998</v>
      </c>
      <c r="CF64">
        <v>15.660266999999999</v>
      </c>
      <c r="CG64">
        <v>19.589172999999999</v>
      </c>
      <c r="CH64">
        <v>140.26290399999999</v>
      </c>
      <c r="CI64">
        <v>44.901242000000003</v>
      </c>
      <c r="CJ64">
        <v>1538.309336</v>
      </c>
      <c r="CK64">
        <v>605.96710299999995</v>
      </c>
      <c r="CL64">
        <v>422.56191100000001</v>
      </c>
      <c r="CM64">
        <v>234.85835399999999</v>
      </c>
      <c r="CN64">
        <v>46.711202999999998</v>
      </c>
      <c r="CO64">
        <v>42.923757000000002</v>
      </c>
      <c r="CP64">
        <v>20.501405999999999</v>
      </c>
      <c r="CQ64">
        <v>23.851174</v>
      </c>
      <c r="CR64">
        <v>148.099019</v>
      </c>
      <c r="CS64">
        <v>50.559899000000001</v>
      </c>
      <c r="CT64">
        <v>1596.0338280000001</v>
      </c>
      <c r="CU64">
        <v>501.87476099999998</v>
      </c>
      <c r="CV64">
        <v>184.787249</v>
      </c>
      <c r="CW64">
        <v>108.628725</v>
      </c>
      <c r="CX64">
        <v>149.739746</v>
      </c>
      <c r="CY64">
        <v>186.919254</v>
      </c>
      <c r="CZ64">
        <v>117.86238</v>
      </c>
      <c r="DA64">
        <v>451.62363599999998</v>
      </c>
      <c r="DB64">
        <v>144.04572400000001</v>
      </c>
      <c r="DC64">
        <v>62.495624999999997</v>
      </c>
      <c r="DD64">
        <v>276.56940800000001</v>
      </c>
      <c r="DE64">
        <v>189.12634</v>
      </c>
      <c r="DF64">
        <v>130.19027399999999</v>
      </c>
      <c r="DG64">
        <v>82.810942999999995</v>
      </c>
      <c r="DH64">
        <v>121.048648</v>
      </c>
      <c r="DI64">
        <v>110.557805</v>
      </c>
      <c r="DJ64">
        <v>111.299384</v>
      </c>
      <c r="DK64">
        <v>46.954813000000001</v>
      </c>
      <c r="DL64">
        <v>109.004143</v>
      </c>
      <c r="DM64">
        <v>52.585282999999997</v>
      </c>
      <c r="DN64">
        <v>988.70182599999998</v>
      </c>
      <c r="DO64">
        <v>1460.628301</v>
      </c>
      <c r="DP64">
        <v>2951.2048890000001</v>
      </c>
      <c r="DQ64">
        <v>507.35167000000001</v>
      </c>
      <c r="DR64">
        <v>171.168193</v>
      </c>
      <c r="DS64">
        <v>111.329526</v>
      </c>
      <c r="DT64">
        <v>161.16629399999999</v>
      </c>
      <c r="DU64">
        <v>149.44252700000001</v>
      </c>
      <c r="DV64">
        <v>128.12860499999999</v>
      </c>
      <c r="DW64">
        <v>456.10988200000003</v>
      </c>
      <c r="DX64">
        <v>131.31524400000001</v>
      </c>
      <c r="DY64">
        <v>61.061568000000001</v>
      </c>
      <c r="DZ64">
        <v>288.17739499999999</v>
      </c>
      <c r="EA64">
        <v>181.82864499999999</v>
      </c>
      <c r="EB64">
        <v>132.20718299999999</v>
      </c>
      <c r="EC64">
        <v>80.821355999999994</v>
      </c>
      <c r="ED64">
        <v>112.243055</v>
      </c>
      <c r="EE64">
        <v>113.268773</v>
      </c>
      <c r="EF64">
        <v>102.159098</v>
      </c>
      <c r="EG64">
        <v>48.085864000000001</v>
      </c>
      <c r="EH64">
        <v>114.373859</v>
      </c>
      <c r="EI64">
        <v>42.99832</v>
      </c>
      <c r="EJ64">
        <v>938.95098099999996</v>
      </c>
      <c r="EK64">
        <v>1497.4918789999999</v>
      </c>
      <c r="EL64">
        <v>2943.7945300000001</v>
      </c>
    </row>
    <row r="65" spans="1:142">
      <c r="A65" t="s">
        <v>276</v>
      </c>
      <c r="B65" t="s">
        <v>277</v>
      </c>
      <c r="C65" t="s">
        <v>143</v>
      </c>
      <c r="D65" t="s">
        <v>245</v>
      </c>
      <c r="E65" t="s">
        <v>258</v>
      </c>
      <c r="F65" t="s">
        <v>242</v>
      </c>
      <c r="G65">
        <v>75.099999999999994</v>
      </c>
      <c r="H65">
        <v>20</v>
      </c>
      <c r="I65">
        <v>30</v>
      </c>
      <c r="J65">
        <v>0</v>
      </c>
      <c r="K65">
        <v>0</v>
      </c>
      <c r="L65">
        <v>3.3</v>
      </c>
      <c r="M65">
        <v>817</v>
      </c>
      <c r="N65">
        <v>327</v>
      </c>
      <c r="O65">
        <v>704</v>
      </c>
      <c r="P65">
        <v>1784</v>
      </c>
      <c r="Q65">
        <v>3066</v>
      </c>
      <c r="R65">
        <v>618</v>
      </c>
      <c r="S65">
        <v>976</v>
      </c>
      <c r="T65">
        <v>677</v>
      </c>
      <c r="U65">
        <v>500</v>
      </c>
      <c r="V65">
        <v>476</v>
      </c>
      <c r="W65">
        <v>713</v>
      </c>
      <c r="X65">
        <v>1818</v>
      </c>
      <c r="Y65">
        <v>2939</v>
      </c>
      <c r="Z65">
        <v>596</v>
      </c>
      <c r="AA65">
        <v>926</v>
      </c>
      <c r="AB65">
        <v>808</v>
      </c>
      <c r="AC65">
        <v>0.13100000000000001</v>
      </c>
      <c r="AD65">
        <v>0.10199999999999999</v>
      </c>
      <c r="AE65">
        <v>0.11600000000000001</v>
      </c>
      <c r="AF65">
        <v>0.11700000000000001</v>
      </c>
      <c r="AG65">
        <v>0.111</v>
      </c>
      <c r="AH65">
        <v>0.08</v>
      </c>
      <c r="AI65">
        <v>0.127</v>
      </c>
      <c r="AJ65">
        <v>0.111</v>
      </c>
      <c r="AK65">
        <v>0.126</v>
      </c>
      <c r="AL65">
        <v>0.105</v>
      </c>
      <c r="AM65">
        <v>0.122</v>
      </c>
      <c r="AN65">
        <v>0.126</v>
      </c>
      <c r="AO65">
        <v>0.124</v>
      </c>
      <c r="AP65">
        <v>8.2000000000000003E-2</v>
      </c>
      <c r="AQ65">
        <v>0.128</v>
      </c>
      <c r="AR65">
        <v>0.114</v>
      </c>
      <c r="AS65">
        <v>2.1309999999999998</v>
      </c>
      <c r="AT65">
        <v>3.2650000000000001</v>
      </c>
      <c r="AU65">
        <v>2.3919999999999999</v>
      </c>
      <c r="AV65">
        <v>2.3519999999999999</v>
      </c>
      <c r="AW65">
        <v>2.819</v>
      </c>
      <c r="AX65">
        <v>2.573</v>
      </c>
      <c r="AY65">
        <v>2.1059999999999999</v>
      </c>
      <c r="AZ65">
        <v>2.6110000000000002</v>
      </c>
      <c r="BA65">
        <v>2.4597099999999998</v>
      </c>
      <c r="BB65">
        <v>2.2280000000000002</v>
      </c>
      <c r="BC65">
        <v>3.2549999999999999</v>
      </c>
      <c r="BD65">
        <v>2.2080000000000002</v>
      </c>
      <c r="BE65">
        <v>2.2909999999999999</v>
      </c>
      <c r="BF65">
        <v>2.8069999999999999</v>
      </c>
      <c r="BG65">
        <v>2.6989999999999998</v>
      </c>
      <c r="BH65">
        <v>2.2759999999999998</v>
      </c>
      <c r="BI65">
        <v>2.581</v>
      </c>
      <c r="BJ65">
        <v>2.48367</v>
      </c>
      <c r="BK65">
        <v>7070.7</v>
      </c>
      <c r="BL65">
        <v>3756.9</v>
      </c>
      <c r="BM65">
        <v>1476.3</v>
      </c>
      <c r="BN65">
        <v>463.3</v>
      </c>
      <c r="BO65">
        <v>6772</v>
      </c>
      <c r="BP65">
        <v>3989.4</v>
      </c>
      <c r="BQ65">
        <v>1779.6</v>
      </c>
      <c r="BR65">
        <v>478.5</v>
      </c>
      <c r="BS65">
        <v>1112963</v>
      </c>
      <c r="BT65">
        <v>1034158</v>
      </c>
      <c r="BU65">
        <v>212465.31639200001</v>
      </c>
      <c r="BV65">
        <v>210429.40805900001</v>
      </c>
      <c r="BW65">
        <v>422894.72444999998</v>
      </c>
      <c r="BX65">
        <v>55983</v>
      </c>
      <c r="BY65">
        <v>577758.72444999998</v>
      </c>
      <c r="BZ65">
        <v>1642873.494072</v>
      </c>
      <c r="CA65">
        <v>624.05485699999997</v>
      </c>
      <c r="CB65">
        <v>392.20070399999997</v>
      </c>
      <c r="CC65">
        <v>243.941372</v>
      </c>
      <c r="CD65">
        <v>41.965327000000002</v>
      </c>
      <c r="CE65">
        <v>45.046190000000003</v>
      </c>
      <c r="CF65">
        <v>20.083659999999998</v>
      </c>
      <c r="CG65">
        <v>26.802579999999999</v>
      </c>
      <c r="CH65">
        <v>159.86013299999999</v>
      </c>
      <c r="CI65">
        <v>47.720650999999997</v>
      </c>
      <c r="CJ65">
        <v>1601.6754739999999</v>
      </c>
      <c r="CK65">
        <v>656.98049700000001</v>
      </c>
      <c r="CL65">
        <v>402.05343800000003</v>
      </c>
      <c r="CM65">
        <v>243.95138399999999</v>
      </c>
      <c r="CN65">
        <v>49.365614000000001</v>
      </c>
      <c r="CO65">
        <v>47.056092999999997</v>
      </c>
      <c r="CP65">
        <v>34.040208</v>
      </c>
      <c r="CQ65">
        <v>28.749476999999999</v>
      </c>
      <c r="CR65">
        <v>161.508893</v>
      </c>
      <c r="CS65">
        <v>46.444280999999997</v>
      </c>
      <c r="CT65">
        <v>1670.1498839999999</v>
      </c>
      <c r="CU65">
        <v>546.06641200000001</v>
      </c>
      <c r="CV65">
        <v>232.894205</v>
      </c>
      <c r="CW65">
        <v>96.036496</v>
      </c>
      <c r="CX65">
        <v>153.46080900000001</v>
      </c>
      <c r="CY65">
        <v>142.928428</v>
      </c>
      <c r="CZ65">
        <v>121.45984900000001</v>
      </c>
      <c r="DA65">
        <v>433.61796800000002</v>
      </c>
      <c r="DB65">
        <v>183.599774</v>
      </c>
      <c r="DC65">
        <v>57.617108999999999</v>
      </c>
      <c r="DD65">
        <v>284.18770000000001</v>
      </c>
      <c r="DE65">
        <v>208.91147599999999</v>
      </c>
      <c r="DF65">
        <v>138.32334700000001</v>
      </c>
      <c r="DG65">
        <v>89.524021000000005</v>
      </c>
      <c r="DH65">
        <v>128.18437499999999</v>
      </c>
      <c r="DI65">
        <v>115.46880400000001</v>
      </c>
      <c r="DJ65">
        <v>116.451565</v>
      </c>
      <c r="DK65">
        <v>61.765239000000001</v>
      </c>
      <c r="DL65">
        <v>126.152773</v>
      </c>
      <c r="DM65">
        <v>46.954369</v>
      </c>
      <c r="DN65">
        <v>1117.3671509999999</v>
      </c>
      <c r="DO65">
        <v>1477.2427279999999</v>
      </c>
      <c r="DP65">
        <v>3140.6762910000002</v>
      </c>
      <c r="DQ65">
        <v>605.28570300000001</v>
      </c>
      <c r="DR65">
        <v>260.48182300000002</v>
      </c>
      <c r="DS65">
        <v>127.86486600000001</v>
      </c>
      <c r="DT65">
        <v>168.33353199999999</v>
      </c>
      <c r="DU65">
        <v>150.10094900000001</v>
      </c>
      <c r="DV65">
        <v>109.074305</v>
      </c>
      <c r="DW65">
        <v>490.27484299999998</v>
      </c>
      <c r="DX65">
        <v>155.32862</v>
      </c>
      <c r="DY65">
        <v>51.428404</v>
      </c>
      <c r="DZ65">
        <v>309.04129399999999</v>
      </c>
      <c r="EA65">
        <v>233.32149699999999</v>
      </c>
      <c r="EB65">
        <v>146.72655900000001</v>
      </c>
      <c r="EC65">
        <v>106.811403</v>
      </c>
      <c r="ED65">
        <v>142.148415</v>
      </c>
      <c r="EE65">
        <v>123.33729200000001</v>
      </c>
      <c r="EF65">
        <v>126.079696</v>
      </c>
      <c r="EG65">
        <v>56.311993999999999</v>
      </c>
      <c r="EH65">
        <v>126.402486</v>
      </c>
      <c r="EI65">
        <v>47.493675000000003</v>
      </c>
      <c r="EJ65">
        <v>1208.348313</v>
      </c>
      <c r="EK65">
        <v>1572.1123909999999</v>
      </c>
      <c r="EL65">
        <v>3385.7464060000002</v>
      </c>
    </row>
    <row r="66" spans="1:142">
      <c r="A66" t="s">
        <v>278</v>
      </c>
      <c r="B66" t="s">
        <v>279</v>
      </c>
      <c r="C66" t="s">
        <v>143</v>
      </c>
      <c r="D66" t="s">
        <v>245</v>
      </c>
      <c r="E66" t="s">
        <v>145</v>
      </c>
      <c r="F66" t="s">
        <v>253</v>
      </c>
      <c r="G66">
        <v>84.8</v>
      </c>
      <c r="H66">
        <v>12</v>
      </c>
      <c r="I66">
        <v>27</v>
      </c>
      <c r="J66">
        <v>0.5</v>
      </c>
      <c r="K66">
        <v>1</v>
      </c>
      <c r="L66">
        <v>3.3</v>
      </c>
      <c r="M66">
        <v>284</v>
      </c>
      <c r="N66">
        <v>321</v>
      </c>
      <c r="O66">
        <v>875</v>
      </c>
      <c r="P66">
        <v>1870</v>
      </c>
      <c r="Q66">
        <v>3205</v>
      </c>
      <c r="R66">
        <v>640</v>
      </c>
      <c r="S66">
        <v>742</v>
      </c>
      <c r="T66">
        <v>323</v>
      </c>
      <c r="U66">
        <v>701</v>
      </c>
      <c r="V66">
        <v>397</v>
      </c>
      <c r="W66">
        <v>946</v>
      </c>
      <c r="X66">
        <v>1819</v>
      </c>
      <c r="Y66">
        <v>2899</v>
      </c>
      <c r="Z66">
        <v>619</v>
      </c>
      <c r="AA66">
        <v>1095</v>
      </c>
      <c r="AB66">
        <v>945</v>
      </c>
      <c r="AC66">
        <v>0.106</v>
      </c>
      <c r="AD66">
        <v>0.112</v>
      </c>
      <c r="AE66">
        <v>0.11899999999999999</v>
      </c>
      <c r="AF66">
        <v>0.14299999999999999</v>
      </c>
      <c r="AG66">
        <v>0.14099999999999999</v>
      </c>
      <c r="AH66">
        <v>0.1</v>
      </c>
      <c r="AI66">
        <v>0.14099999999999999</v>
      </c>
      <c r="AJ66">
        <v>0.13600000000000001</v>
      </c>
      <c r="AK66">
        <v>0.128</v>
      </c>
      <c r="AL66">
        <v>0.13300000000000001</v>
      </c>
      <c r="AM66">
        <v>0.123</v>
      </c>
      <c r="AN66">
        <v>0.156</v>
      </c>
      <c r="AO66">
        <v>0.14099999999999999</v>
      </c>
      <c r="AP66">
        <v>0.10100000000000001</v>
      </c>
      <c r="AQ66">
        <v>0.14000000000000001</v>
      </c>
      <c r="AR66">
        <v>0.159</v>
      </c>
      <c r="AS66">
        <v>2.4889999999999999</v>
      </c>
      <c r="AT66">
        <v>3.0350000000000001</v>
      </c>
      <c r="AU66">
        <v>2.298</v>
      </c>
      <c r="AV66">
        <v>2.375</v>
      </c>
      <c r="AW66">
        <v>2.6970000000000001</v>
      </c>
      <c r="AX66">
        <v>2.669</v>
      </c>
      <c r="AY66">
        <v>2.1720000000000002</v>
      </c>
      <c r="AZ66">
        <v>2.7130000000000001</v>
      </c>
      <c r="BA66">
        <v>2.3609599999999999</v>
      </c>
      <c r="BB66">
        <v>2.5510000000000002</v>
      </c>
      <c r="BC66">
        <v>2.8380000000000001</v>
      </c>
      <c r="BD66">
        <v>2.0720000000000001</v>
      </c>
      <c r="BE66">
        <v>2.3180000000000001</v>
      </c>
      <c r="BF66">
        <v>2.8460000000000001</v>
      </c>
      <c r="BG66">
        <v>2.8340000000000001</v>
      </c>
      <c r="BH66">
        <v>2.323</v>
      </c>
      <c r="BI66">
        <v>2.5979999999999999</v>
      </c>
      <c r="BJ66">
        <v>2.4313899999999999</v>
      </c>
      <c r="BK66">
        <v>7043.3</v>
      </c>
      <c r="BL66">
        <v>3374.2</v>
      </c>
      <c r="BM66">
        <v>1347.2</v>
      </c>
      <c r="BN66">
        <v>403.2</v>
      </c>
      <c r="BO66">
        <v>6612.4</v>
      </c>
      <c r="BP66">
        <v>3251.7</v>
      </c>
      <c r="BQ66">
        <v>1521.8</v>
      </c>
      <c r="BR66">
        <v>369.4</v>
      </c>
      <c r="BS66">
        <v>1082424</v>
      </c>
      <c r="BT66">
        <v>996374</v>
      </c>
      <c r="BU66">
        <v>217394.888913</v>
      </c>
      <c r="BV66">
        <v>213267.810539</v>
      </c>
      <c r="BW66">
        <v>430662.69945199997</v>
      </c>
      <c r="BX66">
        <v>53936</v>
      </c>
      <c r="BY66">
        <v>591906.69945199997</v>
      </c>
      <c r="BZ66">
        <v>1606136.022199</v>
      </c>
      <c r="CA66">
        <v>615.97646799999995</v>
      </c>
      <c r="CB66">
        <v>404.74846400000001</v>
      </c>
      <c r="CC66">
        <v>212.976607</v>
      </c>
      <c r="CD66">
        <v>51.864019999999996</v>
      </c>
      <c r="CE66">
        <v>39.383512000000003</v>
      </c>
      <c r="CF66">
        <v>17.294913000000001</v>
      </c>
      <c r="CG66">
        <v>17.347277999999999</v>
      </c>
      <c r="CH66">
        <v>149.29122899999999</v>
      </c>
      <c r="CI66">
        <v>46.182507000000001</v>
      </c>
      <c r="CJ66">
        <v>1555.0649980000001</v>
      </c>
      <c r="CK66">
        <v>588.35188000000005</v>
      </c>
      <c r="CL66">
        <v>373.099692</v>
      </c>
      <c r="CM66">
        <v>213.03124600000001</v>
      </c>
      <c r="CN66">
        <v>45.791091999999999</v>
      </c>
      <c r="CO66">
        <v>34.181691000000001</v>
      </c>
      <c r="CP66">
        <v>17.570104000000001</v>
      </c>
      <c r="CQ66">
        <v>18.741111</v>
      </c>
      <c r="CR66">
        <v>144.40771000000001</v>
      </c>
      <c r="CS66">
        <v>39.809361000000003</v>
      </c>
      <c r="CT66">
        <v>1474.9838870000001</v>
      </c>
      <c r="CU66">
        <v>424.11211400000002</v>
      </c>
      <c r="CV66">
        <v>178.28996100000001</v>
      </c>
      <c r="CW66">
        <v>110.574127</v>
      </c>
      <c r="CX66">
        <v>144.386404</v>
      </c>
      <c r="CY66">
        <v>149.83810600000001</v>
      </c>
      <c r="CZ66">
        <v>100.112452</v>
      </c>
      <c r="DA66">
        <v>431.75710199999997</v>
      </c>
      <c r="DB66">
        <v>124.403976</v>
      </c>
      <c r="DC66">
        <v>48.141089000000001</v>
      </c>
      <c r="DD66">
        <v>257.97111699999999</v>
      </c>
      <c r="DE66">
        <v>174.336623</v>
      </c>
      <c r="DF66">
        <v>117.572926</v>
      </c>
      <c r="DG66">
        <v>71.585038999999995</v>
      </c>
      <c r="DH66">
        <v>97.611952000000002</v>
      </c>
      <c r="DI66">
        <v>108.29991099999999</v>
      </c>
      <c r="DJ66">
        <v>91.510170000000002</v>
      </c>
      <c r="DK66">
        <v>44.830492999999997</v>
      </c>
      <c r="DL66">
        <v>106.12699499999999</v>
      </c>
      <c r="DM66">
        <v>52.354878999999997</v>
      </c>
      <c r="DN66">
        <v>893.14233999999999</v>
      </c>
      <c r="DO66">
        <v>1366.722876</v>
      </c>
      <c r="DP66">
        <v>2683.9773300000002</v>
      </c>
      <c r="DQ66">
        <v>508.31975799999998</v>
      </c>
      <c r="DR66">
        <v>187.663939</v>
      </c>
      <c r="DS66">
        <v>116.305127</v>
      </c>
      <c r="DT66">
        <v>132.30513199999999</v>
      </c>
      <c r="DU66">
        <v>151.79905099999999</v>
      </c>
      <c r="DV66">
        <v>100.028611</v>
      </c>
      <c r="DW66">
        <v>410.72817400000002</v>
      </c>
      <c r="DX66">
        <v>139.123998</v>
      </c>
      <c r="DY66">
        <v>51.677492999999998</v>
      </c>
      <c r="DZ66">
        <v>255.231889</v>
      </c>
      <c r="EA66">
        <v>196.83975100000001</v>
      </c>
      <c r="EB66">
        <v>127.61392499999999</v>
      </c>
      <c r="EC66">
        <v>84.714955000000003</v>
      </c>
      <c r="ED66">
        <v>107.813795</v>
      </c>
      <c r="EE66">
        <v>113.82908500000001</v>
      </c>
      <c r="EF66">
        <v>102.357011</v>
      </c>
      <c r="EG66">
        <v>25.156406</v>
      </c>
      <c r="EH66">
        <v>113.968948</v>
      </c>
      <c r="EI66">
        <v>55.455579999999998</v>
      </c>
      <c r="EJ66">
        <v>959.97498099999996</v>
      </c>
      <c r="EK66">
        <v>1360.8388359999999</v>
      </c>
      <c r="EL66">
        <v>2829.1335760000002</v>
      </c>
    </row>
    <row r="67" spans="1:142">
      <c r="A67" t="s">
        <v>280</v>
      </c>
      <c r="B67" t="s">
        <v>281</v>
      </c>
      <c r="C67" t="s">
        <v>147</v>
      </c>
      <c r="D67" t="s">
        <v>245</v>
      </c>
      <c r="E67" t="s">
        <v>145</v>
      </c>
      <c r="F67" t="s">
        <v>242</v>
      </c>
      <c r="G67">
        <v>79</v>
      </c>
      <c r="H67">
        <v>12</v>
      </c>
      <c r="I67">
        <v>30</v>
      </c>
      <c r="J67">
        <v>0</v>
      </c>
      <c r="K67">
        <v>0</v>
      </c>
      <c r="L67">
        <v>3.3</v>
      </c>
      <c r="M67">
        <v>881</v>
      </c>
      <c r="N67">
        <v>350</v>
      </c>
      <c r="O67">
        <v>1109</v>
      </c>
      <c r="P67">
        <v>1965</v>
      </c>
      <c r="Q67">
        <v>3613</v>
      </c>
      <c r="R67">
        <v>650</v>
      </c>
      <c r="S67">
        <v>1347</v>
      </c>
      <c r="T67">
        <v>680</v>
      </c>
      <c r="U67">
        <v>653</v>
      </c>
      <c r="V67">
        <v>352</v>
      </c>
      <c r="W67">
        <v>1121</v>
      </c>
      <c r="X67">
        <v>1901</v>
      </c>
      <c r="Y67">
        <v>3602</v>
      </c>
      <c r="Z67">
        <v>626</v>
      </c>
      <c r="AA67">
        <v>1195</v>
      </c>
      <c r="AB67">
        <v>801</v>
      </c>
      <c r="AC67">
        <v>0.13800000000000001</v>
      </c>
      <c r="AD67">
        <v>0.14599999999999999</v>
      </c>
      <c r="AE67">
        <v>0.13400000000000001</v>
      </c>
      <c r="AF67">
        <v>0.127</v>
      </c>
      <c r="AG67">
        <v>0.129</v>
      </c>
      <c r="AH67">
        <v>0.11600000000000001</v>
      </c>
      <c r="AI67">
        <v>0.151</v>
      </c>
      <c r="AJ67">
        <v>0.15</v>
      </c>
      <c r="AK67">
        <v>0.122</v>
      </c>
      <c r="AL67">
        <v>0.107</v>
      </c>
      <c r="AM67">
        <v>0.13400000000000001</v>
      </c>
      <c r="AN67">
        <v>0.14299999999999999</v>
      </c>
      <c r="AO67">
        <v>0.128</v>
      </c>
      <c r="AP67">
        <v>0.10299999999999999</v>
      </c>
      <c r="AQ67">
        <v>0.13600000000000001</v>
      </c>
      <c r="AR67">
        <v>0.153</v>
      </c>
      <c r="AS67">
        <v>2.0550000000000002</v>
      </c>
      <c r="AT67">
        <v>3.0529999999999999</v>
      </c>
      <c r="AU67">
        <v>2.0670000000000002</v>
      </c>
      <c r="AV67">
        <v>2.238</v>
      </c>
      <c r="AW67">
        <v>2.5259999999999998</v>
      </c>
      <c r="AX67">
        <v>2.4129999999999998</v>
      </c>
      <c r="AY67">
        <v>2.2469999999999999</v>
      </c>
      <c r="AZ67">
        <v>2.37</v>
      </c>
      <c r="BA67">
        <v>2.3191899999999999</v>
      </c>
      <c r="BB67">
        <v>2.3359999999999999</v>
      </c>
      <c r="BC67">
        <v>3.1120000000000001</v>
      </c>
      <c r="BD67">
        <v>1.996</v>
      </c>
      <c r="BE67">
        <v>2.2010000000000001</v>
      </c>
      <c r="BF67">
        <v>2.5230000000000001</v>
      </c>
      <c r="BG67">
        <v>2.3050000000000002</v>
      </c>
      <c r="BH67">
        <v>2.262</v>
      </c>
      <c r="BI67">
        <v>2.996</v>
      </c>
      <c r="BJ67">
        <v>2.27867</v>
      </c>
      <c r="BK67">
        <v>7281.7</v>
      </c>
      <c r="BL67">
        <v>3551.2</v>
      </c>
      <c r="BM67">
        <v>1482.1</v>
      </c>
      <c r="BN67">
        <v>298.3</v>
      </c>
      <c r="BO67">
        <v>7678</v>
      </c>
      <c r="BP67">
        <v>3767.7</v>
      </c>
      <c r="BQ67">
        <v>1501.6</v>
      </c>
      <c r="BR67">
        <v>459.8</v>
      </c>
      <c r="BS67">
        <v>1171101</v>
      </c>
      <c r="BT67">
        <v>1110567</v>
      </c>
      <c r="BU67">
        <v>229802.100466</v>
      </c>
      <c r="BV67">
        <v>233552.73734600001</v>
      </c>
      <c r="BW67">
        <v>463354.83781200001</v>
      </c>
      <c r="BX67">
        <v>57120</v>
      </c>
      <c r="BY67">
        <v>632955.83781199995</v>
      </c>
      <c r="BZ67">
        <v>1730474.391047</v>
      </c>
      <c r="CA67">
        <v>680.47752000000003</v>
      </c>
      <c r="CB67">
        <v>426.85061999999999</v>
      </c>
      <c r="CC67">
        <v>231.62677500000001</v>
      </c>
      <c r="CD67">
        <v>47.637923999999998</v>
      </c>
      <c r="CE67">
        <v>40.883167</v>
      </c>
      <c r="CF67">
        <v>13.985358</v>
      </c>
      <c r="CG67">
        <v>19.769068000000001</v>
      </c>
      <c r="CH67">
        <v>165.85744199999999</v>
      </c>
      <c r="CI67">
        <v>52.133374000000003</v>
      </c>
      <c r="CJ67">
        <v>1679.2212469999999</v>
      </c>
      <c r="CK67">
        <v>593.58211600000004</v>
      </c>
      <c r="CL67">
        <v>377.76196700000003</v>
      </c>
      <c r="CM67">
        <v>204.84594200000001</v>
      </c>
      <c r="CN67">
        <v>42.720137999999999</v>
      </c>
      <c r="CO67">
        <v>37.058577</v>
      </c>
      <c r="CP67">
        <v>18.589524999999998</v>
      </c>
      <c r="CQ67">
        <v>17.49389</v>
      </c>
      <c r="CR67">
        <v>142.17425900000001</v>
      </c>
      <c r="CS67">
        <v>47.212117999999997</v>
      </c>
      <c r="CT67">
        <v>1481.4385299999999</v>
      </c>
      <c r="CU67">
        <v>524.48348499999997</v>
      </c>
      <c r="CV67">
        <v>243.45767499999999</v>
      </c>
      <c r="CW67">
        <v>92.310884000000001</v>
      </c>
      <c r="CX67">
        <v>174.71015800000001</v>
      </c>
      <c r="CY67">
        <v>142.27705399999999</v>
      </c>
      <c r="CZ67">
        <v>135.87158500000001</v>
      </c>
      <c r="DA67">
        <v>406.866354</v>
      </c>
      <c r="DB67">
        <v>201.65803099999999</v>
      </c>
      <c r="DC67">
        <v>80.921953000000002</v>
      </c>
      <c r="DD67">
        <v>267.83395000000002</v>
      </c>
      <c r="DE67">
        <v>203.30571800000001</v>
      </c>
      <c r="DF67">
        <v>108.09679</v>
      </c>
      <c r="DG67">
        <v>72.490131000000005</v>
      </c>
      <c r="DH67">
        <v>126.590508</v>
      </c>
      <c r="DI67">
        <v>93.810281000000003</v>
      </c>
      <c r="DJ67">
        <v>112.258679</v>
      </c>
      <c r="DK67">
        <v>53.453350999999998</v>
      </c>
      <c r="DL67">
        <v>88.060750999999996</v>
      </c>
      <c r="DM67">
        <v>53.752603000000001</v>
      </c>
      <c r="DN67">
        <v>1105.5249759999999</v>
      </c>
      <c r="DO67">
        <v>1409.9244229999999</v>
      </c>
      <c r="DP67">
        <v>3039.9328850000002</v>
      </c>
      <c r="DQ67">
        <v>648.35839199999998</v>
      </c>
      <c r="DR67">
        <v>234.90339900000001</v>
      </c>
      <c r="DS67">
        <v>134.49071000000001</v>
      </c>
      <c r="DT67">
        <v>140.767582</v>
      </c>
      <c r="DU67">
        <v>177.73589000000001</v>
      </c>
      <c r="DV67">
        <v>114.23360599999999</v>
      </c>
      <c r="DW67">
        <v>420.45133499999997</v>
      </c>
      <c r="DX67">
        <v>167.36462700000001</v>
      </c>
      <c r="DY67">
        <v>56.169428000000003</v>
      </c>
      <c r="DZ67">
        <v>267.88115399999998</v>
      </c>
      <c r="EA67">
        <v>227.343716</v>
      </c>
      <c r="EB67">
        <v>140.25545099999999</v>
      </c>
      <c r="EC67">
        <v>108.22896</v>
      </c>
      <c r="ED67">
        <v>143.34036399999999</v>
      </c>
      <c r="EE67">
        <v>122.93373099999999</v>
      </c>
      <c r="EF67">
        <v>127.251644</v>
      </c>
      <c r="EG67">
        <v>33.212719999999997</v>
      </c>
      <c r="EH67">
        <v>126.405067</v>
      </c>
      <c r="EI67">
        <v>50.269948999999997</v>
      </c>
      <c r="EJ67">
        <v>1176.1361420000001</v>
      </c>
      <c r="EK67">
        <v>1439.367303</v>
      </c>
      <c r="EL67">
        <v>3263.8618369999999</v>
      </c>
    </row>
    <row r="68" spans="1:142">
      <c r="A68" t="s">
        <v>282</v>
      </c>
      <c r="B68" t="s">
        <v>283</v>
      </c>
      <c r="C68" t="s">
        <v>143</v>
      </c>
      <c r="D68" t="s">
        <v>245</v>
      </c>
      <c r="E68" t="s">
        <v>145</v>
      </c>
      <c r="F68" t="s">
        <v>242</v>
      </c>
      <c r="G68">
        <v>91.4</v>
      </c>
      <c r="H68">
        <v>20</v>
      </c>
      <c r="I68">
        <v>30</v>
      </c>
      <c r="J68">
        <v>0</v>
      </c>
      <c r="K68">
        <v>0</v>
      </c>
      <c r="L68">
        <v>3.3</v>
      </c>
      <c r="M68">
        <v>952</v>
      </c>
      <c r="N68">
        <v>461</v>
      </c>
      <c r="O68">
        <v>882</v>
      </c>
      <c r="P68">
        <v>1865</v>
      </c>
      <c r="Q68">
        <v>3892</v>
      </c>
      <c r="R68">
        <v>641</v>
      </c>
      <c r="S68">
        <v>1083</v>
      </c>
      <c r="T68">
        <v>804</v>
      </c>
      <c r="U68">
        <v>656</v>
      </c>
      <c r="V68">
        <v>438</v>
      </c>
      <c r="W68">
        <v>1214</v>
      </c>
      <c r="X68">
        <v>2220</v>
      </c>
      <c r="Y68">
        <v>3546</v>
      </c>
      <c r="Z68">
        <v>684</v>
      </c>
      <c r="AA68">
        <v>1214</v>
      </c>
      <c r="AB68">
        <v>961</v>
      </c>
      <c r="AC68">
        <v>0.124</v>
      </c>
      <c r="AD68">
        <v>0.126</v>
      </c>
      <c r="AE68">
        <v>0.13700000000000001</v>
      </c>
      <c r="AF68">
        <v>0.15</v>
      </c>
      <c r="AG68">
        <v>0.126</v>
      </c>
      <c r="AH68">
        <v>0.104</v>
      </c>
      <c r="AI68">
        <v>0.129</v>
      </c>
      <c r="AJ68">
        <v>0.13400000000000001</v>
      </c>
      <c r="AK68">
        <v>0.114</v>
      </c>
      <c r="AL68">
        <v>0.112</v>
      </c>
      <c r="AM68">
        <v>0.125</v>
      </c>
      <c r="AN68">
        <v>0.13500000000000001</v>
      </c>
      <c r="AO68">
        <v>0.13100000000000001</v>
      </c>
      <c r="AP68">
        <v>8.2000000000000003E-2</v>
      </c>
      <c r="AQ68">
        <v>0.124</v>
      </c>
      <c r="AR68">
        <v>0.13500000000000001</v>
      </c>
      <c r="AS68">
        <v>2.347</v>
      </c>
      <c r="AT68">
        <v>3.1419999999999999</v>
      </c>
      <c r="AU68">
        <v>2.3050000000000002</v>
      </c>
      <c r="AV68">
        <v>2.8839999999999999</v>
      </c>
      <c r="AW68">
        <v>2.6539999999999999</v>
      </c>
      <c r="AX68">
        <v>2.4079999999999999</v>
      </c>
      <c r="AY68">
        <v>2.347</v>
      </c>
      <c r="AZ68">
        <v>2.7490000000000001</v>
      </c>
      <c r="BA68">
        <v>231.672</v>
      </c>
      <c r="BB68">
        <v>2.6259999999999999</v>
      </c>
      <c r="BC68">
        <v>3.1949999999999998</v>
      </c>
      <c r="BD68">
        <v>2.1190000000000002</v>
      </c>
      <c r="BE68">
        <v>2.4119999999999999</v>
      </c>
      <c r="BF68">
        <v>2.5910000000000002</v>
      </c>
      <c r="BG68">
        <v>2.2320000000000002</v>
      </c>
      <c r="BH68">
        <v>2.2080000000000002</v>
      </c>
      <c r="BI68">
        <v>2.762</v>
      </c>
      <c r="BJ68">
        <v>2.27434</v>
      </c>
      <c r="BK68">
        <v>7171.9</v>
      </c>
      <c r="BL68">
        <v>4164.7</v>
      </c>
      <c r="BM68">
        <v>1492.4</v>
      </c>
      <c r="BN68">
        <v>353.5</v>
      </c>
      <c r="BO68">
        <v>7181.8</v>
      </c>
      <c r="BP68">
        <v>4570.1000000000004</v>
      </c>
      <c r="BQ68">
        <v>1741.1</v>
      </c>
      <c r="BR68">
        <v>470.1</v>
      </c>
      <c r="BS68">
        <v>1143922</v>
      </c>
      <c r="BT68">
        <v>1076059</v>
      </c>
      <c r="BU68">
        <v>234949.35345600001</v>
      </c>
      <c r="BV68">
        <v>238143.268347</v>
      </c>
      <c r="BW68">
        <v>473092.62180299999</v>
      </c>
      <c r="BX68">
        <v>59523</v>
      </c>
      <c r="BY68">
        <v>620125.62180299999</v>
      </c>
      <c r="BZ68">
        <v>1739240.769759</v>
      </c>
      <c r="CA68">
        <v>705.60432100000003</v>
      </c>
      <c r="CB68">
        <v>474.73950600000001</v>
      </c>
      <c r="CC68">
        <v>259.01140400000003</v>
      </c>
      <c r="CD68">
        <v>52.909182999999999</v>
      </c>
      <c r="CE68">
        <v>44.609532999999999</v>
      </c>
      <c r="CF68">
        <v>26.501469</v>
      </c>
      <c r="CG68">
        <v>25.289000999999999</v>
      </c>
      <c r="CH68">
        <v>170.89988</v>
      </c>
      <c r="CI68">
        <v>57.534092000000001</v>
      </c>
      <c r="CJ68">
        <v>1817.0983880000001</v>
      </c>
      <c r="CK68">
        <v>688.42985499999998</v>
      </c>
      <c r="CL68">
        <v>506.88426700000002</v>
      </c>
      <c r="CM68">
        <v>286.63788899999997</v>
      </c>
      <c r="CN68">
        <v>58.092630999999997</v>
      </c>
      <c r="CO68">
        <v>52.214713000000003</v>
      </c>
      <c r="CP68">
        <v>27.035221</v>
      </c>
      <c r="CQ68">
        <v>26.903834</v>
      </c>
      <c r="CR68">
        <v>179.69494599999999</v>
      </c>
      <c r="CS68">
        <v>58.049841000000001</v>
      </c>
      <c r="CT68">
        <v>1883.9431950000001</v>
      </c>
      <c r="CU68">
        <v>517.83592099999998</v>
      </c>
      <c r="CV68">
        <v>249.86123699999999</v>
      </c>
      <c r="CW68">
        <v>139.28083599999999</v>
      </c>
      <c r="CX68">
        <v>184.26667599999999</v>
      </c>
      <c r="CY68">
        <v>196.343253</v>
      </c>
      <c r="CZ68">
        <v>138.93422200000001</v>
      </c>
      <c r="DA68">
        <v>573.59609</v>
      </c>
      <c r="DB68">
        <v>169.37474900000001</v>
      </c>
      <c r="DC68">
        <v>70.378552999999997</v>
      </c>
      <c r="DD68">
        <v>346.78831000000002</v>
      </c>
      <c r="DE68">
        <v>220.13940400000001</v>
      </c>
      <c r="DF68">
        <v>169.47288800000001</v>
      </c>
      <c r="DG68">
        <v>95.890905000000004</v>
      </c>
      <c r="DH68">
        <v>119.90489700000001</v>
      </c>
      <c r="DI68">
        <v>151.23832999999999</v>
      </c>
      <c r="DJ68">
        <v>110.578576</v>
      </c>
      <c r="DK68">
        <v>56.423414000000001</v>
      </c>
      <c r="DL68">
        <v>144.48661200000001</v>
      </c>
      <c r="DM68">
        <v>57.010066000000002</v>
      </c>
      <c r="DN68">
        <v>1161.4540179999999</v>
      </c>
      <c r="DO68">
        <v>1836.171748</v>
      </c>
      <c r="DP68">
        <v>3515.461687</v>
      </c>
      <c r="DQ68">
        <v>616.73170300000004</v>
      </c>
      <c r="DR68">
        <v>266.43653899999998</v>
      </c>
      <c r="DS68">
        <v>146.83406199999999</v>
      </c>
      <c r="DT68">
        <v>187.78346500000001</v>
      </c>
      <c r="DU68">
        <v>246.832067</v>
      </c>
      <c r="DV68">
        <v>127.242964</v>
      </c>
      <c r="DW68">
        <v>620.01042500000005</v>
      </c>
      <c r="DX68">
        <v>181.17091199999999</v>
      </c>
      <c r="DY68">
        <v>83.510313999999994</v>
      </c>
      <c r="DZ68">
        <v>382.52499999999998</v>
      </c>
      <c r="EA68">
        <v>250.48691600000001</v>
      </c>
      <c r="EB68">
        <v>205.35019199999999</v>
      </c>
      <c r="EC68">
        <v>119.812757</v>
      </c>
      <c r="ED68">
        <v>150.675104</v>
      </c>
      <c r="EE68">
        <v>181.09544199999999</v>
      </c>
      <c r="EF68">
        <v>132.72386499999999</v>
      </c>
      <c r="EG68">
        <v>32.825882999999997</v>
      </c>
      <c r="EH68">
        <v>184.67362299999999</v>
      </c>
      <c r="EI68">
        <v>62.632047</v>
      </c>
      <c r="EJ68">
        <v>1280.9660369999999</v>
      </c>
      <c r="EK68">
        <v>2034.8234709999999</v>
      </c>
      <c r="EL68">
        <v>3932.5212110000002</v>
      </c>
    </row>
    <row r="69" spans="1:142">
      <c r="A69" t="s">
        <v>284</v>
      </c>
      <c r="B69" t="s">
        <v>285</v>
      </c>
      <c r="C69" t="s">
        <v>143</v>
      </c>
      <c r="D69" t="s">
        <v>245</v>
      </c>
      <c r="E69" t="s">
        <v>145</v>
      </c>
      <c r="F69" t="s">
        <v>242</v>
      </c>
      <c r="G69">
        <v>89.4</v>
      </c>
      <c r="H69">
        <v>20</v>
      </c>
      <c r="I69">
        <v>25</v>
      </c>
      <c r="J69">
        <v>0</v>
      </c>
      <c r="K69">
        <v>0</v>
      </c>
      <c r="L69">
        <v>4.4000000000000004</v>
      </c>
      <c r="M69">
        <v>904</v>
      </c>
      <c r="N69">
        <v>380</v>
      </c>
      <c r="O69">
        <v>1001</v>
      </c>
      <c r="P69">
        <v>2153</v>
      </c>
      <c r="Q69">
        <v>3042</v>
      </c>
      <c r="R69">
        <v>647</v>
      </c>
      <c r="S69">
        <v>1215</v>
      </c>
      <c r="T69">
        <v>643</v>
      </c>
      <c r="U69">
        <v>629</v>
      </c>
      <c r="V69">
        <v>494</v>
      </c>
      <c r="W69">
        <v>1080</v>
      </c>
      <c r="X69">
        <v>2040</v>
      </c>
      <c r="Y69">
        <v>3189</v>
      </c>
      <c r="Z69">
        <v>590</v>
      </c>
      <c r="AA69">
        <v>1432</v>
      </c>
      <c r="AB69">
        <v>1036</v>
      </c>
      <c r="AC69">
        <v>0.14299999999999999</v>
      </c>
      <c r="AD69">
        <v>0.11799999999999999</v>
      </c>
      <c r="AE69">
        <v>0.127</v>
      </c>
      <c r="AF69">
        <v>0.14099999999999999</v>
      </c>
      <c r="AG69">
        <v>0.11700000000000001</v>
      </c>
      <c r="AH69">
        <v>0.104</v>
      </c>
      <c r="AI69">
        <v>0.13</v>
      </c>
      <c r="AJ69">
        <v>0.14499999999999999</v>
      </c>
      <c r="AK69">
        <v>0.11700000000000001</v>
      </c>
      <c r="AL69">
        <v>0.112</v>
      </c>
      <c r="AM69">
        <v>0.11600000000000001</v>
      </c>
      <c r="AN69">
        <v>0.13200000000000001</v>
      </c>
      <c r="AO69">
        <v>0.129</v>
      </c>
      <c r="AP69">
        <v>0.113</v>
      </c>
      <c r="AQ69">
        <v>0.124</v>
      </c>
      <c r="AR69">
        <v>0.13800000000000001</v>
      </c>
      <c r="AS69">
        <v>2.1640000000000001</v>
      </c>
      <c r="AT69">
        <v>2.95</v>
      </c>
      <c r="AU69">
        <v>2.1080000000000001</v>
      </c>
      <c r="AV69">
        <v>2.4260000000000002</v>
      </c>
      <c r="AW69">
        <v>2.8929999999999998</v>
      </c>
      <c r="AX69">
        <v>2.6</v>
      </c>
      <c r="AY69">
        <v>2.2749999999999999</v>
      </c>
      <c r="AZ69">
        <v>2.76</v>
      </c>
      <c r="BA69">
        <v>2.4622700000000002</v>
      </c>
      <c r="BB69">
        <v>2.593</v>
      </c>
      <c r="BC69">
        <v>2.93</v>
      </c>
      <c r="BD69">
        <v>2.0270000000000001</v>
      </c>
      <c r="BE69">
        <v>2.2400000000000002</v>
      </c>
      <c r="BF69">
        <v>2.6589999999999998</v>
      </c>
      <c r="BG69">
        <v>2.8959999999999999</v>
      </c>
      <c r="BH69">
        <v>2.282</v>
      </c>
      <c r="BI69">
        <v>2.5150000000000001</v>
      </c>
      <c r="BJ69">
        <v>2.4602300000000001</v>
      </c>
      <c r="BK69">
        <v>7878.2</v>
      </c>
      <c r="BL69">
        <v>3394.6</v>
      </c>
      <c r="BM69">
        <v>1480.7</v>
      </c>
      <c r="BN69">
        <v>365.6</v>
      </c>
      <c r="BO69">
        <v>7565</v>
      </c>
      <c r="BP69">
        <v>3371.3</v>
      </c>
      <c r="BQ69">
        <v>1644.7</v>
      </c>
      <c r="BR69">
        <v>495.5</v>
      </c>
      <c r="BS69">
        <v>1207181</v>
      </c>
      <c r="BT69">
        <v>1121264</v>
      </c>
      <c r="BU69">
        <v>246892.139811</v>
      </c>
      <c r="BV69">
        <v>244324.95683800001</v>
      </c>
      <c r="BW69">
        <v>491217.09664900001</v>
      </c>
      <c r="BX69">
        <v>57745</v>
      </c>
      <c r="BY69">
        <v>658044.09664899996</v>
      </c>
      <c r="BZ69">
        <v>1777374.3220820001</v>
      </c>
      <c r="CA69">
        <v>603.602844</v>
      </c>
      <c r="CB69">
        <v>406.29745500000001</v>
      </c>
      <c r="CC69">
        <v>227.319827</v>
      </c>
      <c r="CD69">
        <v>47.854899000000003</v>
      </c>
      <c r="CE69">
        <v>44.255782000000004</v>
      </c>
      <c r="CF69">
        <v>16.733927999999999</v>
      </c>
      <c r="CG69">
        <v>22.225344</v>
      </c>
      <c r="CH69">
        <v>148.94214299999999</v>
      </c>
      <c r="CI69">
        <v>49.548819999999999</v>
      </c>
      <c r="CJ69">
        <v>1566.781043</v>
      </c>
      <c r="CK69">
        <v>617.43723399999999</v>
      </c>
      <c r="CL69">
        <v>400.69196199999999</v>
      </c>
      <c r="CM69">
        <v>238.756899</v>
      </c>
      <c r="CN69">
        <v>49.753132000000001</v>
      </c>
      <c r="CO69">
        <v>44.117691999999998</v>
      </c>
      <c r="CP69">
        <v>23.485889</v>
      </c>
      <c r="CQ69">
        <v>23.902311000000001</v>
      </c>
      <c r="CR69">
        <v>153.038669</v>
      </c>
      <c r="CS69">
        <v>46.16574</v>
      </c>
      <c r="CT69">
        <v>1597.3495290000001</v>
      </c>
      <c r="CU69">
        <v>315.91000500000001</v>
      </c>
      <c r="CV69">
        <v>197.58675299999999</v>
      </c>
      <c r="CW69">
        <v>101.879526</v>
      </c>
      <c r="CX69">
        <v>179.039252</v>
      </c>
      <c r="CY69">
        <v>182.85418899999999</v>
      </c>
      <c r="CZ69">
        <v>139.237774</v>
      </c>
      <c r="DA69">
        <v>480.84721300000001</v>
      </c>
      <c r="DB69">
        <v>161.70348300000001</v>
      </c>
      <c r="DC69">
        <v>64.849010000000007</v>
      </c>
      <c r="DD69">
        <v>278.91103700000002</v>
      </c>
      <c r="DE69">
        <v>171.243278</v>
      </c>
      <c r="DF69">
        <v>117.89854</v>
      </c>
      <c r="DG69">
        <v>58.412933000000002</v>
      </c>
      <c r="DH69">
        <v>90.838212999999996</v>
      </c>
      <c r="DI69">
        <v>100.777321</v>
      </c>
      <c r="DJ69">
        <v>84.900785999999997</v>
      </c>
      <c r="DK69">
        <v>54.515149000000001</v>
      </c>
      <c r="DL69">
        <v>98.567265000000006</v>
      </c>
      <c r="DM69">
        <v>56.087096000000003</v>
      </c>
      <c r="DN69">
        <v>921.08012099999996</v>
      </c>
      <c r="DO69">
        <v>1516.2145069999999</v>
      </c>
      <c r="DP69">
        <v>2753.2046329999998</v>
      </c>
      <c r="DQ69">
        <v>348.04999800000002</v>
      </c>
      <c r="DR69">
        <v>175.31026800000001</v>
      </c>
      <c r="DS69">
        <v>111.18955</v>
      </c>
      <c r="DT69">
        <v>152.74789799999999</v>
      </c>
      <c r="DU69">
        <v>188.74452199999999</v>
      </c>
      <c r="DV69">
        <v>104.104688</v>
      </c>
      <c r="DW69">
        <v>509.608518</v>
      </c>
      <c r="DX69">
        <v>133.13113300000001</v>
      </c>
      <c r="DY69">
        <v>67.302306000000002</v>
      </c>
      <c r="DZ69">
        <v>279.085284</v>
      </c>
      <c r="EA69">
        <v>164.32622000000001</v>
      </c>
      <c r="EB69">
        <v>139.95193599999999</v>
      </c>
      <c r="EC69">
        <v>65.707392999999996</v>
      </c>
      <c r="ED69">
        <v>89.427443999999994</v>
      </c>
      <c r="EE69">
        <v>124.86812999999999</v>
      </c>
      <c r="EF69">
        <v>82.400029000000004</v>
      </c>
      <c r="EG69">
        <v>63.880437999999998</v>
      </c>
      <c r="EH69">
        <v>129.28106199999999</v>
      </c>
      <c r="EI69">
        <v>60.988030000000002</v>
      </c>
      <c r="EJ69">
        <v>885.37247500000001</v>
      </c>
      <c r="EK69">
        <v>1567.9378509999999</v>
      </c>
      <c r="EL69">
        <v>2801.3603229999999</v>
      </c>
    </row>
    <row r="70" spans="1:142">
      <c r="A70" t="s">
        <v>286</v>
      </c>
      <c r="B70" t="s">
        <v>287</v>
      </c>
      <c r="C70" t="s">
        <v>147</v>
      </c>
      <c r="D70" t="s">
        <v>245</v>
      </c>
      <c r="E70" t="s">
        <v>246</v>
      </c>
      <c r="F70" t="s">
        <v>253</v>
      </c>
      <c r="G70">
        <v>91.5</v>
      </c>
      <c r="H70">
        <v>12</v>
      </c>
      <c r="I70">
        <v>26</v>
      </c>
      <c r="J70">
        <v>0</v>
      </c>
      <c r="K70">
        <v>0</v>
      </c>
      <c r="L70">
        <v>3.3</v>
      </c>
      <c r="M70">
        <v>506</v>
      </c>
      <c r="N70">
        <v>320</v>
      </c>
      <c r="O70">
        <v>945</v>
      </c>
      <c r="P70">
        <v>1774</v>
      </c>
      <c r="Q70">
        <v>2214</v>
      </c>
      <c r="R70">
        <v>433</v>
      </c>
      <c r="S70">
        <v>866</v>
      </c>
      <c r="T70">
        <v>357</v>
      </c>
      <c r="U70">
        <v>350</v>
      </c>
      <c r="V70">
        <v>444</v>
      </c>
      <c r="W70">
        <v>806</v>
      </c>
      <c r="X70">
        <v>1737</v>
      </c>
      <c r="Y70">
        <v>2017</v>
      </c>
      <c r="Z70">
        <v>685</v>
      </c>
      <c r="AA70">
        <v>744</v>
      </c>
      <c r="AB70">
        <v>477</v>
      </c>
      <c r="AC70">
        <v>0.13600000000000001</v>
      </c>
      <c r="AD70">
        <v>0.128</v>
      </c>
      <c r="AE70">
        <v>0.16300000000000001</v>
      </c>
      <c r="AF70">
        <v>0.14499999999999999</v>
      </c>
      <c r="AG70">
        <v>0.14899999999999999</v>
      </c>
      <c r="AH70">
        <v>8.8999999999999996E-2</v>
      </c>
      <c r="AI70">
        <v>0.128</v>
      </c>
      <c r="AJ70">
        <v>0.14799999999999999</v>
      </c>
      <c r="AK70">
        <v>0.11899999999999999</v>
      </c>
      <c r="AL70">
        <v>0.17199999999999999</v>
      </c>
      <c r="AM70">
        <v>0.12</v>
      </c>
      <c r="AN70">
        <v>0.125</v>
      </c>
      <c r="AO70">
        <v>0.14499999999999999</v>
      </c>
      <c r="AP70">
        <v>0.1</v>
      </c>
      <c r="AQ70">
        <v>0.12</v>
      </c>
      <c r="AR70">
        <v>0.13800000000000001</v>
      </c>
      <c r="AS70">
        <v>2.641</v>
      </c>
      <c r="AT70">
        <v>2.1739999999999999</v>
      </c>
      <c r="AU70">
        <v>2.17</v>
      </c>
      <c r="AV70">
        <v>2.105</v>
      </c>
      <c r="AW70">
        <v>2.226</v>
      </c>
      <c r="AX70">
        <v>2.4460000000000002</v>
      </c>
      <c r="AY70">
        <v>2.3730000000000002</v>
      </c>
      <c r="AZ70">
        <v>3.089</v>
      </c>
      <c r="BA70">
        <v>2.1242999999999999</v>
      </c>
      <c r="BB70">
        <v>2.6869999999999998</v>
      </c>
      <c r="BC70">
        <v>2.2480000000000002</v>
      </c>
      <c r="BD70">
        <v>2.1349999999999998</v>
      </c>
      <c r="BE70">
        <v>2.12</v>
      </c>
      <c r="BF70">
        <v>2.3420000000000001</v>
      </c>
      <c r="BG70">
        <v>2.387</v>
      </c>
      <c r="BH70">
        <v>2.431</v>
      </c>
      <c r="BI70">
        <v>3.4449999999999998</v>
      </c>
      <c r="BJ70">
        <v>2.15354</v>
      </c>
      <c r="BK70">
        <v>4449.3</v>
      </c>
      <c r="BL70">
        <v>2884.2</v>
      </c>
      <c r="BM70">
        <v>1049.4000000000001</v>
      </c>
      <c r="BN70">
        <v>120.8</v>
      </c>
      <c r="BO70">
        <v>4298.3999999999996</v>
      </c>
      <c r="BP70">
        <v>2881.5</v>
      </c>
      <c r="BQ70">
        <v>1073</v>
      </c>
      <c r="BR70">
        <v>163.19999999999999</v>
      </c>
      <c r="BS70">
        <v>853493</v>
      </c>
      <c r="BT70">
        <v>810573</v>
      </c>
      <c r="BU70">
        <v>177088.387361</v>
      </c>
      <c r="BV70">
        <v>169646.73118999999</v>
      </c>
      <c r="BW70">
        <v>346735.11855100002</v>
      </c>
      <c r="BX70">
        <v>46362</v>
      </c>
      <c r="BY70">
        <v>474724.11855100002</v>
      </c>
      <c r="BZ70">
        <v>1210734.6932969999</v>
      </c>
      <c r="CA70">
        <v>468.14482299999997</v>
      </c>
      <c r="CB70">
        <v>298.198892</v>
      </c>
      <c r="CC70">
        <v>138.17040900000001</v>
      </c>
      <c r="CD70">
        <v>36.000585000000001</v>
      </c>
      <c r="CE70">
        <v>23.528829000000002</v>
      </c>
      <c r="CF70">
        <v>9.3057700000000008</v>
      </c>
      <c r="CG70">
        <v>12.144914</v>
      </c>
      <c r="CH70">
        <v>106.28274500000001</v>
      </c>
      <c r="CI70">
        <v>40.282145999999997</v>
      </c>
      <c r="CJ70">
        <v>1132.059113</v>
      </c>
      <c r="CK70">
        <v>408.36007599999999</v>
      </c>
      <c r="CL70">
        <v>287.74337300000002</v>
      </c>
      <c r="CM70">
        <v>148.53324900000001</v>
      </c>
      <c r="CN70">
        <v>31.300307</v>
      </c>
      <c r="CO70">
        <v>26.535581000000001</v>
      </c>
      <c r="CP70">
        <v>12.001148000000001</v>
      </c>
      <c r="CQ70">
        <v>14.502703</v>
      </c>
      <c r="CR70">
        <v>108.849237</v>
      </c>
      <c r="CS70">
        <v>36.587668000000001</v>
      </c>
      <c r="CT70">
        <v>1074.4133420000001</v>
      </c>
      <c r="CU70">
        <v>467.22270099999997</v>
      </c>
      <c r="CV70">
        <v>168.82335399999999</v>
      </c>
      <c r="CW70">
        <v>106.90473799999999</v>
      </c>
      <c r="CX70">
        <v>136.576651</v>
      </c>
      <c r="CY70">
        <v>164.03332</v>
      </c>
      <c r="CZ70">
        <v>100.858903</v>
      </c>
      <c r="DA70">
        <v>388.53469999999999</v>
      </c>
      <c r="DB70">
        <v>116.643798</v>
      </c>
      <c r="DC70">
        <v>82.055424000000002</v>
      </c>
      <c r="DD70">
        <v>223.703687</v>
      </c>
      <c r="DE70">
        <v>160.37234699999999</v>
      </c>
      <c r="DF70">
        <v>91.588615000000004</v>
      </c>
      <c r="DG70">
        <v>68.784201999999993</v>
      </c>
      <c r="DH70">
        <v>91.562932000000004</v>
      </c>
      <c r="DI70">
        <v>78.087198000000001</v>
      </c>
      <c r="DJ70">
        <v>90.474513999999999</v>
      </c>
      <c r="DK70">
        <v>12.115247999999999</v>
      </c>
      <c r="DL70">
        <v>62.722476999999998</v>
      </c>
      <c r="DM70">
        <v>32.225656999999998</v>
      </c>
      <c r="DN70">
        <v>815.68113400000004</v>
      </c>
      <c r="DO70">
        <v>1196.353312</v>
      </c>
      <c r="DP70">
        <v>2479.2571469999998</v>
      </c>
      <c r="DQ70">
        <v>417.62687499999998</v>
      </c>
      <c r="DR70">
        <v>146.08779000000001</v>
      </c>
      <c r="DS70">
        <v>107.64213100000001</v>
      </c>
      <c r="DT70">
        <v>138.14409499999999</v>
      </c>
      <c r="DU70">
        <v>161.88492500000001</v>
      </c>
      <c r="DV70">
        <v>98.163166000000004</v>
      </c>
      <c r="DW70">
        <v>380.15255999999999</v>
      </c>
      <c r="DX70">
        <v>89.491112000000001</v>
      </c>
      <c r="DY70">
        <v>75.905327999999997</v>
      </c>
      <c r="DZ70">
        <v>227.957087</v>
      </c>
      <c r="EA70">
        <v>147.17339999999999</v>
      </c>
      <c r="EB70">
        <v>108.35635499999999</v>
      </c>
      <c r="EC70">
        <v>69.783051999999998</v>
      </c>
      <c r="ED70">
        <v>91.704892000000001</v>
      </c>
      <c r="EE70">
        <v>93.666302999999999</v>
      </c>
      <c r="EF70">
        <v>88.015603999999996</v>
      </c>
      <c r="EG70">
        <v>15.167195</v>
      </c>
      <c r="EH70">
        <v>83.651871</v>
      </c>
      <c r="EI70">
        <v>36.636696999999998</v>
      </c>
      <c r="EJ70">
        <v>755.06517699999995</v>
      </c>
      <c r="EK70">
        <v>1242.63346</v>
      </c>
      <c r="EL70">
        <v>2415.3255119999999</v>
      </c>
    </row>
    <row r="71" spans="1:142">
      <c r="A71" t="s">
        <v>288</v>
      </c>
      <c r="B71" t="s">
        <v>289</v>
      </c>
      <c r="C71" t="s">
        <v>143</v>
      </c>
      <c r="D71" t="s">
        <v>245</v>
      </c>
      <c r="E71" t="s">
        <v>145</v>
      </c>
      <c r="F71" t="s">
        <v>253</v>
      </c>
      <c r="G71">
        <v>78.400000000000006</v>
      </c>
      <c r="H71">
        <v>14</v>
      </c>
      <c r="I71">
        <v>29</v>
      </c>
      <c r="J71">
        <v>0</v>
      </c>
      <c r="K71">
        <v>0</v>
      </c>
      <c r="L71">
        <v>3.3</v>
      </c>
      <c r="M71">
        <v>663</v>
      </c>
      <c r="N71">
        <v>325</v>
      </c>
      <c r="O71">
        <v>870</v>
      </c>
      <c r="P71">
        <v>1704</v>
      </c>
      <c r="Q71">
        <v>2846</v>
      </c>
      <c r="R71">
        <v>528</v>
      </c>
      <c r="S71">
        <v>1033</v>
      </c>
      <c r="T71">
        <v>545</v>
      </c>
      <c r="U71">
        <v>542</v>
      </c>
      <c r="V71">
        <v>371</v>
      </c>
      <c r="W71">
        <v>1153</v>
      </c>
      <c r="X71">
        <v>1830</v>
      </c>
      <c r="Y71">
        <v>2668</v>
      </c>
      <c r="Z71">
        <v>537</v>
      </c>
      <c r="AA71">
        <v>1052</v>
      </c>
      <c r="AB71">
        <v>549</v>
      </c>
      <c r="AC71">
        <v>0.14599999999999999</v>
      </c>
      <c r="AD71">
        <v>0.14899999999999999</v>
      </c>
      <c r="AE71">
        <v>0.126</v>
      </c>
      <c r="AF71">
        <v>0.17</v>
      </c>
      <c r="AG71">
        <v>0.127</v>
      </c>
      <c r="AH71">
        <v>9.6000000000000002E-2</v>
      </c>
      <c r="AI71">
        <v>0.13700000000000001</v>
      </c>
      <c r="AJ71">
        <v>0.128</v>
      </c>
      <c r="AK71">
        <v>0.11</v>
      </c>
      <c r="AL71">
        <v>0.14399999999999999</v>
      </c>
      <c r="AM71">
        <v>0.13500000000000001</v>
      </c>
      <c r="AN71">
        <v>0.14599999999999999</v>
      </c>
      <c r="AO71">
        <v>0.14899999999999999</v>
      </c>
      <c r="AP71">
        <v>0.123</v>
      </c>
      <c r="AQ71">
        <v>0.13200000000000001</v>
      </c>
      <c r="AR71">
        <v>0.124</v>
      </c>
      <c r="AS71">
        <v>2.6360000000000001</v>
      </c>
      <c r="AT71">
        <v>3.1619999999999999</v>
      </c>
      <c r="AU71">
        <v>2.0299999999999998</v>
      </c>
      <c r="AV71">
        <v>2.57</v>
      </c>
      <c r="AW71">
        <v>2.7610000000000001</v>
      </c>
      <c r="AX71">
        <v>2.6360000000000001</v>
      </c>
      <c r="AY71">
        <v>2.1949999999999998</v>
      </c>
      <c r="AZ71">
        <v>2.6360000000000001</v>
      </c>
      <c r="BA71">
        <v>2.3749400000000001</v>
      </c>
      <c r="BB71">
        <v>2.3210000000000002</v>
      </c>
      <c r="BC71">
        <v>2.944</v>
      </c>
      <c r="BD71">
        <v>1.9510000000000001</v>
      </c>
      <c r="BE71">
        <v>2.3460000000000001</v>
      </c>
      <c r="BF71">
        <v>2.6379999999999999</v>
      </c>
      <c r="BG71">
        <v>2.625</v>
      </c>
      <c r="BH71">
        <v>2.202</v>
      </c>
      <c r="BI71">
        <v>2.927</v>
      </c>
      <c r="BJ71">
        <v>2.3506999999999998</v>
      </c>
      <c r="BK71">
        <v>5997.9</v>
      </c>
      <c r="BL71">
        <v>3411</v>
      </c>
      <c r="BM71">
        <v>1230.5</v>
      </c>
      <c r="BN71">
        <v>217.6</v>
      </c>
      <c r="BO71">
        <v>5857.9</v>
      </c>
      <c r="BP71">
        <v>3694.7</v>
      </c>
      <c r="BQ71">
        <v>1469</v>
      </c>
      <c r="BR71">
        <v>391.6</v>
      </c>
      <c r="BS71">
        <v>929974</v>
      </c>
      <c r="BT71">
        <v>885556</v>
      </c>
      <c r="BU71">
        <v>195966.668554</v>
      </c>
      <c r="BV71">
        <v>194749.353412</v>
      </c>
      <c r="BW71">
        <v>390716.02196599997</v>
      </c>
      <c r="BX71">
        <v>48566</v>
      </c>
      <c r="BY71">
        <v>526530.02196599997</v>
      </c>
      <c r="BZ71">
        <v>1320122.9927769999</v>
      </c>
      <c r="CA71">
        <v>607.11280299999999</v>
      </c>
      <c r="CB71">
        <v>380.91458499999999</v>
      </c>
      <c r="CC71">
        <v>220.64891600000001</v>
      </c>
      <c r="CD71">
        <v>45.582270999999999</v>
      </c>
      <c r="CE71">
        <v>49.392446</v>
      </c>
      <c r="CF71">
        <v>27.327107000000002</v>
      </c>
      <c r="CG71">
        <v>22.630396000000001</v>
      </c>
      <c r="CH71">
        <v>129.914682</v>
      </c>
      <c r="CI71">
        <v>42.871063999999997</v>
      </c>
      <c r="CJ71">
        <v>1526.394268</v>
      </c>
      <c r="CK71">
        <v>637.37575200000003</v>
      </c>
      <c r="CL71">
        <v>415.25276000000002</v>
      </c>
      <c r="CM71">
        <v>236.82421500000001</v>
      </c>
      <c r="CN71">
        <v>49.923658000000003</v>
      </c>
      <c r="CO71">
        <v>45.876282000000003</v>
      </c>
      <c r="CP71">
        <v>22.388811</v>
      </c>
      <c r="CQ71">
        <v>21.146705999999998</v>
      </c>
      <c r="CR71">
        <v>138.618391</v>
      </c>
      <c r="CS71">
        <v>48.649855000000002</v>
      </c>
      <c r="CT71">
        <v>1616.0564300000001</v>
      </c>
      <c r="CU71">
        <v>478.42227000000003</v>
      </c>
      <c r="CV71">
        <v>215.057007</v>
      </c>
      <c r="CW71">
        <v>120.363086</v>
      </c>
      <c r="CX71">
        <v>168.220313</v>
      </c>
      <c r="CY71">
        <v>167.17640700000001</v>
      </c>
      <c r="CZ71">
        <v>119.991783</v>
      </c>
      <c r="DA71">
        <v>400.18473499999999</v>
      </c>
      <c r="DB71">
        <v>153.45717300000001</v>
      </c>
      <c r="DC71">
        <v>59.232618000000002</v>
      </c>
      <c r="DD71">
        <v>255.973896</v>
      </c>
      <c r="DE71">
        <v>197.07081500000001</v>
      </c>
      <c r="DF71">
        <v>111.400865</v>
      </c>
      <c r="DG71">
        <v>85.393995000000004</v>
      </c>
      <c r="DH71">
        <v>91.46105</v>
      </c>
      <c r="DI71">
        <v>100.906862</v>
      </c>
      <c r="DJ71">
        <v>84.561314999999993</v>
      </c>
      <c r="DK71">
        <v>30.288605</v>
      </c>
      <c r="DL71">
        <v>100.82940000000001</v>
      </c>
      <c r="DM71">
        <v>39.829400999999997</v>
      </c>
      <c r="DN71">
        <v>977.65304700000002</v>
      </c>
      <c r="DO71">
        <v>1356.569872</v>
      </c>
      <c r="DP71">
        <v>2812.6451889999998</v>
      </c>
      <c r="DQ71">
        <v>505.32452999999998</v>
      </c>
      <c r="DR71">
        <v>195.80112600000001</v>
      </c>
      <c r="DS71">
        <v>113.462638</v>
      </c>
      <c r="DT71">
        <v>178.062119</v>
      </c>
      <c r="DU71">
        <v>167.459641</v>
      </c>
      <c r="DV71">
        <v>129.90170499999999</v>
      </c>
      <c r="DW71">
        <v>428.276028</v>
      </c>
      <c r="DX71">
        <v>148.47157799999999</v>
      </c>
      <c r="DY71">
        <v>77.480596000000006</v>
      </c>
      <c r="DZ71">
        <v>275.86031200000002</v>
      </c>
      <c r="EA71">
        <v>187.96646000000001</v>
      </c>
      <c r="EB71">
        <v>125.594391</v>
      </c>
      <c r="EC71">
        <v>81.817285999999996</v>
      </c>
      <c r="ED71">
        <v>89.686328000000003</v>
      </c>
      <c r="EE71">
        <v>113.908776</v>
      </c>
      <c r="EF71">
        <v>84.073995999999994</v>
      </c>
      <c r="EG71">
        <v>41.221387</v>
      </c>
      <c r="EH71">
        <v>114.955623</v>
      </c>
      <c r="EI71">
        <v>46.090671999999998</v>
      </c>
      <c r="EJ71">
        <v>942.50080100000002</v>
      </c>
      <c r="EK71">
        <v>1490.130224</v>
      </c>
      <c r="EL71">
        <v>2937.955555</v>
      </c>
    </row>
    <row r="72" spans="1:142">
      <c r="A72" t="s">
        <v>290</v>
      </c>
      <c r="B72" t="s">
        <v>291</v>
      </c>
      <c r="C72" t="s">
        <v>143</v>
      </c>
      <c r="D72" t="s">
        <v>245</v>
      </c>
      <c r="E72" t="s">
        <v>258</v>
      </c>
      <c r="F72" t="s">
        <v>253</v>
      </c>
      <c r="G72">
        <v>83</v>
      </c>
      <c r="H72">
        <v>18</v>
      </c>
      <c r="I72">
        <v>29</v>
      </c>
      <c r="J72">
        <v>0</v>
      </c>
      <c r="K72">
        <v>0</v>
      </c>
      <c r="L72">
        <v>3.4</v>
      </c>
      <c r="M72">
        <v>685</v>
      </c>
      <c r="N72">
        <v>318</v>
      </c>
      <c r="O72">
        <v>750</v>
      </c>
      <c r="P72">
        <v>1894</v>
      </c>
      <c r="Q72">
        <v>3328</v>
      </c>
      <c r="R72">
        <v>562</v>
      </c>
      <c r="S72">
        <v>1132</v>
      </c>
      <c r="T72">
        <v>493</v>
      </c>
      <c r="U72">
        <v>594</v>
      </c>
      <c r="V72">
        <v>371</v>
      </c>
      <c r="W72">
        <v>901</v>
      </c>
      <c r="X72">
        <v>1781</v>
      </c>
      <c r="Y72">
        <v>2959</v>
      </c>
      <c r="Z72">
        <v>588</v>
      </c>
      <c r="AA72">
        <v>986</v>
      </c>
      <c r="AB72">
        <v>725</v>
      </c>
      <c r="AC72">
        <v>0.115</v>
      </c>
      <c r="AD72">
        <v>0.113</v>
      </c>
      <c r="AE72">
        <v>0.113</v>
      </c>
      <c r="AF72">
        <v>0.14599999999999999</v>
      </c>
      <c r="AG72">
        <v>0.13900000000000001</v>
      </c>
      <c r="AH72">
        <v>8.8999999999999996E-2</v>
      </c>
      <c r="AI72">
        <v>0.13100000000000001</v>
      </c>
      <c r="AJ72">
        <v>0.129</v>
      </c>
      <c r="AK72">
        <v>0.111</v>
      </c>
      <c r="AL72">
        <v>0.13</v>
      </c>
      <c r="AM72">
        <v>0.11899999999999999</v>
      </c>
      <c r="AN72">
        <v>0.13500000000000001</v>
      </c>
      <c r="AO72">
        <v>0.14599999999999999</v>
      </c>
      <c r="AP72">
        <v>7.0999999999999994E-2</v>
      </c>
      <c r="AQ72">
        <v>0.13300000000000001</v>
      </c>
      <c r="AR72">
        <v>0.128</v>
      </c>
      <c r="AS72">
        <v>2.762</v>
      </c>
      <c r="AT72">
        <v>3.1419999999999999</v>
      </c>
      <c r="AU72">
        <v>2.056</v>
      </c>
      <c r="AV72">
        <v>2.5259999999999998</v>
      </c>
      <c r="AW72">
        <v>2.7589999999999999</v>
      </c>
      <c r="AX72">
        <v>2.681</v>
      </c>
      <c r="AY72">
        <v>2.23</v>
      </c>
      <c r="AZ72">
        <v>3.2469999999999999</v>
      </c>
      <c r="BA72">
        <v>2.4127999999999998</v>
      </c>
      <c r="BB72">
        <v>2.7610000000000001</v>
      </c>
      <c r="BC72">
        <v>2.9129999999999998</v>
      </c>
      <c r="BD72">
        <v>2.1429999999999998</v>
      </c>
      <c r="BE72">
        <v>2.4169999999999998</v>
      </c>
      <c r="BF72">
        <v>2.677</v>
      </c>
      <c r="BG72">
        <v>2.653</v>
      </c>
      <c r="BH72">
        <v>2.5369999999999999</v>
      </c>
      <c r="BI72">
        <v>2.7519999999999998</v>
      </c>
      <c r="BJ72">
        <v>2.4105799999999999</v>
      </c>
      <c r="BK72">
        <v>6774.1</v>
      </c>
      <c r="BL72">
        <v>3716.1</v>
      </c>
      <c r="BM72">
        <v>1501.5</v>
      </c>
      <c r="BN72">
        <v>242.6</v>
      </c>
      <c r="BO72">
        <v>6058.4</v>
      </c>
      <c r="BP72">
        <v>3631.7</v>
      </c>
      <c r="BQ72">
        <v>1617.9</v>
      </c>
      <c r="BR72">
        <v>375.8</v>
      </c>
      <c r="BS72">
        <v>1043086</v>
      </c>
      <c r="BT72">
        <v>1005996</v>
      </c>
      <c r="BU72">
        <v>212293.658428</v>
      </c>
      <c r="BV72">
        <v>211454.98679299999</v>
      </c>
      <c r="BW72">
        <v>423748.64522200002</v>
      </c>
      <c r="BX72">
        <v>53098</v>
      </c>
      <c r="BY72">
        <v>570701.64522199996</v>
      </c>
      <c r="BZ72">
        <v>1464682.754776</v>
      </c>
      <c r="CA72">
        <v>646.08444899999995</v>
      </c>
      <c r="CB72">
        <v>404.637564</v>
      </c>
      <c r="CC72">
        <v>216.103128</v>
      </c>
      <c r="CD72">
        <v>41.060060999999997</v>
      </c>
      <c r="CE72">
        <v>33.125191000000001</v>
      </c>
      <c r="CF72">
        <v>12.095632</v>
      </c>
      <c r="CG72">
        <v>19.677893000000001</v>
      </c>
      <c r="CH72">
        <v>153.39627999999999</v>
      </c>
      <c r="CI72">
        <v>51.385739999999998</v>
      </c>
      <c r="CJ72">
        <v>1577.565936</v>
      </c>
      <c r="CK72">
        <v>649.67510700000003</v>
      </c>
      <c r="CL72">
        <v>411.86197099999998</v>
      </c>
      <c r="CM72">
        <v>230.44481999999999</v>
      </c>
      <c r="CN72">
        <v>43.235196999999999</v>
      </c>
      <c r="CO72">
        <v>33.003658999999999</v>
      </c>
      <c r="CP72">
        <v>13.049763</v>
      </c>
      <c r="CQ72">
        <v>22.926103000000001</v>
      </c>
      <c r="CR72">
        <v>157.178505</v>
      </c>
      <c r="CS72">
        <v>48.916559999999997</v>
      </c>
      <c r="CT72">
        <v>1610.2916849999999</v>
      </c>
      <c r="CU72">
        <v>459.99425200000002</v>
      </c>
      <c r="CV72">
        <v>235.05194700000001</v>
      </c>
      <c r="CW72">
        <v>101.677035</v>
      </c>
      <c r="CX72">
        <v>202.144397</v>
      </c>
      <c r="CY72">
        <v>139.19628499999999</v>
      </c>
      <c r="CZ72">
        <v>120.971204</v>
      </c>
      <c r="DA72">
        <v>508.98201999999998</v>
      </c>
      <c r="DB72">
        <v>141.719675</v>
      </c>
      <c r="DC72">
        <v>45.066056000000003</v>
      </c>
      <c r="DD72">
        <v>316.64126700000003</v>
      </c>
      <c r="DE72">
        <v>193.058786</v>
      </c>
      <c r="DF72">
        <v>147.80681999999999</v>
      </c>
      <c r="DG72">
        <v>79.008754999999994</v>
      </c>
      <c r="DH72">
        <v>130.41294500000001</v>
      </c>
      <c r="DI72">
        <v>119.85935000000001</v>
      </c>
      <c r="DJ72">
        <v>115.98716400000001</v>
      </c>
      <c r="DK72">
        <v>94.425329000000005</v>
      </c>
      <c r="DL72">
        <v>114.099284</v>
      </c>
      <c r="DM72">
        <v>63.666660999999998</v>
      </c>
      <c r="DN72">
        <v>1091.341637</v>
      </c>
      <c r="DO72">
        <v>1639.2370599999999</v>
      </c>
      <c r="DP72">
        <v>3190.572948</v>
      </c>
      <c r="DQ72">
        <v>504.99217299999998</v>
      </c>
      <c r="DR72">
        <v>209.34836799999999</v>
      </c>
      <c r="DS72">
        <v>113.257187</v>
      </c>
      <c r="DT72">
        <v>172.836015</v>
      </c>
      <c r="DU72">
        <v>180.51169100000001</v>
      </c>
      <c r="DV72">
        <v>111.48502999999999</v>
      </c>
      <c r="DW72">
        <v>516.76578500000005</v>
      </c>
      <c r="DX72">
        <v>112.488612</v>
      </c>
      <c r="DY72">
        <v>42.531180999999997</v>
      </c>
      <c r="DZ72">
        <v>302.87313699999999</v>
      </c>
      <c r="EA72">
        <v>183.843367</v>
      </c>
      <c r="EB72">
        <v>144.71670599999999</v>
      </c>
      <c r="EC72">
        <v>99.178190999999998</v>
      </c>
      <c r="ED72">
        <v>115.426221</v>
      </c>
      <c r="EE72">
        <v>119.22493299999999</v>
      </c>
      <c r="EF72">
        <v>104.094127</v>
      </c>
      <c r="EG72">
        <v>67.374831999999998</v>
      </c>
      <c r="EH72">
        <v>114.84626</v>
      </c>
      <c r="EI72">
        <v>64.237273999999999</v>
      </c>
      <c r="EJ72">
        <v>1005.010905</v>
      </c>
      <c r="EK72">
        <v>1589.51632</v>
      </c>
      <c r="EL72">
        <v>3099.5193979999999</v>
      </c>
    </row>
    <row r="73" spans="1:142">
      <c r="A73" t="s">
        <v>292</v>
      </c>
      <c r="B73" t="s">
        <v>293</v>
      </c>
      <c r="C73" t="s">
        <v>143</v>
      </c>
      <c r="D73" t="s">
        <v>245</v>
      </c>
      <c r="E73" t="s">
        <v>258</v>
      </c>
      <c r="F73" t="s">
        <v>242</v>
      </c>
      <c r="G73">
        <v>85.2</v>
      </c>
      <c r="H73">
        <v>16</v>
      </c>
      <c r="I73">
        <v>29</v>
      </c>
      <c r="J73">
        <v>0.5</v>
      </c>
      <c r="K73">
        <v>1</v>
      </c>
      <c r="L73">
        <v>3.3</v>
      </c>
      <c r="M73">
        <v>627</v>
      </c>
      <c r="N73">
        <v>336</v>
      </c>
      <c r="O73">
        <v>837</v>
      </c>
      <c r="P73">
        <v>1837</v>
      </c>
      <c r="Q73">
        <v>2851</v>
      </c>
      <c r="R73">
        <v>649</v>
      </c>
      <c r="S73">
        <v>941</v>
      </c>
      <c r="T73">
        <v>550</v>
      </c>
      <c r="U73">
        <v>562</v>
      </c>
      <c r="V73">
        <v>329</v>
      </c>
      <c r="W73">
        <v>926</v>
      </c>
      <c r="X73">
        <v>1594</v>
      </c>
      <c r="Y73">
        <v>2445</v>
      </c>
      <c r="Z73">
        <v>585</v>
      </c>
      <c r="AA73">
        <v>1000</v>
      </c>
      <c r="AB73">
        <v>825</v>
      </c>
      <c r="AC73">
        <v>0.11700000000000001</v>
      </c>
      <c r="AD73">
        <v>9.6000000000000002E-2</v>
      </c>
      <c r="AE73">
        <v>0.10299999999999999</v>
      </c>
      <c r="AF73">
        <v>0.11799999999999999</v>
      </c>
      <c r="AG73">
        <v>0.124</v>
      </c>
      <c r="AH73">
        <v>8.8999999999999996E-2</v>
      </c>
      <c r="AI73">
        <v>0.14099999999999999</v>
      </c>
      <c r="AJ73">
        <v>0.13300000000000001</v>
      </c>
      <c r="AK73">
        <v>0.10299999999999999</v>
      </c>
      <c r="AL73">
        <v>0.126</v>
      </c>
      <c r="AM73">
        <v>0.10299999999999999</v>
      </c>
      <c r="AN73">
        <v>0.124</v>
      </c>
      <c r="AO73">
        <v>0.11700000000000001</v>
      </c>
      <c r="AP73">
        <v>9.5000000000000001E-2</v>
      </c>
      <c r="AQ73">
        <v>0.114</v>
      </c>
      <c r="AR73">
        <v>0.128</v>
      </c>
      <c r="AS73">
        <v>2.3330000000000002</v>
      </c>
      <c r="AT73">
        <v>3.4430000000000001</v>
      </c>
      <c r="AU73">
        <v>2.1110000000000002</v>
      </c>
      <c r="AV73">
        <v>2.3580000000000001</v>
      </c>
      <c r="AW73">
        <v>2.6589999999999998</v>
      </c>
      <c r="AX73">
        <v>2.8239999999999998</v>
      </c>
      <c r="AY73">
        <v>2.375</v>
      </c>
      <c r="AZ73">
        <v>2.661</v>
      </c>
      <c r="BA73">
        <v>2.3274400000000002</v>
      </c>
      <c r="BB73">
        <v>2.0720000000000001</v>
      </c>
      <c r="BC73">
        <v>3.153</v>
      </c>
      <c r="BD73">
        <v>2.1920000000000002</v>
      </c>
      <c r="BE73">
        <v>2.4140000000000001</v>
      </c>
      <c r="BF73">
        <v>2.5209999999999999</v>
      </c>
      <c r="BG73">
        <v>3.056</v>
      </c>
      <c r="BH73">
        <v>2.2789999999999999</v>
      </c>
      <c r="BI73">
        <v>2.5830000000000002</v>
      </c>
      <c r="BJ73">
        <v>2.3178000000000001</v>
      </c>
      <c r="BK73">
        <v>5997.8</v>
      </c>
      <c r="BL73">
        <v>3417.2</v>
      </c>
      <c r="BM73">
        <v>1233.4000000000001</v>
      </c>
      <c r="BN73">
        <v>240.8</v>
      </c>
      <c r="BO73">
        <v>5911.9</v>
      </c>
      <c r="BP73">
        <v>3814.6</v>
      </c>
      <c r="BQ73">
        <v>1668.3</v>
      </c>
      <c r="BR73">
        <v>498.7</v>
      </c>
      <c r="BS73">
        <v>1050498</v>
      </c>
      <c r="BT73">
        <v>1020877</v>
      </c>
      <c r="BU73">
        <v>198922.48210600001</v>
      </c>
      <c r="BV73">
        <v>203669.84738600001</v>
      </c>
      <c r="BW73">
        <v>402592.32949199999</v>
      </c>
      <c r="BX73">
        <v>50565</v>
      </c>
      <c r="BY73">
        <v>544655.32949200005</v>
      </c>
      <c r="BZ73">
        <v>1522777.422577</v>
      </c>
      <c r="CA73">
        <v>565.16696000000002</v>
      </c>
      <c r="CB73">
        <v>391.04317700000001</v>
      </c>
      <c r="CC73">
        <v>206.18468300000001</v>
      </c>
      <c r="CD73">
        <v>43.164706000000002</v>
      </c>
      <c r="CE73">
        <v>31.762637000000002</v>
      </c>
      <c r="CF73">
        <v>12.456893000000001</v>
      </c>
      <c r="CG73">
        <v>18.858923999999998</v>
      </c>
      <c r="CH73">
        <v>137.11821</v>
      </c>
      <c r="CI73">
        <v>48.443322999999999</v>
      </c>
      <c r="CJ73">
        <v>1454.199515</v>
      </c>
      <c r="CK73">
        <v>685.65901599999995</v>
      </c>
      <c r="CL73">
        <v>441.25779299999999</v>
      </c>
      <c r="CM73">
        <v>229.12777700000001</v>
      </c>
      <c r="CN73">
        <v>53.822377000000003</v>
      </c>
      <c r="CO73">
        <v>36.230550000000001</v>
      </c>
      <c r="CP73">
        <v>16.035181000000001</v>
      </c>
      <c r="CQ73">
        <v>22.508479000000001</v>
      </c>
      <c r="CR73">
        <v>147.84831199999999</v>
      </c>
      <c r="CS73">
        <v>49.436714000000002</v>
      </c>
      <c r="CT73">
        <v>1681.9261980000001</v>
      </c>
      <c r="CU73">
        <v>491.77262500000001</v>
      </c>
      <c r="CV73">
        <v>216.40604099999999</v>
      </c>
      <c r="CW73">
        <v>113.640473</v>
      </c>
      <c r="CX73">
        <v>158.94893099999999</v>
      </c>
      <c r="CY73">
        <v>130.834811</v>
      </c>
      <c r="CZ73">
        <v>115.09099000000001</v>
      </c>
      <c r="DA73">
        <v>433.458978</v>
      </c>
      <c r="DB73">
        <v>122.500855</v>
      </c>
      <c r="DC73">
        <v>52.241325000000003</v>
      </c>
      <c r="DD73">
        <v>281.73947600000002</v>
      </c>
      <c r="DE73">
        <v>189.90863100000001</v>
      </c>
      <c r="DF73">
        <v>132.066226</v>
      </c>
      <c r="DG73">
        <v>95.022115999999997</v>
      </c>
      <c r="DH73">
        <v>116.302927</v>
      </c>
      <c r="DI73">
        <v>115.576448</v>
      </c>
      <c r="DJ73">
        <v>104.595967</v>
      </c>
      <c r="DK73">
        <v>53.806663999999998</v>
      </c>
      <c r="DL73">
        <v>109.953098</v>
      </c>
      <c r="DM73">
        <v>42.231214000000001</v>
      </c>
      <c r="DN73">
        <v>1012.183673</v>
      </c>
      <c r="DO73">
        <v>1441.306687</v>
      </c>
      <c r="DP73">
        <v>2945.2629860000002</v>
      </c>
      <c r="DQ73">
        <v>608.083707</v>
      </c>
      <c r="DR73">
        <v>214.46995100000001</v>
      </c>
      <c r="DS73">
        <v>125.020149</v>
      </c>
      <c r="DT73">
        <v>151.58851999999999</v>
      </c>
      <c r="DU73">
        <v>141.21663000000001</v>
      </c>
      <c r="DV73">
        <v>99.684715999999995</v>
      </c>
      <c r="DW73">
        <v>479.33646900000002</v>
      </c>
      <c r="DX73">
        <v>113.514453</v>
      </c>
      <c r="DY73">
        <v>47.357557999999997</v>
      </c>
      <c r="DZ73">
        <v>289.899361</v>
      </c>
      <c r="EA73">
        <v>198.964516</v>
      </c>
      <c r="EB73">
        <v>142.22639599999999</v>
      </c>
      <c r="EC73">
        <v>96.792257000000006</v>
      </c>
      <c r="ED73">
        <v>124.650167</v>
      </c>
      <c r="EE73">
        <v>113.534415</v>
      </c>
      <c r="EF73">
        <v>109.84436700000001</v>
      </c>
      <c r="EG73">
        <v>57.532739999999997</v>
      </c>
      <c r="EH73">
        <v>112.52510100000001</v>
      </c>
      <c r="EI73">
        <v>56.921084</v>
      </c>
      <c r="EJ73">
        <v>1040.7886000000001</v>
      </c>
      <c r="EK73">
        <v>1493.073621</v>
      </c>
      <c r="EL73">
        <v>3141.9459280000001</v>
      </c>
    </row>
    <row r="74" spans="1:142">
      <c r="A74" t="s">
        <v>294</v>
      </c>
      <c r="B74" t="s">
        <v>295</v>
      </c>
      <c r="C74" t="s">
        <v>143</v>
      </c>
      <c r="D74" t="s">
        <v>245</v>
      </c>
      <c r="E74" t="s">
        <v>258</v>
      </c>
      <c r="F74" t="s">
        <v>242</v>
      </c>
      <c r="G74">
        <v>91.2</v>
      </c>
      <c r="H74">
        <v>16</v>
      </c>
      <c r="I74">
        <v>26</v>
      </c>
      <c r="J74">
        <v>0.5</v>
      </c>
      <c r="K74">
        <v>0.5</v>
      </c>
      <c r="L74">
        <v>3.3</v>
      </c>
      <c r="M74">
        <v>662</v>
      </c>
      <c r="N74">
        <v>343</v>
      </c>
      <c r="O74">
        <v>931</v>
      </c>
      <c r="P74">
        <v>2147</v>
      </c>
      <c r="Q74">
        <v>2949</v>
      </c>
      <c r="R74">
        <v>518</v>
      </c>
      <c r="S74">
        <v>965</v>
      </c>
      <c r="T74">
        <v>536</v>
      </c>
      <c r="U74">
        <v>711</v>
      </c>
      <c r="V74">
        <v>327</v>
      </c>
      <c r="W74">
        <v>996</v>
      </c>
      <c r="X74">
        <v>1752</v>
      </c>
      <c r="Y74">
        <v>2565</v>
      </c>
      <c r="Z74">
        <v>554</v>
      </c>
      <c r="AA74">
        <v>1008</v>
      </c>
      <c r="AB74">
        <v>1093</v>
      </c>
      <c r="AC74">
        <v>0.10199999999999999</v>
      </c>
      <c r="AD74">
        <v>9.0999999999999998E-2</v>
      </c>
      <c r="AE74">
        <v>0.125</v>
      </c>
      <c r="AF74">
        <v>0.128</v>
      </c>
      <c r="AG74">
        <v>0.13400000000000001</v>
      </c>
      <c r="AH74">
        <v>0.10199999999999999</v>
      </c>
      <c r="AI74">
        <v>0.124</v>
      </c>
      <c r="AJ74">
        <v>0.14499999999999999</v>
      </c>
      <c r="AK74">
        <v>0.11700000000000001</v>
      </c>
      <c r="AL74">
        <v>0.121</v>
      </c>
      <c r="AM74">
        <v>0.113</v>
      </c>
      <c r="AN74">
        <v>0.124</v>
      </c>
      <c r="AO74">
        <v>0.125</v>
      </c>
      <c r="AP74">
        <v>8.5999999999999993E-2</v>
      </c>
      <c r="AQ74">
        <v>0.107</v>
      </c>
      <c r="AR74">
        <v>0.14000000000000001</v>
      </c>
      <c r="AS74">
        <v>2.2690000000000001</v>
      </c>
      <c r="AT74">
        <v>3.5249999999999999</v>
      </c>
      <c r="AU74">
        <v>2.1739999999999999</v>
      </c>
      <c r="AV74">
        <v>2.165</v>
      </c>
      <c r="AW74">
        <v>2.8319999999999999</v>
      </c>
      <c r="AX74">
        <v>2.5579999999999998</v>
      </c>
      <c r="AY74">
        <v>2.0920000000000001</v>
      </c>
      <c r="AZ74">
        <v>2.5449999999999999</v>
      </c>
      <c r="BA74">
        <v>2.28877</v>
      </c>
      <c r="BB74">
        <v>2.7280000000000002</v>
      </c>
      <c r="BC74">
        <v>3.6560000000000001</v>
      </c>
      <c r="BD74">
        <v>2.157</v>
      </c>
      <c r="BE74">
        <v>2.1309999999999998</v>
      </c>
      <c r="BF74">
        <v>2.7530000000000001</v>
      </c>
      <c r="BG74">
        <v>2.585</v>
      </c>
      <c r="BH74">
        <v>2.109</v>
      </c>
      <c r="BI74">
        <v>2.3940000000000001</v>
      </c>
      <c r="BJ74">
        <v>2.2905899999999999</v>
      </c>
      <c r="BK74">
        <v>6055.1</v>
      </c>
      <c r="BL74">
        <v>2820.1</v>
      </c>
      <c r="BM74">
        <v>1170.7</v>
      </c>
      <c r="BN74">
        <v>322.60000000000002</v>
      </c>
      <c r="BO74">
        <v>5975.9</v>
      </c>
      <c r="BP74">
        <v>3053.1</v>
      </c>
      <c r="BQ74">
        <v>1786.4</v>
      </c>
      <c r="BR74">
        <v>504.8</v>
      </c>
      <c r="BS74">
        <v>1054810</v>
      </c>
      <c r="BT74">
        <v>989367</v>
      </c>
      <c r="BU74">
        <v>203331.936961</v>
      </c>
      <c r="BV74">
        <v>203843.02984900001</v>
      </c>
      <c r="BW74">
        <v>407174.96680900001</v>
      </c>
      <c r="BX74">
        <v>47434</v>
      </c>
      <c r="BY74">
        <v>553732.96680900001</v>
      </c>
      <c r="BZ74">
        <v>1625654.4216690001</v>
      </c>
      <c r="CA74">
        <v>592.97000700000001</v>
      </c>
      <c r="CB74">
        <v>328.47833400000002</v>
      </c>
      <c r="CC74">
        <v>172.72734</v>
      </c>
      <c r="CD74">
        <v>40.122953000000003</v>
      </c>
      <c r="CE74">
        <v>28.010888000000001</v>
      </c>
      <c r="CF74">
        <v>13.46158</v>
      </c>
      <c r="CG74">
        <v>17.392676000000002</v>
      </c>
      <c r="CH74">
        <v>120.61144400000001</v>
      </c>
      <c r="CI74">
        <v>38.810566999999999</v>
      </c>
      <c r="CJ74">
        <v>1352.585789</v>
      </c>
      <c r="CK74">
        <v>621.97985800000004</v>
      </c>
      <c r="CL74">
        <v>389.68477999999999</v>
      </c>
      <c r="CM74">
        <v>217.10265899999999</v>
      </c>
      <c r="CN74">
        <v>49.549132</v>
      </c>
      <c r="CO74">
        <v>37.382249999999999</v>
      </c>
      <c r="CP74">
        <v>18.753852999999999</v>
      </c>
      <c r="CQ74">
        <v>21.232358999999999</v>
      </c>
      <c r="CR74">
        <v>138.930239</v>
      </c>
      <c r="CS74">
        <v>43.697881000000002</v>
      </c>
      <c r="CT74">
        <v>1538.3130100000001</v>
      </c>
      <c r="CU74">
        <v>393.14501899999999</v>
      </c>
      <c r="CV74">
        <v>165.533331</v>
      </c>
      <c r="CW74">
        <v>76.026927999999998</v>
      </c>
      <c r="CX74">
        <v>158.94269700000001</v>
      </c>
      <c r="CY74">
        <v>157.34742900000001</v>
      </c>
      <c r="CZ74">
        <v>114.335171</v>
      </c>
      <c r="DA74">
        <v>346.64552800000001</v>
      </c>
      <c r="DB74">
        <v>139.56470400000001</v>
      </c>
      <c r="DC74">
        <v>51.555877000000002</v>
      </c>
      <c r="DD74">
        <v>233.16499200000001</v>
      </c>
      <c r="DE74">
        <v>144.945863</v>
      </c>
      <c r="DF74">
        <v>91.787390000000002</v>
      </c>
      <c r="DG74">
        <v>62.121679</v>
      </c>
      <c r="DH74">
        <v>87.338082</v>
      </c>
      <c r="DI74">
        <v>82.596889000000004</v>
      </c>
      <c r="DJ74">
        <v>78.798862</v>
      </c>
      <c r="DK74">
        <v>55.436720000000001</v>
      </c>
      <c r="DL74">
        <v>75.793628999999996</v>
      </c>
      <c r="DM74">
        <v>35.525205</v>
      </c>
      <c r="DN74">
        <v>809.766167</v>
      </c>
      <c r="DO74">
        <v>1190.3473779999999</v>
      </c>
      <c r="DP74">
        <v>2393.2585640000002</v>
      </c>
      <c r="DQ74">
        <v>388.07040599999999</v>
      </c>
      <c r="DR74">
        <v>167.878997</v>
      </c>
      <c r="DS74">
        <v>98.633613999999994</v>
      </c>
      <c r="DT74">
        <v>156.46707900000001</v>
      </c>
      <c r="DU74">
        <v>167.368775</v>
      </c>
      <c r="DV74">
        <v>115.191147</v>
      </c>
      <c r="DW74">
        <v>424.65774900000002</v>
      </c>
      <c r="DX74">
        <v>126.982067</v>
      </c>
      <c r="DY74">
        <v>59.423763000000001</v>
      </c>
      <c r="DZ74">
        <v>262.52102000000002</v>
      </c>
      <c r="EA74">
        <v>159.75994499999999</v>
      </c>
      <c r="EB74">
        <v>113.39765199999999</v>
      </c>
      <c r="EC74">
        <v>72.610094000000004</v>
      </c>
      <c r="ED74">
        <v>82.424287000000007</v>
      </c>
      <c r="EE74">
        <v>101.218079</v>
      </c>
      <c r="EF74">
        <v>78.221304000000003</v>
      </c>
      <c r="EG74">
        <v>31.875021</v>
      </c>
      <c r="EH74">
        <v>99.210040000000006</v>
      </c>
      <c r="EI74">
        <v>44.651606999999998</v>
      </c>
      <c r="EJ74">
        <v>818.38532899999996</v>
      </c>
      <c r="EK74">
        <v>1376.7381350000001</v>
      </c>
      <c r="EL74">
        <v>2583.1938700000001</v>
      </c>
    </row>
    <row r="75" spans="1:142">
      <c r="A75" t="s">
        <v>296</v>
      </c>
      <c r="B75" t="s">
        <v>297</v>
      </c>
      <c r="C75" t="s">
        <v>147</v>
      </c>
      <c r="D75" t="s">
        <v>245</v>
      </c>
      <c r="E75" t="s">
        <v>258</v>
      </c>
      <c r="F75" t="s">
        <v>253</v>
      </c>
      <c r="G75">
        <v>80</v>
      </c>
      <c r="H75">
        <v>16</v>
      </c>
      <c r="I75">
        <v>30</v>
      </c>
      <c r="J75">
        <v>0</v>
      </c>
      <c r="K75">
        <v>0</v>
      </c>
      <c r="L75">
        <v>3.3</v>
      </c>
      <c r="M75">
        <v>626</v>
      </c>
      <c r="N75">
        <v>303</v>
      </c>
      <c r="O75">
        <v>812</v>
      </c>
      <c r="P75">
        <v>1663</v>
      </c>
      <c r="Q75">
        <v>2781</v>
      </c>
      <c r="R75">
        <v>521</v>
      </c>
      <c r="S75">
        <v>935</v>
      </c>
      <c r="T75">
        <v>451</v>
      </c>
      <c r="U75">
        <v>572</v>
      </c>
      <c r="V75">
        <v>440</v>
      </c>
      <c r="W75">
        <v>857</v>
      </c>
      <c r="X75">
        <v>1566</v>
      </c>
      <c r="Y75">
        <v>2528</v>
      </c>
      <c r="Z75">
        <v>624</v>
      </c>
      <c r="AA75">
        <v>837</v>
      </c>
      <c r="AB75">
        <v>643</v>
      </c>
      <c r="AC75">
        <v>0.11899999999999999</v>
      </c>
      <c r="AD75">
        <v>9.2999999999999999E-2</v>
      </c>
      <c r="AE75">
        <v>0.129</v>
      </c>
      <c r="AF75">
        <v>0.124</v>
      </c>
      <c r="AG75">
        <v>0.11</v>
      </c>
      <c r="AH75">
        <v>0.107</v>
      </c>
      <c r="AI75">
        <v>0.122</v>
      </c>
      <c r="AJ75">
        <v>0.14199999999999999</v>
      </c>
      <c r="AK75">
        <v>0.13100000000000001</v>
      </c>
      <c r="AL75">
        <v>0.107</v>
      </c>
      <c r="AM75">
        <v>0.123</v>
      </c>
      <c r="AN75">
        <v>0.13300000000000001</v>
      </c>
      <c r="AO75">
        <v>0.124</v>
      </c>
      <c r="AP75">
        <v>0.11</v>
      </c>
      <c r="AQ75">
        <v>0.114</v>
      </c>
      <c r="AR75">
        <v>0.129</v>
      </c>
      <c r="AS75">
        <v>2.5630000000000002</v>
      </c>
      <c r="AT75">
        <v>3.593</v>
      </c>
      <c r="AU75">
        <v>2.4769999999999999</v>
      </c>
      <c r="AV75">
        <v>2.258</v>
      </c>
      <c r="AW75">
        <v>2.573</v>
      </c>
      <c r="AX75">
        <v>3.1520000000000001</v>
      </c>
      <c r="AY75">
        <v>2.3239999999999998</v>
      </c>
      <c r="AZ75">
        <v>2.585</v>
      </c>
      <c r="BA75">
        <v>2.3271999999999999</v>
      </c>
      <c r="BB75">
        <v>2.3719999999999999</v>
      </c>
      <c r="BC75">
        <v>3.1880000000000002</v>
      </c>
      <c r="BD75">
        <v>2.3029999999999999</v>
      </c>
      <c r="BE75">
        <v>2.2000000000000002</v>
      </c>
      <c r="BF75">
        <v>2.6829999999999998</v>
      </c>
      <c r="BG75">
        <v>3.2759999999999998</v>
      </c>
      <c r="BH75">
        <v>2.2040000000000002</v>
      </c>
      <c r="BI75">
        <v>2.452</v>
      </c>
      <c r="BJ75">
        <v>2.33013</v>
      </c>
      <c r="BK75">
        <v>5850.7</v>
      </c>
      <c r="BL75">
        <v>3627.6</v>
      </c>
      <c r="BM75">
        <v>1153.4000000000001</v>
      </c>
      <c r="BN75">
        <v>277.60000000000002</v>
      </c>
      <c r="BO75">
        <v>5345</v>
      </c>
      <c r="BP75">
        <v>3592.4</v>
      </c>
      <c r="BQ75">
        <v>1322.2</v>
      </c>
      <c r="BR75">
        <v>325</v>
      </c>
      <c r="BS75">
        <v>902542</v>
      </c>
      <c r="BT75">
        <v>880784</v>
      </c>
      <c r="BU75">
        <v>180239.32732499999</v>
      </c>
      <c r="BV75">
        <v>180424.76845800001</v>
      </c>
      <c r="BW75">
        <v>360664.095783</v>
      </c>
      <c r="BX75">
        <v>45497</v>
      </c>
      <c r="BY75">
        <v>491240.095783</v>
      </c>
      <c r="BZ75">
        <v>1304959.7626720001</v>
      </c>
      <c r="CA75">
        <v>498.46312899999998</v>
      </c>
      <c r="CB75">
        <v>345.07601</v>
      </c>
      <c r="CC75">
        <v>202.67202800000001</v>
      </c>
      <c r="CD75">
        <v>37.014913</v>
      </c>
      <c r="CE75">
        <v>34.631349</v>
      </c>
      <c r="CF75">
        <v>13.959235</v>
      </c>
      <c r="CG75">
        <v>18.581768</v>
      </c>
      <c r="CH75">
        <v>136.382701</v>
      </c>
      <c r="CI75">
        <v>38.846066</v>
      </c>
      <c r="CJ75">
        <v>1325.627201</v>
      </c>
      <c r="CK75">
        <v>545.76684899999998</v>
      </c>
      <c r="CL75">
        <v>375.093211</v>
      </c>
      <c r="CM75">
        <v>228.85664399999999</v>
      </c>
      <c r="CN75">
        <v>38.957433999999999</v>
      </c>
      <c r="CO75">
        <v>40.842351000000001</v>
      </c>
      <c r="CP75">
        <v>22.969882999999999</v>
      </c>
      <c r="CQ75">
        <v>25.409372999999999</v>
      </c>
      <c r="CR75">
        <v>144.02463</v>
      </c>
      <c r="CS75">
        <v>42.099567999999998</v>
      </c>
      <c r="CT75">
        <v>1464.019941</v>
      </c>
      <c r="CU75">
        <v>505.65566000000001</v>
      </c>
      <c r="CV75">
        <v>241.543069</v>
      </c>
      <c r="CW75">
        <v>130.929756</v>
      </c>
      <c r="CX75">
        <v>143.41345799999999</v>
      </c>
      <c r="CY75">
        <v>121.17316</v>
      </c>
      <c r="CZ75">
        <v>103.614329</v>
      </c>
      <c r="DA75">
        <v>433.57363500000002</v>
      </c>
      <c r="DB75">
        <v>137.35303099999999</v>
      </c>
      <c r="DC75">
        <v>53.361077000000002</v>
      </c>
      <c r="DD75">
        <v>269.23487599999999</v>
      </c>
      <c r="DE75">
        <v>220.13932600000001</v>
      </c>
      <c r="DF75">
        <v>122.76528500000001</v>
      </c>
      <c r="DG75">
        <v>90.858729999999994</v>
      </c>
      <c r="DH75">
        <v>116.805509</v>
      </c>
      <c r="DI75">
        <v>101.490983</v>
      </c>
      <c r="DJ75">
        <v>106.553904</v>
      </c>
      <c r="DK75">
        <v>43.152628</v>
      </c>
      <c r="DL75">
        <v>84.113640000000004</v>
      </c>
      <c r="DM75">
        <v>42.159381000000003</v>
      </c>
      <c r="DN75">
        <v>1087.3359519999999</v>
      </c>
      <c r="DO75">
        <v>1353.726664</v>
      </c>
      <c r="DP75">
        <v>2946.7182760000001</v>
      </c>
      <c r="DQ75">
        <v>541.90930000000003</v>
      </c>
      <c r="DR75">
        <v>219.48015799999999</v>
      </c>
      <c r="DS75">
        <v>123.406273</v>
      </c>
      <c r="DT75">
        <v>158.70972</v>
      </c>
      <c r="DU75">
        <v>118.496556</v>
      </c>
      <c r="DV75">
        <v>119.235427</v>
      </c>
      <c r="DW75">
        <v>441.51161100000002</v>
      </c>
      <c r="DX75">
        <v>129.78706</v>
      </c>
      <c r="DY75">
        <v>57.276553999999997</v>
      </c>
      <c r="DZ75">
        <v>282.75779599999998</v>
      </c>
      <c r="EA75">
        <v>202.996342</v>
      </c>
      <c r="EB75">
        <v>132.05611400000001</v>
      </c>
      <c r="EC75">
        <v>87.053815</v>
      </c>
      <c r="ED75">
        <v>116.803954</v>
      </c>
      <c r="EE75">
        <v>112.417936</v>
      </c>
      <c r="EF75">
        <v>105.158849</v>
      </c>
      <c r="EG75">
        <v>42.259414</v>
      </c>
      <c r="EH75">
        <v>105.00172999999999</v>
      </c>
      <c r="EI75">
        <v>49.241008999999998</v>
      </c>
      <c r="EJ75">
        <v>1026.945864</v>
      </c>
      <c r="EK75">
        <v>1458.2078959999999</v>
      </c>
      <c r="EL75">
        <v>3027.0630609999998</v>
      </c>
    </row>
    <row r="76" spans="1:142">
      <c r="A76" t="s">
        <v>298</v>
      </c>
      <c r="B76" t="s">
        <v>299</v>
      </c>
      <c r="C76" t="s">
        <v>143</v>
      </c>
      <c r="D76" t="s">
        <v>245</v>
      </c>
      <c r="E76" t="s">
        <v>275</v>
      </c>
      <c r="F76" t="s">
        <v>242</v>
      </c>
      <c r="G76">
        <v>69.7</v>
      </c>
      <c r="H76">
        <v>18</v>
      </c>
      <c r="I76">
        <v>30</v>
      </c>
      <c r="J76">
        <v>0</v>
      </c>
      <c r="K76">
        <v>0</v>
      </c>
      <c r="L76">
        <v>3.3</v>
      </c>
      <c r="M76">
        <v>679</v>
      </c>
      <c r="N76">
        <v>485</v>
      </c>
      <c r="O76">
        <v>964</v>
      </c>
      <c r="P76">
        <v>2063</v>
      </c>
      <c r="Q76">
        <v>3369</v>
      </c>
      <c r="R76">
        <v>595</v>
      </c>
      <c r="S76">
        <v>1139</v>
      </c>
      <c r="T76">
        <v>527</v>
      </c>
      <c r="U76">
        <v>564</v>
      </c>
      <c r="V76">
        <v>481</v>
      </c>
      <c r="W76">
        <v>915</v>
      </c>
      <c r="X76">
        <v>2030</v>
      </c>
      <c r="Y76">
        <v>2909</v>
      </c>
      <c r="Z76">
        <v>679</v>
      </c>
      <c r="AA76">
        <v>1143</v>
      </c>
      <c r="AB76">
        <v>647</v>
      </c>
      <c r="AC76">
        <v>0.14099999999999999</v>
      </c>
      <c r="AD76">
        <v>0.14699999999999999</v>
      </c>
      <c r="AE76">
        <v>0.126</v>
      </c>
      <c r="AF76">
        <v>0.14099999999999999</v>
      </c>
      <c r="AG76">
        <v>0.14000000000000001</v>
      </c>
      <c r="AH76">
        <v>0.11899999999999999</v>
      </c>
      <c r="AI76">
        <v>0.13200000000000001</v>
      </c>
      <c r="AJ76">
        <v>0.13100000000000001</v>
      </c>
      <c r="AK76">
        <v>0.159</v>
      </c>
      <c r="AL76">
        <v>0.152</v>
      </c>
      <c r="AM76">
        <v>0.13400000000000001</v>
      </c>
      <c r="AN76">
        <v>0.14599999999999999</v>
      </c>
      <c r="AO76">
        <v>0.14399999999999999</v>
      </c>
      <c r="AP76">
        <v>0.121</v>
      </c>
      <c r="AQ76">
        <v>0.14699999999999999</v>
      </c>
      <c r="AR76">
        <v>0.17399999999999999</v>
      </c>
      <c r="AS76">
        <v>2.1779999999999999</v>
      </c>
      <c r="AT76">
        <v>2.7869999999999999</v>
      </c>
      <c r="AU76">
        <v>2.266</v>
      </c>
      <c r="AV76">
        <v>2.3199999999999998</v>
      </c>
      <c r="AW76">
        <v>2.5499999999999998</v>
      </c>
      <c r="AX76">
        <v>2.6379999999999999</v>
      </c>
      <c r="AY76">
        <v>2.2450000000000001</v>
      </c>
      <c r="AZ76">
        <v>2.9060000000000001</v>
      </c>
      <c r="BA76">
        <v>2.3827699999999998</v>
      </c>
      <c r="BB76">
        <v>2.2890000000000001</v>
      </c>
      <c r="BC76">
        <v>3.0579999999999998</v>
      </c>
      <c r="BD76">
        <v>2.266</v>
      </c>
      <c r="BE76">
        <v>2.298</v>
      </c>
      <c r="BF76">
        <v>2.5409999999999999</v>
      </c>
      <c r="BG76">
        <v>2.8290000000000002</v>
      </c>
      <c r="BH76">
        <v>2.3279999999999998</v>
      </c>
      <c r="BI76">
        <v>2.7959999999999998</v>
      </c>
      <c r="BJ76">
        <v>2.4091499999999999</v>
      </c>
      <c r="BK76">
        <v>6484.9</v>
      </c>
      <c r="BL76">
        <v>4021.3</v>
      </c>
      <c r="BM76">
        <v>1862.2</v>
      </c>
      <c r="BN76">
        <v>351.6</v>
      </c>
      <c r="BO76">
        <v>6733.1</v>
      </c>
      <c r="BP76">
        <v>4372.3</v>
      </c>
      <c r="BQ76">
        <v>1913.5</v>
      </c>
      <c r="BR76">
        <v>404.7</v>
      </c>
      <c r="BS76">
        <v>1137697</v>
      </c>
      <c r="BT76">
        <v>1071006</v>
      </c>
      <c r="BU76">
        <v>233432.154541</v>
      </c>
      <c r="BV76">
        <v>231599.23620300001</v>
      </c>
      <c r="BW76">
        <v>465031.39074399997</v>
      </c>
      <c r="BX76">
        <v>58097</v>
      </c>
      <c r="BY76">
        <v>635944.39074399997</v>
      </c>
      <c r="BZ76">
        <v>1465196.485806</v>
      </c>
      <c r="CA76">
        <v>652.05721800000003</v>
      </c>
      <c r="CB76">
        <v>459.69444299999998</v>
      </c>
      <c r="CC76">
        <v>271.32504699999998</v>
      </c>
      <c r="CD76">
        <v>59.299461999999998</v>
      </c>
      <c r="CE76">
        <v>50.29448</v>
      </c>
      <c r="CF76">
        <v>18.134</v>
      </c>
      <c r="CG76">
        <v>24.552672999999999</v>
      </c>
      <c r="CH76">
        <v>174.15374499999999</v>
      </c>
      <c r="CI76">
        <v>50.237096999999999</v>
      </c>
      <c r="CJ76">
        <v>1759.748165</v>
      </c>
      <c r="CK76">
        <v>699.48907699999995</v>
      </c>
      <c r="CL76">
        <v>486.1884</v>
      </c>
      <c r="CM76">
        <v>268.339517</v>
      </c>
      <c r="CN76">
        <v>60.495773999999997</v>
      </c>
      <c r="CO76">
        <v>51.06561</v>
      </c>
      <c r="CP76">
        <v>24.344643000000001</v>
      </c>
      <c r="CQ76">
        <v>28.353489</v>
      </c>
      <c r="CR76">
        <v>174.26486600000001</v>
      </c>
      <c r="CS76">
        <v>57.556494999999998</v>
      </c>
      <c r="CT76">
        <v>1850.0978700000001</v>
      </c>
      <c r="CU76">
        <v>541.73789299999999</v>
      </c>
      <c r="CV76">
        <v>258.81940500000002</v>
      </c>
      <c r="CW76">
        <v>120.257051</v>
      </c>
      <c r="CX76">
        <v>200.37471600000001</v>
      </c>
      <c r="CY76">
        <v>207.78202400000001</v>
      </c>
      <c r="CZ76">
        <v>150.144734</v>
      </c>
      <c r="DA76">
        <v>551.00687400000004</v>
      </c>
      <c r="DB76">
        <v>200.07406800000001</v>
      </c>
      <c r="DC76">
        <v>63.072325999999997</v>
      </c>
      <c r="DD76">
        <v>336.651681</v>
      </c>
      <c r="DE76">
        <v>224.93472</v>
      </c>
      <c r="DF76">
        <v>153.92298500000001</v>
      </c>
      <c r="DG76">
        <v>69.094797</v>
      </c>
      <c r="DH76">
        <v>131.805046</v>
      </c>
      <c r="DI76">
        <v>130.53470799999999</v>
      </c>
      <c r="DJ76">
        <v>118.44763399999999</v>
      </c>
      <c r="DK76">
        <v>99.011239000000003</v>
      </c>
      <c r="DL76">
        <v>128.87371099999999</v>
      </c>
      <c r="DM76">
        <v>58.790874000000002</v>
      </c>
      <c r="DN76">
        <v>1222.4439609999999</v>
      </c>
      <c r="DO76">
        <v>1773.3726099999999</v>
      </c>
      <c r="DP76">
        <v>3537.5544639999998</v>
      </c>
      <c r="DQ76">
        <v>560.87249199999997</v>
      </c>
      <c r="DR76">
        <v>254.134568</v>
      </c>
      <c r="DS76">
        <v>125.645636</v>
      </c>
      <c r="DT76">
        <v>196.31036399999999</v>
      </c>
      <c r="DU76">
        <v>216.92101</v>
      </c>
      <c r="DV76">
        <v>150.13546700000001</v>
      </c>
      <c r="DW76">
        <v>537.43239100000005</v>
      </c>
      <c r="DX76">
        <v>184.145634</v>
      </c>
      <c r="DY76">
        <v>72.763450000000006</v>
      </c>
      <c r="DZ76">
        <v>343.29854</v>
      </c>
      <c r="EA76">
        <v>229.85117399999999</v>
      </c>
      <c r="EB76">
        <v>162.63439600000001</v>
      </c>
      <c r="EC76">
        <v>88.153041000000002</v>
      </c>
      <c r="ED76">
        <v>132.57586900000001</v>
      </c>
      <c r="EE76">
        <v>141.09735699999999</v>
      </c>
      <c r="EF76">
        <v>124.253047</v>
      </c>
      <c r="EG76">
        <v>95.127516999999997</v>
      </c>
      <c r="EH76">
        <v>152.381124</v>
      </c>
      <c r="EI76">
        <v>58.590851999999998</v>
      </c>
      <c r="EJ76">
        <v>1233.8864860000001</v>
      </c>
      <c r="EK76">
        <v>1814.6439399999999</v>
      </c>
      <c r="EL76">
        <v>3609.4029180000002</v>
      </c>
    </row>
    <row r="77" spans="1:142">
      <c r="A77" t="s">
        <v>300</v>
      </c>
      <c r="B77" t="s">
        <v>301</v>
      </c>
      <c r="C77" t="s">
        <v>147</v>
      </c>
      <c r="D77" t="s">
        <v>245</v>
      </c>
      <c r="E77" t="s">
        <v>145</v>
      </c>
      <c r="F77" t="s">
        <v>253</v>
      </c>
      <c r="G77">
        <v>83</v>
      </c>
      <c r="H77">
        <v>16</v>
      </c>
      <c r="I77">
        <v>29</v>
      </c>
      <c r="J77">
        <v>0</v>
      </c>
      <c r="K77">
        <v>0</v>
      </c>
      <c r="L77">
        <v>3.4</v>
      </c>
      <c r="M77">
        <v>776</v>
      </c>
      <c r="N77">
        <v>232</v>
      </c>
      <c r="O77">
        <v>880</v>
      </c>
      <c r="P77">
        <v>1796</v>
      </c>
      <c r="Q77">
        <v>3008</v>
      </c>
      <c r="R77">
        <v>592</v>
      </c>
      <c r="S77">
        <v>1000</v>
      </c>
      <c r="T77">
        <v>564</v>
      </c>
      <c r="U77">
        <v>738</v>
      </c>
      <c r="V77">
        <v>290</v>
      </c>
      <c r="W77">
        <v>864</v>
      </c>
      <c r="X77">
        <v>1648</v>
      </c>
      <c r="Y77">
        <v>2627</v>
      </c>
      <c r="Z77">
        <v>638</v>
      </c>
      <c r="AA77">
        <v>1081</v>
      </c>
      <c r="AB77">
        <v>854</v>
      </c>
      <c r="AC77">
        <v>0.13400000000000001</v>
      </c>
      <c r="AD77">
        <v>0.127</v>
      </c>
      <c r="AE77">
        <v>0.14000000000000001</v>
      </c>
      <c r="AF77">
        <v>0.157</v>
      </c>
      <c r="AG77">
        <v>0.128</v>
      </c>
      <c r="AH77">
        <v>9.9000000000000005E-2</v>
      </c>
      <c r="AI77">
        <v>0.13500000000000001</v>
      </c>
      <c r="AJ77">
        <v>0.151</v>
      </c>
      <c r="AK77">
        <v>0.158</v>
      </c>
      <c r="AL77">
        <v>0.125</v>
      </c>
      <c r="AM77">
        <v>0.127</v>
      </c>
      <c r="AN77">
        <v>0.14699999999999999</v>
      </c>
      <c r="AO77">
        <v>0.14499999999999999</v>
      </c>
      <c r="AP77">
        <v>8.8999999999999996E-2</v>
      </c>
      <c r="AQ77">
        <v>0.14899999999999999</v>
      </c>
      <c r="AR77">
        <v>0.151</v>
      </c>
      <c r="AS77">
        <v>2.2010000000000001</v>
      </c>
      <c r="AT77">
        <v>3.3460000000000001</v>
      </c>
      <c r="AU77">
        <v>2.1429999999999998</v>
      </c>
      <c r="AV77">
        <v>2.395</v>
      </c>
      <c r="AW77">
        <v>2.613</v>
      </c>
      <c r="AX77">
        <v>2.5539999999999998</v>
      </c>
      <c r="AY77">
        <v>2.3359999999999999</v>
      </c>
      <c r="AZ77">
        <v>2.5939999999999999</v>
      </c>
      <c r="BA77">
        <v>2.39506</v>
      </c>
      <c r="BB77">
        <v>2.3439999999999999</v>
      </c>
      <c r="BC77">
        <v>3.0539999999999998</v>
      </c>
      <c r="BD77">
        <v>2.0590000000000002</v>
      </c>
      <c r="BE77">
        <v>2.2949999999999999</v>
      </c>
      <c r="BF77">
        <v>2.8679999999999999</v>
      </c>
      <c r="BG77">
        <v>2.7730000000000001</v>
      </c>
      <c r="BH77">
        <v>2.3439999999999999</v>
      </c>
      <c r="BI77">
        <v>2.7450000000000001</v>
      </c>
      <c r="BJ77">
        <v>2.3740000000000001</v>
      </c>
      <c r="BK77">
        <v>6048.1</v>
      </c>
      <c r="BL77">
        <v>2985.8</v>
      </c>
      <c r="BM77">
        <v>1339.5</v>
      </c>
      <c r="BN77">
        <v>266.39999999999998</v>
      </c>
      <c r="BO77">
        <v>6125.3</v>
      </c>
      <c r="BP77">
        <v>3222.8</v>
      </c>
      <c r="BQ77">
        <v>1482.1</v>
      </c>
      <c r="BR77">
        <v>325.2</v>
      </c>
      <c r="BS77">
        <v>1009395</v>
      </c>
      <c r="BT77">
        <v>957583</v>
      </c>
      <c r="BU77">
        <v>210701.12815999999</v>
      </c>
      <c r="BV77">
        <v>211555.38352599999</v>
      </c>
      <c r="BW77">
        <v>422256.51168599998</v>
      </c>
      <c r="BX77">
        <v>45673</v>
      </c>
      <c r="BY77">
        <v>567390.51168600004</v>
      </c>
      <c r="BZ77">
        <v>1450804.1907609999</v>
      </c>
      <c r="CA77">
        <v>553.83455500000002</v>
      </c>
      <c r="CB77">
        <v>355.121306</v>
      </c>
      <c r="CC77">
        <v>201.243799</v>
      </c>
      <c r="CD77">
        <v>43.091482999999997</v>
      </c>
      <c r="CE77">
        <v>37.782490000000003</v>
      </c>
      <c r="CF77">
        <v>14.757852</v>
      </c>
      <c r="CG77">
        <v>19.659151999999999</v>
      </c>
      <c r="CH77">
        <v>137.984565</v>
      </c>
      <c r="CI77">
        <v>44.660885</v>
      </c>
      <c r="CJ77">
        <v>1408.136088</v>
      </c>
      <c r="CK77">
        <v>581.06390999999996</v>
      </c>
      <c r="CL77">
        <v>385.88797</v>
      </c>
      <c r="CM77">
        <v>209.777387</v>
      </c>
      <c r="CN77">
        <v>46.429465999999998</v>
      </c>
      <c r="CO77">
        <v>37.293616999999998</v>
      </c>
      <c r="CP77">
        <v>14.366104999999999</v>
      </c>
      <c r="CQ77">
        <v>21.682345999999999</v>
      </c>
      <c r="CR77">
        <v>143.806014</v>
      </c>
      <c r="CS77">
        <v>46.215482000000002</v>
      </c>
      <c r="CT77">
        <v>1486.522297</v>
      </c>
      <c r="CU77">
        <v>373.609711</v>
      </c>
      <c r="CV77">
        <v>186.91826900000001</v>
      </c>
      <c r="CW77">
        <v>85.654809999999998</v>
      </c>
      <c r="CX77">
        <v>174.19494</v>
      </c>
      <c r="CY77">
        <v>136.83156</v>
      </c>
      <c r="CZ77">
        <v>118.28756</v>
      </c>
      <c r="DA77">
        <v>440.36754999999999</v>
      </c>
      <c r="DB77">
        <v>112.29042</v>
      </c>
      <c r="DC77">
        <v>65.583039999999997</v>
      </c>
      <c r="DD77">
        <v>272.67687999999998</v>
      </c>
      <c r="DE77">
        <v>159.10335000000001</v>
      </c>
      <c r="DF77">
        <v>120.41545000000001</v>
      </c>
      <c r="DG77">
        <v>71.566929999999999</v>
      </c>
      <c r="DH77">
        <v>97.745670000000004</v>
      </c>
      <c r="DI77">
        <v>103.92603</v>
      </c>
      <c r="DJ77">
        <v>91.378619999999998</v>
      </c>
      <c r="DK77">
        <v>75.796599999999998</v>
      </c>
      <c r="DL77">
        <v>90.871700000000004</v>
      </c>
      <c r="DM77">
        <v>48.679009999999998</v>
      </c>
      <c r="DN77">
        <v>879.71907999999996</v>
      </c>
      <c r="DO77">
        <v>1436.00217</v>
      </c>
      <c r="DP77">
        <v>2689.8183600000002</v>
      </c>
      <c r="DQ77">
        <v>390.36434200000002</v>
      </c>
      <c r="DR77">
        <v>188.82452900000001</v>
      </c>
      <c r="DS77">
        <v>93.215429</v>
      </c>
      <c r="DT77">
        <v>153.861108</v>
      </c>
      <c r="DU77">
        <v>150.867636</v>
      </c>
      <c r="DV77">
        <v>105.874267</v>
      </c>
      <c r="DW77">
        <v>470.11194</v>
      </c>
      <c r="DX77">
        <v>112.933701</v>
      </c>
      <c r="DY77">
        <v>57.302948999999998</v>
      </c>
      <c r="DZ77">
        <v>282.11497400000002</v>
      </c>
      <c r="EA77">
        <v>164.59840500000001</v>
      </c>
      <c r="EB77">
        <v>140.719482</v>
      </c>
      <c r="EC77">
        <v>82.071850999999995</v>
      </c>
      <c r="ED77">
        <v>98.085577999999998</v>
      </c>
      <c r="EE77">
        <v>118.8404</v>
      </c>
      <c r="EF77">
        <v>93.224349000000004</v>
      </c>
      <c r="EG77">
        <v>85.216104000000001</v>
      </c>
      <c r="EH77">
        <v>115.669803</v>
      </c>
      <c r="EI77">
        <v>51.124428000000002</v>
      </c>
      <c r="EJ77">
        <v>918.16994599999998</v>
      </c>
      <c r="EK77">
        <v>1495.6193519999999</v>
      </c>
      <c r="EL77">
        <v>2804.15364</v>
      </c>
    </row>
    <row r="78" spans="1:142">
      <c r="A78" t="s">
        <v>302</v>
      </c>
      <c r="B78" t="s">
        <v>303</v>
      </c>
      <c r="C78" t="s">
        <v>143</v>
      </c>
      <c r="D78" t="s">
        <v>245</v>
      </c>
      <c r="E78" t="s">
        <v>258</v>
      </c>
      <c r="F78" t="s">
        <v>242</v>
      </c>
      <c r="G78">
        <v>78.900000000000006</v>
      </c>
      <c r="H78">
        <v>20</v>
      </c>
      <c r="I78">
        <v>29</v>
      </c>
      <c r="J78">
        <v>0.5</v>
      </c>
      <c r="K78">
        <v>2</v>
      </c>
      <c r="L78">
        <v>3.4</v>
      </c>
      <c r="M78">
        <v>829</v>
      </c>
      <c r="N78">
        <v>312</v>
      </c>
      <c r="O78">
        <v>835</v>
      </c>
      <c r="P78">
        <v>1805</v>
      </c>
      <c r="Q78">
        <v>2891</v>
      </c>
      <c r="R78">
        <v>515</v>
      </c>
      <c r="S78">
        <v>1306</v>
      </c>
      <c r="T78">
        <v>663</v>
      </c>
      <c r="U78">
        <v>695</v>
      </c>
      <c r="V78">
        <v>401</v>
      </c>
      <c r="W78">
        <v>759</v>
      </c>
      <c r="X78">
        <v>1810</v>
      </c>
      <c r="Y78">
        <v>2633</v>
      </c>
      <c r="Z78">
        <v>490</v>
      </c>
      <c r="AA78">
        <v>1189</v>
      </c>
      <c r="AB78">
        <v>737</v>
      </c>
      <c r="AC78">
        <v>0.13200000000000001</v>
      </c>
      <c r="AD78">
        <v>0.107</v>
      </c>
      <c r="AE78">
        <v>0.12</v>
      </c>
      <c r="AF78">
        <v>0.13400000000000001</v>
      </c>
      <c r="AG78">
        <v>0.126</v>
      </c>
      <c r="AH78">
        <v>7.9000000000000001E-2</v>
      </c>
      <c r="AI78">
        <v>0.127</v>
      </c>
      <c r="AJ78">
        <v>0.153</v>
      </c>
      <c r="AK78">
        <v>0.13</v>
      </c>
      <c r="AL78">
        <v>0.11</v>
      </c>
      <c r="AM78">
        <v>0.113</v>
      </c>
      <c r="AN78">
        <v>0.13200000000000001</v>
      </c>
      <c r="AO78">
        <v>0.129</v>
      </c>
      <c r="AP78">
        <v>8.4000000000000005E-2</v>
      </c>
      <c r="AQ78">
        <v>0.13300000000000001</v>
      </c>
      <c r="AR78">
        <v>0.12</v>
      </c>
      <c r="AS78">
        <v>2.4140000000000001</v>
      </c>
      <c r="AT78">
        <v>3.4710000000000001</v>
      </c>
      <c r="AU78">
        <v>2.4409999999999998</v>
      </c>
      <c r="AV78">
        <v>2.5409999999999999</v>
      </c>
      <c r="AW78">
        <v>2.7679999999999998</v>
      </c>
      <c r="AX78">
        <v>2.8159999999999998</v>
      </c>
      <c r="AY78">
        <v>2.2320000000000002</v>
      </c>
      <c r="AZ78">
        <v>3.0339999999999998</v>
      </c>
      <c r="BA78">
        <v>2.4036400000000002</v>
      </c>
      <c r="BB78">
        <v>2.5529999999999999</v>
      </c>
      <c r="BC78">
        <v>3.1989999999999998</v>
      </c>
      <c r="BD78">
        <v>2.4369999999999998</v>
      </c>
      <c r="BE78">
        <v>2.5329999999999999</v>
      </c>
      <c r="BF78">
        <v>2.7589999999999999</v>
      </c>
      <c r="BG78">
        <v>3.2320000000000002</v>
      </c>
      <c r="BH78">
        <v>2.3319999999999999</v>
      </c>
      <c r="BI78">
        <v>2.835</v>
      </c>
      <c r="BJ78">
        <v>2.4400400000000002</v>
      </c>
      <c r="BK78">
        <v>6548.2</v>
      </c>
      <c r="BL78">
        <v>4002.3</v>
      </c>
      <c r="BM78">
        <v>1740.1</v>
      </c>
      <c r="BN78">
        <v>277.2</v>
      </c>
      <c r="BO78">
        <v>6262.9</v>
      </c>
      <c r="BP78">
        <v>3874.8</v>
      </c>
      <c r="BQ78">
        <v>1901</v>
      </c>
      <c r="BR78">
        <v>432.8</v>
      </c>
      <c r="BS78">
        <v>1008003</v>
      </c>
      <c r="BT78">
        <v>970349</v>
      </c>
      <c r="BU78">
        <v>208654.31254899999</v>
      </c>
      <c r="BV78">
        <v>208706.18230399999</v>
      </c>
      <c r="BW78">
        <v>417360.49485299998</v>
      </c>
      <c r="BX78">
        <v>51400</v>
      </c>
      <c r="BY78">
        <v>564595.49485300004</v>
      </c>
      <c r="BZ78">
        <v>1469956.5141690001</v>
      </c>
      <c r="CA78">
        <v>642.66134399999999</v>
      </c>
      <c r="CB78">
        <v>408.93582700000002</v>
      </c>
      <c r="CC78">
        <v>244.915198</v>
      </c>
      <c r="CD78">
        <v>46.397618000000001</v>
      </c>
      <c r="CE78">
        <v>39.193157999999997</v>
      </c>
      <c r="CF78">
        <v>22.271811</v>
      </c>
      <c r="CG78">
        <v>24.269466000000001</v>
      </c>
      <c r="CH78">
        <v>165.06054599999999</v>
      </c>
      <c r="CI78">
        <v>44.517096000000002</v>
      </c>
      <c r="CJ78">
        <v>1638.222064</v>
      </c>
      <c r="CK78">
        <v>656.82482900000002</v>
      </c>
      <c r="CL78">
        <v>454.224829</v>
      </c>
      <c r="CM78">
        <v>284.17472299999997</v>
      </c>
      <c r="CN78">
        <v>56.195135000000001</v>
      </c>
      <c r="CO78">
        <v>50.279888999999997</v>
      </c>
      <c r="CP78">
        <v>23.573098999999999</v>
      </c>
      <c r="CQ78">
        <v>29.440186000000001</v>
      </c>
      <c r="CR78">
        <v>185.512079</v>
      </c>
      <c r="CS78">
        <v>47.133805000000002</v>
      </c>
      <c r="CT78">
        <v>1787.3585740000001</v>
      </c>
      <c r="CU78">
        <v>670.57061099999999</v>
      </c>
      <c r="CV78">
        <v>230.27516700000001</v>
      </c>
      <c r="CW78">
        <v>134.248785</v>
      </c>
      <c r="CX78">
        <v>157.80753300000001</v>
      </c>
      <c r="CY78">
        <v>150.82272699999999</v>
      </c>
      <c r="CZ78">
        <v>117.606132</v>
      </c>
      <c r="DA78">
        <v>513.33084899999994</v>
      </c>
      <c r="DB78">
        <v>158.17309599999999</v>
      </c>
      <c r="DC78">
        <v>66.273976000000005</v>
      </c>
      <c r="DD78">
        <v>310.28244100000001</v>
      </c>
      <c r="DE78">
        <v>223.12963400000001</v>
      </c>
      <c r="DF78">
        <v>140.232721</v>
      </c>
      <c r="DG78">
        <v>109.981009</v>
      </c>
      <c r="DH78">
        <v>128.004062</v>
      </c>
      <c r="DI78">
        <v>116.512035</v>
      </c>
      <c r="DJ78">
        <v>115.740621</v>
      </c>
      <c r="DK78">
        <v>36.378010000000003</v>
      </c>
      <c r="DL78">
        <v>108.279006</v>
      </c>
      <c r="DM78">
        <v>60.225973000000003</v>
      </c>
      <c r="DN78">
        <v>1135.930384</v>
      </c>
      <c r="DO78">
        <v>1590.550665</v>
      </c>
      <c r="DP78">
        <v>3397.0516600000001</v>
      </c>
      <c r="DQ78">
        <v>627.74491899999998</v>
      </c>
      <c r="DR78">
        <v>231.47494699999999</v>
      </c>
      <c r="DS78">
        <v>124.30288400000001</v>
      </c>
      <c r="DT78">
        <v>138.78510900000001</v>
      </c>
      <c r="DU78">
        <v>170.08733599999999</v>
      </c>
      <c r="DV78">
        <v>97.159797999999995</v>
      </c>
      <c r="DW78">
        <v>481.06412</v>
      </c>
      <c r="DX78">
        <v>131.52839399999999</v>
      </c>
      <c r="DY78">
        <v>48.273888999999997</v>
      </c>
      <c r="DZ78">
        <v>292.46646700000002</v>
      </c>
      <c r="EA78">
        <v>213.218155</v>
      </c>
      <c r="EB78">
        <v>146.27655799999999</v>
      </c>
      <c r="EC78">
        <v>105.76042700000001</v>
      </c>
      <c r="ED78">
        <v>126.255348</v>
      </c>
      <c r="EE78">
        <v>122.60955199999999</v>
      </c>
      <c r="EF78">
        <v>113.727214</v>
      </c>
      <c r="EG78">
        <v>57.714641999999998</v>
      </c>
      <c r="EH78">
        <v>123.10368099999999</v>
      </c>
      <c r="EI78">
        <v>61.979585</v>
      </c>
      <c r="EJ78">
        <v>1103.9820119999999</v>
      </c>
      <c r="EK78">
        <v>1511.71876</v>
      </c>
      <c r="EL78">
        <v>3243.4456919999998</v>
      </c>
    </row>
    <row r="79" spans="1:142">
      <c r="A79" t="s">
        <v>304</v>
      </c>
      <c r="B79" t="s">
        <v>305</v>
      </c>
      <c r="C79" t="s">
        <v>147</v>
      </c>
      <c r="D79" t="s">
        <v>245</v>
      </c>
      <c r="E79" t="s">
        <v>145</v>
      </c>
      <c r="F79" t="s">
        <v>253</v>
      </c>
      <c r="G79">
        <v>75.3</v>
      </c>
      <c r="H79">
        <v>20</v>
      </c>
      <c r="I79">
        <v>30</v>
      </c>
      <c r="J79">
        <v>0</v>
      </c>
      <c r="K79">
        <v>0</v>
      </c>
      <c r="L79">
        <v>3.4</v>
      </c>
      <c r="M79">
        <v>778</v>
      </c>
      <c r="N79">
        <v>373</v>
      </c>
      <c r="O79">
        <v>1051</v>
      </c>
      <c r="P79">
        <v>2000</v>
      </c>
      <c r="Q79">
        <v>3927</v>
      </c>
      <c r="R79">
        <v>620</v>
      </c>
      <c r="S79">
        <v>1343</v>
      </c>
      <c r="T79">
        <v>690</v>
      </c>
      <c r="U79">
        <v>624</v>
      </c>
      <c r="V79">
        <v>452</v>
      </c>
      <c r="W79">
        <v>1027</v>
      </c>
      <c r="X79">
        <v>2111</v>
      </c>
      <c r="Y79">
        <v>3615</v>
      </c>
      <c r="Z79">
        <v>634</v>
      </c>
      <c r="AA79">
        <v>1261</v>
      </c>
      <c r="AB79">
        <v>816</v>
      </c>
      <c r="AC79">
        <v>0.17299999999999999</v>
      </c>
      <c r="AD79">
        <v>0.124</v>
      </c>
      <c r="AE79">
        <v>0.12</v>
      </c>
      <c r="AF79">
        <v>0.11799999999999999</v>
      </c>
      <c r="AG79">
        <v>0.129</v>
      </c>
      <c r="AH79">
        <v>0.106</v>
      </c>
      <c r="AI79">
        <v>0.127</v>
      </c>
      <c r="AJ79">
        <v>0.13</v>
      </c>
      <c r="AK79">
        <v>0.122</v>
      </c>
      <c r="AL79">
        <v>0.108</v>
      </c>
      <c r="AM79">
        <v>0.122</v>
      </c>
      <c r="AN79">
        <v>0.13300000000000001</v>
      </c>
      <c r="AO79">
        <v>0.129</v>
      </c>
      <c r="AP79">
        <v>0.10100000000000001</v>
      </c>
      <c r="AQ79">
        <v>0.12</v>
      </c>
      <c r="AR79">
        <v>0.14000000000000001</v>
      </c>
      <c r="AS79">
        <v>2.2210000000000001</v>
      </c>
      <c r="AT79">
        <v>3.2160000000000002</v>
      </c>
      <c r="AU79">
        <v>1.9510000000000001</v>
      </c>
      <c r="AV79">
        <v>2.262</v>
      </c>
      <c r="AW79">
        <v>2.8319999999999999</v>
      </c>
      <c r="AX79">
        <v>2.4910000000000001</v>
      </c>
      <c r="AY79">
        <v>2.1840000000000002</v>
      </c>
      <c r="AZ79">
        <v>2.476</v>
      </c>
      <c r="BA79">
        <v>2.4006400000000001</v>
      </c>
      <c r="BB79">
        <v>2.42</v>
      </c>
      <c r="BC79">
        <v>3.1970000000000001</v>
      </c>
      <c r="BD79">
        <v>2.1139999999999999</v>
      </c>
      <c r="BE79">
        <v>2.2360000000000002</v>
      </c>
      <c r="BF79">
        <v>2.726</v>
      </c>
      <c r="BG79">
        <v>2.625</v>
      </c>
      <c r="BH79">
        <v>2.371</v>
      </c>
      <c r="BI79">
        <v>2.5350000000000001</v>
      </c>
      <c r="BJ79">
        <v>2.3931200000000001</v>
      </c>
      <c r="BK79">
        <v>6745.1</v>
      </c>
      <c r="BL79">
        <v>3866.9</v>
      </c>
      <c r="BM79">
        <v>1621.1</v>
      </c>
      <c r="BN79">
        <v>573.70000000000005</v>
      </c>
      <c r="BO79">
        <v>6627</v>
      </c>
      <c r="BP79">
        <v>4098.3999999999996</v>
      </c>
      <c r="BQ79">
        <v>1460</v>
      </c>
      <c r="BR79">
        <v>497.4</v>
      </c>
      <c r="BS79">
        <v>1094538</v>
      </c>
      <c r="BT79">
        <v>1061081</v>
      </c>
      <c r="BU79">
        <v>228297.02723899999</v>
      </c>
      <c r="BV79">
        <v>231588.66980599999</v>
      </c>
      <c r="BW79">
        <v>459885.69704599999</v>
      </c>
      <c r="BX79">
        <v>52221</v>
      </c>
      <c r="BY79">
        <v>607726.69704600004</v>
      </c>
      <c r="BZ79">
        <v>1442816.4582799999</v>
      </c>
      <c r="CA79">
        <v>654.90711899999997</v>
      </c>
      <c r="CB79">
        <v>399.80980799999998</v>
      </c>
      <c r="CC79">
        <v>237.70961700000001</v>
      </c>
      <c r="CD79">
        <v>55.871400000000001</v>
      </c>
      <c r="CE79">
        <v>47.116104</v>
      </c>
      <c r="CF79">
        <v>27.368100999999999</v>
      </c>
      <c r="CG79">
        <v>27.791446000000001</v>
      </c>
      <c r="CH79">
        <v>163.64050900000001</v>
      </c>
      <c r="CI79">
        <v>44.944040000000001</v>
      </c>
      <c r="CJ79">
        <v>1659.1581450000001</v>
      </c>
      <c r="CK79">
        <v>611.33576100000005</v>
      </c>
      <c r="CL79">
        <v>395.99149999999997</v>
      </c>
      <c r="CM79">
        <v>243.108205</v>
      </c>
      <c r="CN79">
        <v>57.531424000000001</v>
      </c>
      <c r="CO79">
        <v>49.413322000000001</v>
      </c>
      <c r="CP79">
        <v>26.167145000000001</v>
      </c>
      <c r="CQ79">
        <v>28.272448000000001</v>
      </c>
      <c r="CR79">
        <v>162.43210300000001</v>
      </c>
      <c r="CS79">
        <v>43.123269000000001</v>
      </c>
      <c r="CT79">
        <v>1617.375178</v>
      </c>
      <c r="CU79">
        <v>531.00355500000001</v>
      </c>
      <c r="CV79">
        <v>243.91166000000001</v>
      </c>
      <c r="CW79">
        <v>117.73791300000001</v>
      </c>
      <c r="CX79">
        <v>188.184314</v>
      </c>
      <c r="CY79">
        <v>184.70196799999999</v>
      </c>
      <c r="CZ79">
        <v>140.944267</v>
      </c>
      <c r="DA79">
        <v>505.45897000000002</v>
      </c>
      <c r="DB79">
        <v>169.420075</v>
      </c>
      <c r="DC79">
        <v>66.422218999999998</v>
      </c>
      <c r="DD79">
        <v>318.632946</v>
      </c>
      <c r="DE79">
        <v>209.35495599999999</v>
      </c>
      <c r="DF79">
        <v>146.31800100000001</v>
      </c>
      <c r="DG79">
        <v>76.274181999999996</v>
      </c>
      <c r="DH79">
        <v>117.742603</v>
      </c>
      <c r="DI79">
        <v>124.850105</v>
      </c>
      <c r="DJ79">
        <v>105.450103</v>
      </c>
      <c r="DK79">
        <v>72.695137000000003</v>
      </c>
      <c r="DL79">
        <v>119.28258700000001</v>
      </c>
      <c r="DM79">
        <v>54.264488</v>
      </c>
      <c r="DN79">
        <v>1112.58663</v>
      </c>
      <c r="DO79">
        <v>1664.3578970000001</v>
      </c>
      <c r="DP79">
        <v>3307.9480819999999</v>
      </c>
      <c r="DQ79">
        <v>547.44089499999995</v>
      </c>
      <c r="DR79">
        <v>232.175827</v>
      </c>
      <c r="DS79">
        <v>145.32342199999999</v>
      </c>
      <c r="DT79">
        <v>178.460735</v>
      </c>
      <c r="DU79">
        <v>150.49086500000001</v>
      </c>
      <c r="DV79">
        <v>133.65122700000001</v>
      </c>
      <c r="DW79">
        <v>535.84408699999994</v>
      </c>
      <c r="DX79">
        <v>141.77288799999999</v>
      </c>
      <c r="DY79">
        <v>65.066152000000002</v>
      </c>
      <c r="DZ79">
        <v>319.88414299999999</v>
      </c>
      <c r="EA79">
        <v>225.80659399999999</v>
      </c>
      <c r="EB79">
        <v>151.387539</v>
      </c>
      <c r="EC79">
        <v>92.446105000000003</v>
      </c>
      <c r="ED79">
        <v>126.596681</v>
      </c>
      <c r="EE79">
        <v>125.736422</v>
      </c>
      <c r="EF79">
        <v>111.553912</v>
      </c>
      <c r="EG79">
        <v>59.606506000000003</v>
      </c>
      <c r="EH79">
        <v>126.49188599999999</v>
      </c>
      <c r="EI79">
        <v>57.004145000000001</v>
      </c>
      <c r="EJ79">
        <v>1135.281935</v>
      </c>
      <c r="EK79">
        <v>1693.5263379999999</v>
      </c>
      <c r="EL79">
        <v>3376.2491690000002</v>
      </c>
    </row>
    <row r="80" spans="1:142">
      <c r="A80" t="s">
        <v>306</v>
      </c>
      <c r="B80" t="s">
        <v>307</v>
      </c>
      <c r="C80" t="s">
        <v>147</v>
      </c>
      <c r="D80" t="s">
        <v>245</v>
      </c>
      <c r="E80" t="s">
        <v>145</v>
      </c>
      <c r="F80" t="s">
        <v>253</v>
      </c>
      <c r="G80">
        <v>71.8</v>
      </c>
      <c r="H80">
        <v>12</v>
      </c>
      <c r="I80">
        <v>29</v>
      </c>
      <c r="J80">
        <v>0</v>
      </c>
      <c r="K80">
        <v>0</v>
      </c>
      <c r="L80">
        <v>3.4</v>
      </c>
      <c r="M80">
        <v>731</v>
      </c>
      <c r="N80">
        <v>323</v>
      </c>
      <c r="O80">
        <v>882</v>
      </c>
      <c r="P80">
        <v>1839</v>
      </c>
      <c r="Q80">
        <v>3054</v>
      </c>
      <c r="R80">
        <v>543</v>
      </c>
      <c r="S80">
        <v>1057</v>
      </c>
      <c r="T80">
        <v>448</v>
      </c>
      <c r="U80">
        <v>539</v>
      </c>
      <c r="V80">
        <v>389</v>
      </c>
      <c r="W80">
        <v>819</v>
      </c>
      <c r="X80">
        <v>1574</v>
      </c>
      <c r="Y80">
        <v>2665</v>
      </c>
      <c r="Z80">
        <v>524</v>
      </c>
      <c r="AA80">
        <v>910</v>
      </c>
      <c r="AB80">
        <v>720</v>
      </c>
      <c r="AC80">
        <v>0.13800000000000001</v>
      </c>
      <c r="AD80">
        <v>0.123</v>
      </c>
      <c r="AE80">
        <v>0.128</v>
      </c>
      <c r="AF80">
        <v>0.15</v>
      </c>
      <c r="AG80">
        <v>0.114</v>
      </c>
      <c r="AH80">
        <v>0.126</v>
      </c>
      <c r="AI80">
        <v>0.13500000000000001</v>
      </c>
      <c r="AJ80">
        <v>0.13100000000000001</v>
      </c>
      <c r="AK80">
        <v>0.13900000000000001</v>
      </c>
      <c r="AL80">
        <v>0.13800000000000001</v>
      </c>
      <c r="AM80">
        <v>0.13600000000000001</v>
      </c>
      <c r="AN80">
        <v>0.13100000000000001</v>
      </c>
      <c r="AO80">
        <v>0.13300000000000001</v>
      </c>
      <c r="AP80">
        <v>0.10199999999999999</v>
      </c>
      <c r="AQ80">
        <v>0.13800000000000001</v>
      </c>
      <c r="AR80">
        <v>0.14499999999999999</v>
      </c>
      <c r="AS80">
        <v>2.2010000000000001</v>
      </c>
      <c r="AT80">
        <v>3.78</v>
      </c>
      <c r="AU80">
        <v>2.04</v>
      </c>
      <c r="AV80">
        <v>2.347</v>
      </c>
      <c r="AW80">
        <v>3.016</v>
      </c>
      <c r="AX80">
        <v>2.944</v>
      </c>
      <c r="AY80">
        <v>2.2440000000000002</v>
      </c>
      <c r="AZ80">
        <v>2.5710000000000002</v>
      </c>
      <c r="BA80">
        <v>2.5462199999999999</v>
      </c>
      <c r="BB80">
        <v>2.3090000000000002</v>
      </c>
      <c r="BC80">
        <v>3.47</v>
      </c>
      <c r="BD80">
        <v>2.0550000000000002</v>
      </c>
      <c r="BE80">
        <v>2.3839999999999999</v>
      </c>
      <c r="BF80">
        <v>2.8359999999999999</v>
      </c>
      <c r="BG80">
        <v>3.1760000000000002</v>
      </c>
      <c r="BH80">
        <v>2.2269999999999999</v>
      </c>
      <c r="BI80">
        <v>2.6219999999999999</v>
      </c>
      <c r="BJ80">
        <v>2.5428600000000001</v>
      </c>
      <c r="BK80">
        <v>6497.3</v>
      </c>
      <c r="BL80">
        <v>3448.2</v>
      </c>
      <c r="BM80">
        <v>1532.4</v>
      </c>
      <c r="BN80">
        <v>422.2</v>
      </c>
      <c r="BO80">
        <v>6375.2</v>
      </c>
      <c r="BP80">
        <v>3576.6</v>
      </c>
      <c r="BQ80">
        <v>1442.6</v>
      </c>
      <c r="BR80">
        <v>414.3</v>
      </c>
      <c r="BS80">
        <v>939987</v>
      </c>
      <c r="BT80">
        <v>923046</v>
      </c>
      <c r="BU80">
        <v>200046.89920300001</v>
      </c>
      <c r="BV80">
        <v>203209.33388300001</v>
      </c>
      <c r="BW80">
        <v>403256.23308600002</v>
      </c>
      <c r="BX80">
        <v>50000</v>
      </c>
      <c r="BY80">
        <v>551121.23308599996</v>
      </c>
      <c r="BZ80">
        <v>1242934.961621</v>
      </c>
      <c r="CA80">
        <v>613.75055399999997</v>
      </c>
      <c r="CB80">
        <v>409.90711299999998</v>
      </c>
      <c r="CC80">
        <v>227.76533599999999</v>
      </c>
      <c r="CD80">
        <v>54.403270999999997</v>
      </c>
      <c r="CE80">
        <v>42.831980999999999</v>
      </c>
      <c r="CF80">
        <v>22.238350000000001</v>
      </c>
      <c r="CG80">
        <v>24.435663999999999</v>
      </c>
      <c r="CH80">
        <v>154.27557999999999</v>
      </c>
      <c r="CI80">
        <v>47.874347</v>
      </c>
      <c r="CJ80">
        <v>1597.482195</v>
      </c>
      <c r="CK80">
        <v>617.81071899999995</v>
      </c>
      <c r="CL80">
        <v>432.45803899999999</v>
      </c>
      <c r="CM80">
        <v>246.054857</v>
      </c>
      <c r="CN80">
        <v>63.187992000000001</v>
      </c>
      <c r="CO80">
        <v>51.143374000000001</v>
      </c>
      <c r="CP80">
        <v>21.387910999999999</v>
      </c>
      <c r="CQ80">
        <v>22.898641000000001</v>
      </c>
      <c r="CR80">
        <v>150.830364</v>
      </c>
      <c r="CS80">
        <v>44.580824</v>
      </c>
      <c r="CT80">
        <v>1650.3527200000001</v>
      </c>
      <c r="CU80">
        <v>429.67900600000002</v>
      </c>
      <c r="CV80">
        <v>188.84204800000001</v>
      </c>
      <c r="CW80">
        <v>111.235597</v>
      </c>
      <c r="CX80">
        <v>166.85015000000001</v>
      </c>
      <c r="CY80">
        <v>144.849279</v>
      </c>
      <c r="CZ80">
        <v>140.69977800000001</v>
      </c>
      <c r="DA80">
        <v>416.87414000000001</v>
      </c>
      <c r="DB80">
        <v>163.61117899999999</v>
      </c>
      <c r="DC80">
        <v>70.240137000000004</v>
      </c>
      <c r="DD80">
        <v>268.09726599999999</v>
      </c>
      <c r="DE80">
        <v>187.568704</v>
      </c>
      <c r="DF80">
        <v>113.847014</v>
      </c>
      <c r="DG80">
        <v>67.232939000000002</v>
      </c>
      <c r="DH80">
        <v>109.61758500000001</v>
      </c>
      <c r="DI80">
        <v>95.760022000000006</v>
      </c>
      <c r="DJ80">
        <v>98.719092000000003</v>
      </c>
      <c r="DK80">
        <v>64.474827000000005</v>
      </c>
      <c r="DL80">
        <v>83.261892000000003</v>
      </c>
      <c r="DM80">
        <v>45.057493999999998</v>
      </c>
      <c r="DN80">
        <v>991.30196999999998</v>
      </c>
      <c r="DO80">
        <v>1400.6878939999999</v>
      </c>
      <c r="DP80">
        <v>2821.6688690000001</v>
      </c>
      <c r="DQ80">
        <v>440.93658499999998</v>
      </c>
      <c r="DR80">
        <v>214.81082599999999</v>
      </c>
      <c r="DS80">
        <v>119.097881</v>
      </c>
      <c r="DT80">
        <v>190.94529499999999</v>
      </c>
      <c r="DU80">
        <v>142.098635</v>
      </c>
      <c r="DV80">
        <v>143.72848999999999</v>
      </c>
      <c r="DW80">
        <v>459.385673</v>
      </c>
      <c r="DX80">
        <v>157.108428</v>
      </c>
      <c r="DY80">
        <v>66.733446000000001</v>
      </c>
      <c r="DZ80">
        <v>296.95226000000002</v>
      </c>
      <c r="EA80">
        <v>197.92891</v>
      </c>
      <c r="EB80">
        <v>128.86806100000001</v>
      </c>
      <c r="EC80">
        <v>70.251518000000004</v>
      </c>
      <c r="ED80">
        <v>104.126345</v>
      </c>
      <c r="EE80">
        <v>108.0549</v>
      </c>
      <c r="EF80">
        <v>92.583618000000001</v>
      </c>
      <c r="EG80">
        <v>56.579726000000001</v>
      </c>
      <c r="EH80">
        <v>100.93705300000001</v>
      </c>
      <c r="EI80">
        <v>50.305492000000001</v>
      </c>
      <c r="EJ80">
        <v>1012.487252</v>
      </c>
      <c r="EK80">
        <v>1545.91067</v>
      </c>
      <c r="EL80">
        <v>2999.334507</v>
      </c>
    </row>
    <row r="81" spans="1:142">
      <c r="A81" t="s">
        <v>308</v>
      </c>
      <c r="B81" t="s">
        <v>309</v>
      </c>
      <c r="C81" t="s">
        <v>143</v>
      </c>
      <c r="D81" t="s">
        <v>245</v>
      </c>
      <c r="E81" t="s">
        <v>145</v>
      </c>
      <c r="F81" t="s">
        <v>242</v>
      </c>
      <c r="G81">
        <v>83</v>
      </c>
      <c r="H81">
        <v>14</v>
      </c>
      <c r="I81">
        <v>30</v>
      </c>
      <c r="J81">
        <v>0</v>
      </c>
      <c r="K81">
        <v>0</v>
      </c>
      <c r="L81">
        <v>3.3</v>
      </c>
      <c r="M81">
        <v>787</v>
      </c>
      <c r="N81">
        <v>359</v>
      </c>
      <c r="O81">
        <v>988</v>
      </c>
      <c r="P81">
        <v>1977</v>
      </c>
      <c r="Q81">
        <v>3864</v>
      </c>
      <c r="R81">
        <v>644</v>
      </c>
      <c r="S81">
        <v>1293</v>
      </c>
      <c r="T81">
        <v>488</v>
      </c>
      <c r="U81">
        <v>827</v>
      </c>
      <c r="V81">
        <v>352</v>
      </c>
      <c r="W81">
        <v>1117</v>
      </c>
      <c r="X81">
        <v>2224</v>
      </c>
      <c r="Y81">
        <v>3605</v>
      </c>
      <c r="Z81">
        <v>594</v>
      </c>
      <c r="AA81">
        <v>1792</v>
      </c>
      <c r="AB81">
        <v>966</v>
      </c>
      <c r="AC81">
        <v>0.13200000000000001</v>
      </c>
      <c r="AD81">
        <v>0.14399999999999999</v>
      </c>
      <c r="AE81">
        <v>0.13800000000000001</v>
      </c>
      <c r="AF81">
        <v>0.13300000000000001</v>
      </c>
      <c r="AG81">
        <v>0.13300000000000001</v>
      </c>
      <c r="AH81">
        <v>0.09</v>
      </c>
      <c r="AI81">
        <v>0.14099999999999999</v>
      </c>
      <c r="AJ81">
        <v>0.13100000000000001</v>
      </c>
      <c r="AK81">
        <v>0.126</v>
      </c>
      <c r="AL81">
        <v>0.122</v>
      </c>
      <c r="AM81">
        <v>0.11799999999999999</v>
      </c>
      <c r="AN81">
        <v>0.151</v>
      </c>
      <c r="AO81">
        <v>0.13500000000000001</v>
      </c>
      <c r="AP81">
        <v>8.7999999999999995E-2</v>
      </c>
      <c r="AQ81">
        <v>0.152</v>
      </c>
      <c r="AR81">
        <v>0.13500000000000001</v>
      </c>
      <c r="AS81">
        <v>2.29</v>
      </c>
      <c r="AT81">
        <v>3.5489999999999999</v>
      </c>
      <c r="AU81">
        <v>2.141</v>
      </c>
      <c r="AV81">
        <v>2.411</v>
      </c>
      <c r="AW81">
        <v>2.722</v>
      </c>
      <c r="AX81">
        <v>2.3199999999999998</v>
      </c>
      <c r="AY81">
        <v>2.367</v>
      </c>
      <c r="AZ81">
        <v>2.7570000000000001</v>
      </c>
      <c r="BA81">
        <v>2.3999899999999998</v>
      </c>
      <c r="BB81">
        <v>2.2149999999999999</v>
      </c>
      <c r="BC81">
        <v>3.0739999999999998</v>
      </c>
      <c r="BD81">
        <v>1.986</v>
      </c>
      <c r="BE81">
        <v>2.3679999999999999</v>
      </c>
      <c r="BF81">
        <v>2.6320000000000001</v>
      </c>
      <c r="BG81">
        <v>2.4740000000000002</v>
      </c>
      <c r="BH81">
        <v>2.1909999999999998</v>
      </c>
      <c r="BI81">
        <v>2.528</v>
      </c>
      <c r="BJ81">
        <v>2.3749699999999998</v>
      </c>
      <c r="BK81">
        <v>6647.9</v>
      </c>
      <c r="BL81">
        <v>3859.7</v>
      </c>
      <c r="BM81">
        <v>1527</v>
      </c>
      <c r="BN81">
        <v>478.5</v>
      </c>
      <c r="BO81">
        <v>7103.4</v>
      </c>
      <c r="BP81">
        <v>4051.3</v>
      </c>
      <c r="BQ81">
        <v>1799.3</v>
      </c>
      <c r="BR81">
        <v>561.5</v>
      </c>
      <c r="BS81">
        <v>1133907</v>
      </c>
      <c r="BT81">
        <v>1074897</v>
      </c>
      <c r="BU81">
        <v>234325.88902800001</v>
      </c>
      <c r="BV81">
        <v>238824.97951500001</v>
      </c>
      <c r="BW81">
        <v>473150.86854300002</v>
      </c>
      <c r="BX81">
        <v>59272</v>
      </c>
      <c r="BY81">
        <v>626545.86854299996</v>
      </c>
      <c r="BZ81">
        <v>1630695.0151579999</v>
      </c>
      <c r="CA81">
        <v>655.72829300000001</v>
      </c>
      <c r="CB81">
        <v>451.613043</v>
      </c>
      <c r="CC81">
        <v>263.80354599999998</v>
      </c>
      <c r="CD81">
        <v>57.208480999999999</v>
      </c>
      <c r="CE81">
        <v>44.078485999999998</v>
      </c>
      <c r="CF81">
        <v>21.900390000000002</v>
      </c>
      <c r="CG81">
        <v>25.493043</v>
      </c>
      <c r="CH81">
        <v>178.62553</v>
      </c>
      <c r="CI81">
        <v>52.156452999999999</v>
      </c>
      <c r="CJ81">
        <v>1750.607266</v>
      </c>
      <c r="CK81">
        <v>710.41849999999999</v>
      </c>
      <c r="CL81">
        <v>484.95901500000002</v>
      </c>
      <c r="CM81">
        <v>285.40276999999998</v>
      </c>
      <c r="CN81">
        <v>63.297272</v>
      </c>
      <c r="CO81">
        <v>48.700586000000001</v>
      </c>
      <c r="CP81">
        <v>22.696598999999999</v>
      </c>
      <c r="CQ81">
        <v>30.883094</v>
      </c>
      <c r="CR81">
        <v>181.23752999999999</v>
      </c>
      <c r="CS81">
        <v>57.590116999999999</v>
      </c>
      <c r="CT81">
        <v>1885.1854820000001</v>
      </c>
      <c r="CU81">
        <v>572.16532800000004</v>
      </c>
      <c r="CV81">
        <v>223.583099</v>
      </c>
      <c r="CW81">
        <v>127.875034</v>
      </c>
      <c r="CX81">
        <v>185.51370299999999</v>
      </c>
      <c r="CY81">
        <v>190.148842</v>
      </c>
      <c r="CZ81">
        <v>140.16190700000001</v>
      </c>
      <c r="DA81">
        <v>503.30424299999999</v>
      </c>
      <c r="DB81">
        <v>198.833798</v>
      </c>
      <c r="DC81">
        <v>48.630152000000002</v>
      </c>
      <c r="DD81">
        <v>309.94706600000001</v>
      </c>
      <c r="DE81">
        <v>222.099118</v>
      </c>
      <c r="DF81">
        <v>141.326571</v>
      </c>
      <c r="DG81">
        <v>94.408207000000004</v>
      </c>
      <c r="DH81">
        <v>123.279904</v>
      </c>
      <c r="DI81">
        <v>125.648248</v>
      </c>
      <c r="DJ81">
        <v>115.625433</v>
      </c>
      <c r="DK81">
        <v>40.439160999999999</v>
      </c>
      <c r="DL81">
        <v>128.663095</v>
      </c>
      <c r="DM81">
        <v>56.072471999999998</v>
      </c>
      <c r="DN81">
        <v>1146.1437530000001</v>
      </c>
      <c r="DO81">
        <v>1639.267458</v>
      </c>
      <c r="DP81">
        <v>3357.5765390000001</v>
      </c>
      <c r="DQ81">
        <v>594.66649299999995</v>
      </c>
      <c r="DR81">
        <v>224.72619700000001</v>
      </c>
      <c r="DS81">
        <v>139.06759400000001</v>
      </c>
      <c r="DT81">
        <v>213.93896699999999</v>
      </c>
      <c r="DU81">
        <v>206.201944</v>
      </c>
      <c r="DV81">
        <v>149.85866899999999</v>
      </c>
      <c r="DW81">
        <v>552.25817099999995</v>
      </c>
      <c r="DX81">
        <v>183.02107000000001</v>
      </c>
      <c r="DY81">
        <v>76.372148999999993</v>
      </c>
      <c r="DZ81">
        <v>341.75909999999999</v>
      </c>
      <c r="EA81">
        <v>223.98972599999999</v>
      </c>
      <c r="EB81">
        <v>149.39494099999999</v>
      </c>
      <c r="EC81">
        <v>90.736225000000005</v>
      </c>
      <c r="ED81">
        <v>123.12919100000001</v>
      </c>
      <c r="EE81">
        <v>130.370667</v>
      </c>
      <c r="EF81">
        <v>108.08392600000001</v>
      </c>
      <c r="EG81">
        <v>51.178832999999997</v>
      </c>
      <c r="EH81">
        <v>124.70404600000001</v>
      </c>
      <c r="EI81">
        <v>60.455182000000001</v>
      </c>
      <c r="EJ81">
        <v>1143.932763</v>
      </c>
      <c r="EK81">
        <v>1799.1118919999999</v>
      </c>
      <c r="EL81">
        <v>3537.7111479999999</v>
      </c>
    </row>
    <row r="82" spans="1:142">
      <c r="A82" t="s">
        <v>310</v>
      </c>
      <c r="B82" t="s">
        <v>311</v>
      </c>
      <c r="C82" t="s">
        <v>143</v>
      </c>
      <c r="D82" t="s">
        <v>245</v>
      </c>
      <c r="E82" t="s">
        <v>145</v>
      </c>
      <c r="F82" t="s">
        <v>242</v>
      </c>
      <c r="G82">
        <v>72</v>
      </c>
      <c r="H82">
        <v>16</v>
      </c>
      <c r="I82">
        <v>29</v>
      </c>
      <c r="J82">
        <v>0</v>
      </c>
      <c r="K82">
        <v>0</v>
      </c>
      <c r="L82">
        <v>3.3</v>
      </c>
      <c r="M82">
        <v>603</v>
      </c>
      <c r="N82">
        <v>474</v>
      </c>
      <c r="O82">
        <v>916</v>
      </c>
      <c r="P82">
        <v>2009</v>
      </c>
      <c r="Q82">
        <v>3291</v>
      </c>
      <c r="R82">
        <v>581</v>
      </c>
      <c r="S82">
        <v>963</v>
      </c>
      <c r="T82">
        <v>673</v>
      </c>
      <c r="U82">
        <v>605</v>
      </c>
      <c r="V82">
        <v>414</v>
      </c>
      <c r="W82">
        <v>1164</v>
      </c>
      <c r="X82">
        <v>2007</v>
      </c>
      <c r="Y82">
        <v>2503</v>
      </c>
      <c r="Z82">
        <v>559</v>
      </c>
      <c r="AA82">
        <v>1227</v>
      </c>
      <c r="AB82">
        <v>957</v>
      </c>
      <c r="AC82">
        <v>0.14000000000000001</v>
      </c>
      <c r="AD82">
        <v>0.128</v>
      </c>
      <c r="AE82">
        <v>0.13500000000000001</v>
      </c>
      <c r="AF82">
        <v>0.13700000000000001</v>
      </c>
      <c r="AG82">
        <v>0.13500000000000001</v>
      </c>
      <c r="AH82">
        <v>0.104</v>
      </c>
      <c r="AI82">
        <v>0.127</v>
      </c>
      <c r="AJ82">
        <v>0.153</v>
      </c>
      <c r="AK82">
        <v>0.153</v>
      </c>
      <c r="AL82">
        <v>0.13700000000000001</v>
      </c>
      <c r="AM82">
        <v>0.128</v>
      </c>
      <c r="AN82">
        <v>0.14799999999999999</v>
      </c>
      <c r="AO82">
        <v>0.158</v>
      </c>
      <c r="AP82">
        <v>0.108</v>
      </c>
      <c r="AQ82">
        <v>0.14499999999999999</v>
      </c>
      <c r="AR82">
        <v>0.124</v>
      </c>
      <c r="AS82">
        <v>2.0670000000000002</v>
      </c>
      <c r="AT82">
        <v>2.7719999999999998</v>
      </c>
      <c r="AU82">
        <v>2.2919999999999998</v>
      </c>
      <c r="AV82">
        <v>2.2909999999999999</v>
      </c>
      <c r="AW82">
        <v>2.4900000000000002</v>
      </c>
      <c r="AX82">
        <v>2.2989999999999999</v>
      </c>
      <c r="AY82">
        <v>2.1379999999999999</v>
      </c>
      <c r="AZ82">
        <v>2.665</v>
      </c>
      <c r="BA82">
        <v>2.25515</v>
      </c>
      <c r="BB82">
        <v>2.306</v>
      </c>
      <c r="BC82">
        <v>2.7530000000000001</v>
      </c>
      <c r="BD82">
        <v>2.0859999999999999</v>
      </c>
      <c r="BE82">
        <v>2.355</v>
      </c>
      <c r="BF82">
        <v>2.4500000000000002</v>
      </c>
      <c r="BG82">
        <v>2.2890000000000001</v>
      </c>
      <c r="BH82">
        <v>2.0310000000000001</v>
      </c>
      <c r="BI82">
        <v>2.4060000000000001</v>
      </c>
      <c r="BJ82">
        <v>2.2549899999999998</v>
      </c>
      <c r="BK82">
        <v>5962.7</v>
      </c>
      <c r="BL82">
        <v>3634.8</v>
      </c>
      <c r="BM82">
        <v>1379.5</v>
      </c>
      <c r="BN82">
        <v>412.1</v>
      </c>
      <c r="BO82">
        <v>6030.8</v>
      </c>
      <c r="BP82">
        <v>3921.2</v>
      </c>
      <c r="BQ82">
        <v>1620.5</v>
      </c>
      <c r="BR82">
        <v>462.8</v>
      </c>
      <c r="BS82">
        <v>1059014</v>
      </c>
      <c r="BT82">
        <v>1008024</v>
      </c>
      <c r="BU82">
        <v>223623.696902</v>
      </c>
      <c r="BV82">
        <v>223824.14912700001</v>
      </c>
      <c r="BW82">
        <v>447447.84603000002</v>
      </c>
      <c r="BX82">
        <v>48787</v>
      </c>
      <c r="BY82">
        <v>597854.84603000002</v>
      </c>
      <c r="BZ82">
        <v>1576002.9410590001</v>
      </c>
      <c r="CA82">
        <v>588.65744199999995</v>
      </c>
      <c r="CB82">
        <v>414.72863899999999</v>
      </c>
      <c r="CC82">
        <v>222.11727300000001</v>
      </c>
      <c r="CD82">
        <v>51.532657</v>
      </c>
      <c r="CE82">
        <v>47.527894000000003</v>
      </c>
      <c r="CF82">
        <v>21.327352999999999</v>
      </c>
      <c r="CG82">
        <v>19.217285</v>
      </c>
      <c r="CH82">
        <v>155.037589</v>
      </c>
      <c r="CI82">
        <v>50.079469000000003</v>
      </c>
      <c r="CJ82">
        <v>1570.2256010000001</v>
      </c>
      <c r="CK82">
        <v>640.34970599999997</v>
      </c>
      <c r="CL82">
        <v>399.24509699999999</v>
      </c>
      <c r="CM82">
        <v>240.75278499999999</v>
      </c>
      <c r="CN82">
        <v>53.019072000000001</v>
      </c>
      <c r="CO82">
        <v>47.571879000000003</v>
      </c>
      <c r="CP82">
        <v>25.948117</v>
      </c>
      <c r="CQ82">
        <v>25.492356999999998</v>
      </c>
      <c r="CR82">
        <v>162.69115099999999</v>
      </c>
      <c r="CS82">
        <v>44.293050999999998</v>
      </c>
      <c r="CT82">
        <v>1639.363214</v>
      </c>
      <c r="CU82">
        <v>510.79223000000002</v>
      </c>
      <c r="CV82">
        <v>220.65514899999999</v>
      </c>
      <c r="CW82">
        <v>115.55107700000001</v>
      </c>
      <c r="CX82">
        <v>180.54754700000001</v>
      </c>
      <c r="CY82">
        <v>145.768271</v>
      </c>
      <c r="CZ82">
        <v>118.188508</v>
      </c>
      <c r="DA82">
        <v>481.51547499999998</v>
      </c>
      <c r="DB82">
        <v>157.37372300000001</v>
      </c>
      <c r="DC82">
        <v>51.600386</v>
      </c>
      <c r="DD82">
        <v>286.86208199999999</v>
      </c>
      <c r="DE82">
        <v>192.83165500000001</v>
      </c>
      <c r="DF82">
        <v>128.033039</v>
      </c>
      <c r="DG82">
        <v>73.419032999999999</v>
      </c>
      <c r="DH82">
        <v>118.174277</v>
      </c>
      <c r="DI82">
        <v>109.6497</v>
      </c>
      <c r="DJ82">
        <v>104.085528</v>
      </c>
      <c r="DK82">
        <v>74.779662999999999</v>
      </c>
      <c r="DL82">
        <v>101.018917</v>
      </c>
      <c r="DM82">
        <v>50.063172999999999</v>
      </c>
      <c r="DN82">
        <v>1056.8701040000001</v>
      </c>
      <c r="DO82">
        <v>1507.478828</v>
      </c>
      <c r="DP82">
        <v>3075.1411629999998</v>
      </c>
      <c r="DQ82">
        <v>592.72577799999999</v>
      </c>
      <c r="DR82">
        <v>229.69578899999999</v>
      </c>
      <c r="DS82">
        <v>140.01494600000001</v>
      </c>
      <c r="DT82">
        <v>158.98585399999999</v>
      </c>
      <c r="DU82">
        <v>173.255833</v>
      </c>
      <c r="DV82">
        <v>104.533822</v>
      </c>
      <c r="DW82">
        <v>493.05689799999999</v>
      </c>
      <c r="DX82">
        <v>129.61300600000001</v>
      </c>
      <c r="DY82">
        <v>51.987569999999998</v>
      </c>
      <c r="DZ82">
        <v>289.22260999999997</v>
      </c>
      <c r="EA82">
        <v>206.482406</v>
      </c>
      <c r="EB82">
        <v>139.67135099999999</v>
      </c>
      <c r="EC82">
        <v>93.362927999999997</v>
      </c>
      <c r="ED82">
        <v>131.390906</v>
      </c>
      <c r="EE82">
        <v>124.041853</v>
      </c>
      <c r="EF82">
        <v>116.581334</v>
      </c>
      <c r="EG82">
        <v>64.355008999999995</v>
      </c>
      <c r="EH82">
        <v>131.310778</v>
      </c>
      <c r="EI82">
        <v>51.858708999999998</v>
      </c>
      <c r="EJ82">
        <v>1111.496326</v>
      </c>
      <c r="EK82">
        <v>1544.6694460000001</v>
      </c>
      <c r="EL82">
        <v>3248.8915489999999</v>
      </c>
    </row>
    <row r="83" spans="1:142">
      <c r="A83" t="s">
        <v>312</v>
      </c>
      <c r="B83" t="s">
        <v>313</v>
      </c>
      <c r="C83" t="s">
        <v>143</v>
      </c>
      <c r="D83" t="s">
        <v>245</v>
      </c>
      <c r="E83" t="s">
        <v>145</v>
      </c>
      <c r="F83" t="s">
        <v>242</v>
      </c>
      <c r="G83">
        <v>76.400000000000006</v>
      </c>
      <c r="H83">
        <v>16</v>
      </c>
      <c r="I83">
        <v>29</v>
      </c>
      <c r="J83">
        <v>0</v>
      </c>
      <c r="K83">
        <v>0</v>
      </c>
      <c r="L83">
        <v>3.4</v>
      </c>
      <c r="M83">
        <v>711</v>
      </c>
      <c r="N83">
        <v>305</v>
      </c>
      <c r="O83">
        <v>855</v>
      </c>
      <c r="P83">
        <v>1937</v>
      </c>
      <c r="Q83">
        <v>3638</v>
      </c>
      <c r="R83">
        <v>566</v>
      </c>
      <c r="S83">
        <v>1189</v>
      </c>
      <c r="T83">
        <v>615</v>
      </c>
      <c r="U83">
        <v>674</v>
      </c>
      <c r="V83">
        <v>333</v>
      </c>
      <c r="W83">
        <v>975</v>
      </c>
      <c r="X83">
        <v>1977</v>
      </c>
      <c r="Y83">
        <v>3353</v>
      </c>
      <c r="Z83">
        <v>657</v>
      </c>
      <c r="AA83">
        <v>1142</v>
      </c>
      <c r="AB83">
        <v>852</v>
      </c>
      <c r="AC83">
        <v>0.124</v>
      </c>
      <c r="AD83">
        <v>0.109</v>
      </c>
      <c r="AE83">
        <v>0.14799999999999999</v>
      </c>
      <c r="AF83">
        <v>0.13100000000000001</v>
      </c>
      <c r="AG83">
        <v>0.11600000000000001</v>
      </c>
      <c r="AH83">
        <v>8.5000000000000006E-2</v>
      </c>
      <c r="AI83">
        <v>0.14299999999999999</v>
      </c>
      <c r="AJ83">
        <v>0.13800000000000001</v>
      </c>
      <c r="AK83">
        <v>0.115</v>
      </c>
      <c r="AL83">
        <v>0.106</v>
      </c>
      <c r="AM83">
        <v>0.13100000000000001</v>
      </c>
      <c r="AN83">
        <v>0.13100000000000001</v>
      </c>
      <c r="AO83">
        <v>0.14899999999999999</v>
      </c>
      <c r="AP83">
        <v>8.5999999999999993E-2</v>
      </c>
      <c r="AQ83">
        <v>0.13900000000000001</v>
      </c>
      <c r="AR83">
        <v>0.14599999999999999</v>
      </c>
      <c r="AS83">
        <v>2.1880000000000002</v>
      </c>
      <c r="AT83">
        <v>3.198</v>
      </c>
      <c r="AU83">
        <v>2.4710000000000001</v>
      </c>
      <c r="AV83">
        <v>2.7280000000000002</v>
      </c>
      <c r="AW83">
        <v>2.7480000000000002</v>
      </c>
      <c r="AX83">
        <v>2.6459999999999999</v>
      </c>
      <c r="AY83">
        <v>2.3490000000000002</v>
      </c>
      <c r="AZ83">
        <v>2.4900000000000002</v>
      </c>
      <c r="BA83">
        <v>2.5442800000000001</v>
      </c>
      <c r="BB83">
        <v>2.4889999999999999</v>
      </c>
      <c r="BC83">
        <v>2.88</v>
      </c>
      <c r="BD83">
        <v>2.4769999999999999</v>
      </c>
      <c r="BE83">
        <v>2.5270000000000001</v>
      </c>
      <c r="BF83">
        <v>2.879</v>
      </c>
      <c r="BG83">
        <v>2.6259999999999999</v>
      </c>
      <c r="BH83">
        <v>2.5670000000000002</v>
      </c>
      <c r="BI83">
        <v>2.9510000000000001</v>
      </c>
      <c r="BJ83">
        <v>2.5588500000000001</v>
      </c>
      <c r="BK83">
        <v>6907.1</v>
      </c>
      <c r="BL83">
        <v>4427.1000000000004</v>
      </c>
      <c r="BM83">
        <v>1837.1</v>
      </c>
      <c r="BN83">
        <v>342.8</v>
      </c>
      <c r="BO83">
        <v>7144.5</v>
      </c>
      <c r="BP83">
        <v>4647.3999999999996</v>
      </c>
      <c r="BQ83">
        <v>1974.9</v>
      </c>
      <c r="BR83">
        <v>444.5</v>
      </c>
      <c r="BS83">
        <v>1082301</v>
      </c>
      <c r="BT83">
        <v>1038798</v>
      </c>
      <c r="BU83">
        <v>240298.117803</v>
      </c>
      <c r="BV83">
        <v>236277.23852399999</v>
      </c>
      <c r="BW83">
        <v>476575.35632700002</v>
      </c>
      <c r="BX83">
        <v>57574</v>
      </c>
      <c r="BY83">
        <v>641689.35632699996</v>
      </c>
      <c r="BZ83">
        <v>1571521.865894</v>
      </c>
      <c r="CA83">
        <v>777.50535300000001</v>
      </c>
      <c r="CB83">
        <v>537.03073199999994</v>
      </c>
      <c r="CC83">
        <v>319.043251</v>
      </c>
      <c r="CD83">
        <v>61.387760999999998</v>
      </c>
      <c r="CE83">
        <v>62.392504000000002</v>
      </c>
      <c r="CF83">
        <v>27.586573000000001</v>
      </c>
      <c r="CG83">
        <v>28.188113000000001</v>
      </c>
      <c r="CH83">
        <v>207.791563</v>
      </c>
      <c r="CI83">
        <v>62.274244000000003</v>
      </c>
      <c r="CJ83">
        <v>2083.2000939999998</v>
      </c>
      <c r="CK83">
        <v>763.26112799999999</v>
      </c>
      <c r="CL83">
        <v>536.156837</v>
      </c>
      <c r="CM83">
        <v>305.18274600000001</v>
      </c>
      <c r="CN83">
        <v>71.559681999999995</v>
      </c>
      <c r="CO83">
        <v>49.342379999999999</v>
      </c>
      <c r="CP83">
        <v>28.849177999999998</v>
      </c>
      <c r="CQ83">
        <v>30.331945000000001</v>
      </c>
      <c r="CR83">
        <v>205.07919100000001</v>
      </c>
      <c r="CS83">
        <v>61.946196</v>
      </c>
      <c r="CT83">
        <v>2051.7092819999998</v>
      </c>
      <c r="CU83">
        <v>518.87357299999996</v>
      </c>
      <c r="CV83">
        <v>242.26591300000001</v>
      </c>
      <c r="CW83">
        <v>98.525462000000005</v>
      </c>
      <c r="CX83">
        <v>201.44396900000001</v>
      </c>
      <c r="CY83">
        <v>153.06723099999999</v>
      </c>
      <c r="CZ83">
        <v>155.12219200000001</v>
      </c>
      <c r="DA83">
        <v>564.01332000000002</v>
      </c>
      <c r="DB83">
        <v>174.40560099999999</v>
      </c>
      <c r="DC83">
        <v>75.294573</v>
      </c>
      <c r="DD83">
        <v>356.345979</v>
      </c>
      <c r="DE83">
        <v>203.82716500000001</v>
      </c>
      <c r="DF83">
        <v>174.47015999999999</v>
      </c>
      <c r="DG83">
        <v>74.924029000000004</v>
      </c>
      <c r="DH83">
        <v>130.394127</v>
      </c>
      <c r="DI83">
        <v>145.455589</v>
      </c>
      <c r="DJ83">
        <v>114.361446</v>
      </c>
      <c r="DK83">
        <v>99.559764000000001</v>
      </c>
      <c r="DL83">
        <v>149.75176099999999</v>
      </c>
      <c r="DM83">
        <v>74.146462</v>
      </c>
      <c r="DN83">
        <v>1138.263506</v>
      </c>
      <c r="DO83">
        <v>1896.044005</v>
      </c>
      <c r="DP83">
        <v>3553.1810839999998</v>
      </c>
      <c r="DQ83">
        <v>578.50179100000003</v>
      </c>
      <c r="DR83">
        <v>260.259142</v>
      </c>
      <c r="DS83">
        <v>144.89977500000001</v>
      </c>
      <c r="DT83">
        <v>200.87939600000001</v>
      </c>
      <c r="DU83">
        <v>186.72076999999999</v>
      </c>
      <c r="DV83">
        <v>133.53617199999999</v>
      </c>
      <c r="DW83">
        <v>587.40812900000003</v>
      </c>
      <c r="DX83">
        <v>151.67193399999999</v>
      </c>
      <c r="DY83">
        <v>62.825892000000003</v>
      </c>
      <c r="DZ83">
        <v>353.67254000000003</v>
      </c>
      <c r="EA83">
        <v>232.20717400000001</v>
      </c>
      <c r="EB83">
        <v>168.21757600000001</v>
      </c>
      <c r="EC83">
        <v>112.595682</v>
      </c>
      <c r="ED83">
        <v>131.588539</v>
      </c>
      <c r="EE83">
        <v>142.269927</v>
      </c>
      <c r="EF83">
        <v>117.70681399999999</v>
      </c>
      <c r="EG83">
        <v>59.055416999999998</v>
      </c>
      <c r="EH83">
        <v>138.25118699999999</v>
      </c>
      <c r="EI83">
        <v>66.542591000000002</v>
      </c>
      <c r="EJ83">
        <v>1209.9844760000001</v>
      </c>
      <c r="EK83">
        <v>1853.6034099999999</v>
      </c>
      <c r="EL83">
        <v>3642.0896769999999</v>
      </c>
    </row>
    <row r="84" spans="1:142">
      <c r="A84" t="s">
        <v>314</v>
      </c>
      <c r="B84" t="s">
        <v>315</v>
      </c>
      <c r="C84" t="s">
        <v>143</v>
      </c>
      <c r="D84" t="s">
        <v>245</v>
      </c>
      <c r="E84" t="s">
        <v>258</v>
      </c>
      <c r="F84" t="s">
        <v>242</v>
      </c>
      <c r="G84">
        <v>71.8</v>
      </c>
      <c r="H84">
        <v>19</v>
      </c>
      <c r="I84">
        <v>30</v>
      </c>
      <c r="J84">
        <v>0</v>
      </c>
      <c r="K84">
        <v>0</v>
      </c>
      <c r="L84">
        <v>3.4</v>
      </c>
      <c r="M84">
        <v>677</v>
      </c>
      <c r="N84">
        <v>311</v>
      </c>
      <c r="O84">
        <v>864</v>
      </c>
      <c r="P84">
        <v>2119</v>
      </c>
      <c r="Q84">
        <v>3132</v>
      </c>
      <c r="R84">
        <v>537</v>
      </c>
      <c r="S84">
        <v>1276</v>
      </c>
      <c r="T84">
        <v>469</v>
      </c>
      <c r="U84">
        <v>800</v>
      </c>
      <c r="V84">
        <v>333</v>
      </c>
      <c r="W84">
        <v>916</v>
      </c>
      <c r="X84">
        <v>1970</v>
      </c>
      <c r="Y84">
        <v>2586</v>
      </c>
      <c r="Z84">
        <v>642</v>
      </c>
      <c r="AA84">
        <v>1378</v>
      </c>
      <c r="AB84">
        <v>775</v>
      </c>
      <c r="AC84">
        <v>0.104</v>
      </c>
      <c r="AD84">
        <v>0.124</v>
      </c>
      <c r="AE84">
        <v>0.13400000000000001</v>
      </c>
      <c r="AF84">
        <v>0.13300000000000001</v>
      </c>
      <c r="AG84">
        <v>0.14299999999999999</v>
      </c>
      <c r="AH84">
        <v>0.10100000000000001</v>
      </c>
      <c r="AI84">
        <v>0.151</v>
      </c>
      <c r="AJ84">
        <v>9.9000000000000005E-2</v>
      </c>
      <c r="AK84">
        <v>0.128</v>
      </c>
      <c r="AL84">
        <v>0.108</v>
      </c>
      <c r="AM84">
        <v>0.126</v>
      </c>
      <c r="AN84">
        <v>0.14199999999999999</v>
      </c>
      <c r="AO84">
        <v>0.13200000000000001</v>
      </c>
      <c r="AP84">
        <v>7.8E-2</v>
      </c>
      <c r="AQ84">
        <v>0.14699999999999999</v>
      </c>
      <c r="AR84">
        <v>0.156</v>
      </c>
      <c r="AS84">
        <v>2.359</v>
      </c>
      <c r="AT84">
        <v>3.2789999999999999</v>
      </c>
      <c r="AU84">
        <v>2.1869999999999998</v>
      </c>
      <c r="AV84">
        <v>2.5840000000000001</v>
      </c>
      <c r="AW84">
        <v>2.8490000000000002</v>
      </c>
      <c r="AX84">
        <v>2.8639999999999999</v>
      </c>
      <c r="AY84">
        <v>2.4329999999999998</v>
      </c>
      <c r="AZ84">
        <v>3.0419999999999998</v>
      </c>
      <c r="BA84">
        <v>2.4714999999999998</v>
      </c>
      <c r="BB84">
        <v>2.516</v>
      </c>
      <c r="BC84">
        <v>3.1890000000000001</v>
      </c>
      <c r="BD84">
        <v>2.2029999999999998</v>
      </c>
      <c r="BE84">
        <v>2.3849999999999998</v>
      </c>
      <c r="BF84">
        <v>2.6459999999999999</v>
      </c>
      <c r="BG84">
        <v>2.6480000000000001</v>
      </c>
      <c r="BH84">
        <v>2.472</v>
      </c>
      <c r="BI84">
        <v>2.8279999999999998</v>
      </c>
      <c r="BJ84">
        <v>2.4331900000000002</v>
      </c>
      <c r="BK84">
        <v>5871.5</v>
      </c>
      <c r="BL84">
        <v>3922.5</v>
      </c>
      <c r="BM84">
        <v>1518.2</v>
      </c>
      <c r="BN84">
        <v>538.6</v>
      </c>
      <c r="BO84">
        <v>6029.4</v>
      </c>
      <c r="BP84">
        <v>3634.2</v>
      </c>
      <c r="BQ84">
        <v>1736.7</v>
      </c>
      <c r="BR84">
        <v>577</v>
      </c>
      <c r="BS84">
        <v>1042851</v>
      </c>
      <c r="BT84">
        <v>1010760</v>
      </c>
      <c r="BU84">
        <v>221029.45514500001</v>
      </c>
      <c r="BV84">
        <v>222460.622764</v>
      </c>
      <c r="BW84">
        <v>443490.07790899999</v>
      </c>
      <c r="BX84">
        <v>50859</v>
      </c>
      <c r="BY84">
        <v>594266.07790899999</v>
      </c>
      <c r="BZ84">
        <v>1446264.210856</v>
      </c>
      <c r="CA84">
        <v>657.06995900000004</v>
      </c>
      <c r="CB84">
        <v>398.26732399999997</v>
      </c>
      <c r="CC84">
        <v>221.61685600000001</v>
      </c>
      <c r="CD84">
        <v>54.925244999999997</v>
      </c>
      <c r="CE84">
        <v>45.139235999999997</v>
      </c>
      <c r="CF84">
        <v>14.883324</v>
      </c>
      <c r="CG84">
        <v>23.566237000000001</v>
      </c>
      <c r="CH84">
        <v>156.77508700000001</v>
      </c>
      <c r="CI84">
        <v>47.033323000000003</v>
      </c>
      <c r="CJ84">
        <v>1619.2765919999999</v>
      </c>
      <c r="CK84">
        <v>584.89367500000003</v>
      </c>
      <c r="CL84">
        <v>394.81638800000002</v>
      </c>
      <c r="CM84">
        <v>240.933288</v>
      </c>
      <c r="CN84">
        <v>53.583767999999999</v>
      </c>
      <c r="CO84">
        <v>42.592635999999999</v>
      </c>
      <c r="CP84">
        <v>24.638487000000001</v>
      </c>
      <c r="CQ84">
        <v>24.004085</v>
      </c>
      <c r="CR84">
        <v>167.254784</v>
      </c>
      <c r="CS84">
        <v>46.308999</v>
      </c>
      <c r="CT84">
        <v>1579.02611</v>
      </c>
      <c r="CU84">
        <v>472.58935400000001</v>
      </c>
      <c r="CV84">
        <v>207.51561899999999</v>
      </c>
      <c r="CW84">
        <v>112.833236</v>
      </c>
      <c r="CX84">
        <v>172.55054999999999</v>
      </c>
      <c r="CY84">
        <v>121.76361300000001</v>
      </c>
      <c r="CZ84">
        <v>134.881865</v>
      </c>
      <c r="DA84">
        <v>520.62019799999996</v>
      </c>
      <c r="DB84">
        <v>117.60792600000001</v>
      </c>
      <c r="DC84">
        <v>71.037639999999996</v>
      </c>
      <c r="DD84">
        <v>321.86074600000001</v>
      </c>
      <c r="DE84">
        <v>189.633883</v>
      </c>
      <c r="DF84">
        <v>157.25296599999999</v>
      </c>
      <c r="DG84">
        <v>96.126234999999994</v>
      </c>
      <c r="DH84">
        <v>114.422922</v>
      </c>
      <c r="DI84">
        <v>129.525587</v>
      </c>
      <c r="DJ84">
        <v>109.56477</v>
      </c>
      <c r="DK84">
        <v>76.875384999999994</v>
      </c>
      <c r="DL84">
        <v>124.450081</v>
      </c>
      <c r="DM84">
        <v>69.675560000000004</v>
      </c>
      <c r="DN84">
        <v>1024.579976</v>
      </c>
      <c r="DO84">
        <v>1701.8551950000001</v>
      </c>
      <c r="DP84">
        <v>3199.0245249999998</v>
      </c>
      <c r="DQ84">
        <v>477.92147</v>
      </c>
      <c r="DR84">
        <v>183.53476599999999</v>
      </c>
      <c r="DS84">
        <v>123.876987</v>
      </c>
      <c r="DT84">
        <v>149.12571500000001</v>
      </c>
      <c r="DU84">
        <v>168.18910299999999</v>
      </c>
      <c r="DV84">
        <v>116.91861900000001</v>
      </c>
      <c r="DW84">
        <v>475.60597100000001</v>
      </c>
      <c r="DX84">
        <v>91.580383999999995</v>
      </c>
      <c r="DY84">
        <v>58.791004000000001</v>
      </c>
      <c r="DZ84">
        <v>300.02253400000001</v>
      </c>
      <c r="EA84">
        <v>187.913726</v>
      </c>
      <c r="EB84">
        <v>153.456703</v>
      </c>
      <c r="EC84">
        <v>102.75621099999999</v>
      </c>
      <c r="ED84">
        <v>128.98208500000001</v>
      </c>
      <c r="EE84">
        <v>129.196316</v>
      </c>
      <c r="EF84">
        <v>118.748335</v>
      </c>
      <c r="EG84">
        <v>40.76182</v>
      </c>
      <c r="EH84">
        <v>138.230638</v>
      </c>
      <c r="EI84">
        <v>58.198037999999997</v>
      </c>
      <c r="EJ84">
        <v>978.154313</v>
      </c>
      <c r="EK84">
        <v>1579.5455380000001</v>
      </c>
      <c r="EL84">
        <v>3035.6213210000001</v>
      </c>
    </row>
    <row r="85" spans="1:142">
      <c r="A85" t="s">
        <v>316</v>
      </c>
      <c r="B85" t="s">
        <v>317</v>
      </c>
      <c r="C85" t="s">
        <v>147</v>
      </c>
      <c r="D85" t="s">
        <v>245</v>
      </c>
      <c r="E85" t="s">
        <v>258</v>
      </c>
      <c r="F85" t="s">
        <v>242</v>
      </c>
      <c r="G85">
        <v>80</v>
      </c>
      <c r="H85">
        <v>17</v>
      </c>
      <c r="I85">
        <v>26</v>
      </c>
      <c r="J85">
        <v>0</v>
      </c>
      <c r="K85">
        <v>0</v>
      </c>
      <c r="L85">
        <v>3.3</v>
      </c>
      <c r="M85">
        <v>864</v>
      </c>
      <c r="N85">
        <v>389</v>
      </c>
      <c r="O85">
        <v>881</v>
      </c>
      <c r="P85">
        <v>2288</v>
      </c>
      <c r="Q85">
        <v>4216</v>
      </c>
      <c r="R85">
        <v>615</v>
      </c>
      <c r="S85">
        <v>1414</v>
      </c>
      <c r="T85">
        <v>800</v>
      </c>
      <c r="U85">
        <v>658</v>
      </c>
      <c r="V85">
        <v>521</v>
      </c>
      <c r="W85">
        <v>1052</v>
      </c>
      <c r="X85">
        <v>1837</v>
      </c>
      <c r="Y85">
        <v>3591</v>
      </c>
      <c r="Z85">
        <v>703</v>
      </c>
      <c r="AA85">
        <v>1422</v>
      </c>
      <c r="AB85">
        <v>1017</v>
      </c>
      <c r="AC85">
        <v>0.13400000000000001</v>
      </c>
      <c r="AD85">
        <v>0.10199999999999999</v>
      </c>
      <c r="AE85">
        <v>0.115</v>
      </c>
      <c r="AF85">
        <v>0.127</v>
      </c>
      <c r="AG85">
        <v>0.13300000000000001</v>
      </c>
      <c r="AH85">
        <v>9.1999999999999998E-2</v>
      </c>
      <c r="AI85">
        <v>0.123</v>
      </c>
      <c r="AJ85">
        <v>0.125</v>
      </c>
      <c r="AK85">
        <v>0.105</v>
      </c>
      <c r="AL85">
        <v>0.123</v>
      </c>
      <c r="AM85">
        <v>0.125</v>
      </c>
      <c r="AN85">
        <v>0.14099999999999999</v>
      </c>
      <c r="AO85">
        <v>0.13500000000000001</v>
      </c>
      <c r="AP85">
        <v>9.2999999999999999E-2</v>
      </c>
      <c r="AQ85">
        <v>0.13400000000000001</v>
      </c>
      <c r="AR85">
        <v>0.107</v>
      </c>
      <c r="AS85">
        <v>2.323</v>
      </c>
      <c r="AT85">
        <v>3.1429999999999998</v>
      </c>
      <c r="AU85">
        <v>2.0960000000000001</v>
      </c>
      <c r="AV85">
        <v>2.2320000000000002</v>
      </c>
      <c r="AW85">
        <v>2.6720000000000002</v>
      </c>
      <c r="AX85">
        <v>2.8660000000000001</v>
      </c>
      <c r="AY85">
        <v>2.2320000000000002</v>
      </c>
      <c r="AZ85">
        <v>2.6720000000000002</v>
      </c>
      <c r="BA85">
        <v>2.2820100000000001</v>
      </c>
      <c r="BB85">
        <v>2.25</v>
      </c>
      <c r="BC85">
        <v>3.081</v>
      </c>
      <c r="BD85">
        <v>2.2490000000000001</v>
      </c>
      <c r="BE85">
        <v>2.319</v>
      </c>
      <c r="BF85">
        <v>2.5489999999999999</v>
      </c>
      <c r="BG85">
        <v>2.7959999999999998</v>
      </c>
      <c r="BH85">
        <v>2.226</v>
      </c>
      <c r="BI85">
        <v>2.359</v>
      </c>
      <c r="BJ85">
        <v>2.2699500000000001</v>
      </c>
      <c r="BK85">
        <v>7394.7</v>
      </c>
      <c r="BL85">
        <v>3979.7</v>
      </c>
      <c r="BM85">
        <v>1817.7</v>
      </c>
      <c r="BN85">
        <v>303.5</v>
      </c>
      <c r="BO85">
        <v>6588.8</v>
      </c>
      <c r="BP85">
        <v>4158.3</v>
      </c>
      <c r="BQ85">
        <v>1922.2</v>
      </c>
      <c r="BR85">
        <v>390.8</v>
      </c>
      <c r="BS85">
        <v>1172547</v>
      </c>
      <c r="BT85">
        <v>1115270</v>
      </c>
      <c r="BU85">
        <v>231830.943497</v>
      </c>
      <c r="BV85">
        <v>231293.88428200001</v>
      </c>
      <c r="BW85">
        <v>463124.82777899998</v>
      </c>
      <c r="BX85">
        <v>54365</v>
      </c>
      <c r="BY85">
        <v>630989.82777900004</v>
      </c>
      <c r="BZ85">
        <v>1669567.389764</v>
      </c>
      <c r="CA85">
        <v>754.71822899999995</v>
      </c>
      <c r="CB85">
        <v>490.23918700000002</v>
      </c>
      <c r="CC85">
        <v>283.06931200000002</v>
      </c>
      <c r="CD85">
        <v>69.019709000000006</v>
      </c>
      <c r="CE85">
        <v>42.771681999999998</v>
      </c>
      <c r="CF85">
        <v>16.036946</v>
      </c>
      <c r="CG85">
        <v>26.793106000000002</v>
      </c>
      <c r="CH85">
        <v>186.99793</v>
      </c>
      <c r="CI85">
        <v>54.473933000000002</v>
      </c>
      <c r="CJ85">
        <v>1924.120034</v>
      </c>
      <c r="CK85">
        <v>765.18954799999995</v>
      </c>
      <c r="CL85">
        <v>494.56916699999999</v>
      </c>
      <c r="CM85">
        <v>282.733227</v>
      </c>
      <c r="CN85">
        <v>67.534209000000004</v>
      </c>
      <c r="CO85">
        <v>37.355578000000001</v>
      </c>
      <c r="CP85">
        <v>15.122112</v>
      </c>
      <c r="CQ85">
        <v>25.783090999999999</v>
      </c>
      <c r="CR85">
        <v>187.88825399999999</v>
      </c>
      <c r="CS85">
        <v>55.853608000000001</v>
      </c>
      <c r="CT85">
        <v>1932.028793</v>
      </c>
      <c r="CU85">
        <v>498.920953</v>
      </c>
      <c r="CV85">
        <v>214.02046999999999</v>
      </c>
      <c r="CW85">
        <v>117.15032100000001</v>
      </c>
      <c r="CX85">
        <v>203.879456</v>
      </c>
      <c r="CY85">
        <v>150.76308299999999</v>
      </c>
      <c r="CZ85">
        <v>142.98008100000001</v>
      </c>
      <c r="DA85">
        <v>503.81916200000001</v>
      </c>
      <c r="DB85">
        <v>150.351685</v>
      </c>
      <c r="DC85">
        <v>70.646063999999996</v>
      </c>
      <c r="DD85">
        <v>328.938311</v>
      </c>
      <c r="DE85">
        <v>202.41448099999999</v>
      </c>
      <c r="DF85">
        <v>147.93123700000001</v>
      </c>
      <c r="DG85">
        <v>85.232596000000001</v>
      </c>
      <c r="DH85">
        <v>121.00614</v>
      </c>
      <c r="DI85">
        <v>120.014793</v>
      </c>
      <c r="DJ85">
        <v>109.397812</v>
      </c>
      <c r="DK85">
        <v>87.633222000000004</v>
      </c>
      <c r="DL85">
        <v>111.58425099999999</v>
      </c>
      <c r="DM85">
        <v>62.303415000000001</v>
      </c>
      <c r="DN85">
        <v>1087.2067259999999</v>
      </c>
      <c r="DO85">
        <v>1692.096771</v>
      </c>
      <c r="DP85">
        <v>3278.224451</v>
      </c>
      <c r="DQ85">
        <v>506.67206499999998</v>
      </c>
      <c r="DR85">
        <v>231.597508</v>
      </c>
      <c r="DS85">
        <v>139.069097</v>
      </c>
      <c r="DT85">
        <v>211.77428900000001</v>
      </c>
      <c r="DU85">
        <v>187.906126</v>
      </c>
      <c r="DV85">
        <v>140.05277599999999</v>
      </c>
      <c r="DW85">
        <v>575.71024899999998</v>
      </c>
      <c r="DX85">
        <v>143.46203600000001</v>
      </c>
      <c r="DY85">
        <v>56.021169</v>
      </c>
      <c r="DZ85">
        <v>360.52871800000003</v>
      </c>
      <c r="EA85">
        <v>219.51188500000001</v>
      </c>
      <c r="EB85">
        <v>160.144746</v>
      </c>
      <c r="EC85">
        <v>103.065392</v>
      </c>
      <c r="ED85">
        <v>120.204673</v>
      </c>
      <c r="EE85">
        <v>130.455499</v>
      </c>
      <c r="EF85">
        <v>110.488679</v>
      </c>
      <c r="EG85">
        <v>66.106463000000005</v>
      </c>
      <c r="EH85">
        <v>120.555311</v>
      </c>
      <c r="EI85">
        <v>65.366107</v>
      </c>
      <c r="EJ85">
        <v>1133.5057340000001</v>
      </c>
      <c r="EK85">
        <v>1820.6088649999999</v>
      </c>
      <c r="EL85">
        <v>3460.7866650000001</v>
      </c>
    </row>
    <row r="86" spans="1:142">
      <c r="A86" t="s">
        <v>318</v>
      </c>
      <c r="B86" t="s">
        <v>319</v>
      </c>
      <c r="C86" t="s">
        <v>143</v>
      </c>
      <c r="D86" t="s">
        <v>245</v>
      </c>
      <c r="E86" t="s">
        <v>145</v>
      </c>
      <c r="F86" t="s">
        <v>253</v>
      </c>
      <c r="G86">
        <v>77.2</v>
      </c>
      <c r="H86">
        <v>14</v>
      </c>
      <c r="I86">
        <v>30</v>
      </c>
      <c r="J86">
        <v>0</v>
      </c>
      <c r="K86">
        <v>0.5</v>
      </c>
      <c r="L86">
        <v>3.3</v>
      </c>
      <c r="M86">
        <v>486</v>
      </c>
      <c r="N86">
        <v>310</v>
      </c>
      <c r="O86">
        <v>636</v>
      </c>
      <c r="P86">
        <v>1843</v>
      </c>
      <c r="Q86">
        <v>2778</v>
      </c>
      <c r="R86">
        <v>542</v>
      </c>
      <c r="S86">
        <v>778</v>
      </c>
      <c r="T86">
        <v>567</v>
      </c>
      <c r="U86">
        <v>523</v>
      </c>
      <c r="V86">
        <v>255</v>
      </c>
      <c r="W86">
        <v>818</v>
      </c>
      <c r="X86">
        <v>1811</v>
      </c>
      <c r="Y86">
        <v>2536</v>
      </c>
      <c r="Z86">
        <v>609</v>
      </c>
      <c r="AA86">
        <v>1068</v>
      </c>
      <c r="AB86">
        <v>488</v>
      </c>
      <c r="AC86">
        <v>0.14799999999999999</v>
      </c>
      <c r="AD86">
        <v>0.13900000000000001</v>
      </c>
      <c r="AE86">
        <v>0.13500000000000001</v>
      </c>
      <c r="AF86">
        <v>0.14000000000000001</v>
      </c>
      <c r="AG86">
        <v>0.126</v>
      </c>
      <c r="AH86">
        <v>0.104</v>
      </c>
      <c r="AI86">
        <v>0.13900000000000001</v>
      </c>
      <c r="AJ86">
        <v>0.17899999999999999</v>
      </c>
      <c r="AK86">
        <v>0.115</v>
      </c>
      <c r="AL86">
        <v>0.14899999999999999</v>
      </c>
      <c r="AM86">
        <v>0.151</v>
      </c>
      <c r="AN86">
        <v>0.15</v>
      </c>
      <c r="AO86">
        <v>0.13</v>
      </c>
      <c r="AP86">
        <v>0.109</v>
      </c>
      <c r="AQ86">
        <v>0.13200000000000001</v>
      </c>
      <c r="AR86">
        <v>0.115</v>
      </c>
      <c r="AS86">
        <v>2.516</v>
      </c>
      <c r="AT86">
        <v>2.8559999999999999</v>
      </c>
      <c r="AU86">
        <v>2.661</v>
      </c>
      <c r="AV86">
        <v>2.512</v>
      </c>
      <c r="AW86">
        <v>2.722</v>
      </c>
      <c r="AX86">
        <v>2.6440000000000001</v>
      </c>
      <c r="AY86">
        <v>2.5680000000000001</v>
      </c>
      <c r="AZ86">
        <v>2.9529999999999998</v>
      </c>
      <c r="BA86">
        <v>2.4864199999999999</v>
      </c>
      <c r="BB86">
        <v>2.48</v>
      </c>
      <c r="BC86">
        <v>3.3980000000000001</v>
      </c>
      <c r="BD86">
        <v>2.387</v>
      </c>
      <c r="BE86">
        <v>2.4140000000000001</v>
      </c>
      <c r="BF86">
        <v>2.7690000000000001</v>
      </c>
      <c r="BG86">
        <v>2.7370000000000001</v>
      </c>
      <c r="BH86">
        <v>2.3690000000000002</v>
      </c>
      <c r="BI86">
        <v>2.72</v>
      </c>
      <c r="BJ86">
        <v>2.4573800000000001</v>
      </c>
      <c r="BK86">
        <v>6068</v>
      </c>
      <c r="BL86">
        <v>3699.8</v>
      </c>
      <c r="BM86">
        <v>1298.3</v>
      </c>
      <c r="BN86">
        <v>407.7</v>
      </c>
      <c r="BO86">
        <v>6450.4</v>
      </c>
      <c r="BP86">
        <v>3635.9</v>
      </c>
      <c r="BQ86">
        <v>1413.8</v>
      </c>
      <c r="BR86">
        <v>521.1</v>
      </c>
      <c r="BS86">
        <v>903025</v>
      </c>
      <c r="BT86">
        <v>877681</v>
      </c>
      <c r="BU86">
        <v>196425.54636899999</v>
      </c>
      <c r="BV86">
        <v>195066.73661699999</v>
      </c>
      <c r="BW86">
        <v>391492.28298600001</v>
      </c>
      <c r="BX86">
        <v>48078</v>
      </c>
      <c r="BY86">
        <v>527790.28298599995</v>
      </c>
      <c r="BZ86">
        <v>1235193.3893569999</v>
      </c>
      <c r="CA86">
        <v>612.59830299999999</v>
      </c>
      <c r="CB86">
        <v>373.78021200000001</v>
      </c>
      <c r="CC86">
        <v>226.21233799999999</v>
      </c>
      <c r="CD86">
        <v>37.889408000000003</v>
      </c>
      <c r="CE86">
        <v>37.297626999999999</v>
      </c>
      <c r="CF86">
        <v>24.036082</v>
      </c>
      <c r="CG86">
        <v>22.905947000000001</v>
      </c>
      <c r="CH86">
        <v>160.70952600000001</v>
      </c>
      <c r="CI86">
        <v>43.961008999999997</v>
      </c>
      <c r="CJ86">
        <v>1539.390453</v>
      </c>
      <c r="CK86">
        <v>622.64159400000005</v>
      </c>
      <c r="CL86">
        <v>390.455671</v>
      </c>
      <c r="CM86">
        <v>240.264892</v>
      </c>
      <c r="CN86">
        <v>42.166494999999998</v>
      </c>
      <c r="CO86">
        <v>41.849829</v>
      </c>
      <c r="CP86">
        <v>18.059258</v>
      </c>
      <c r="CQ86">
        <v>21.213075</v>
      </c>
      <c r="CR86">
        <v>163.35463799999999</v>
      </c>
      <c r="CS86">
        <v>46.554476000000001</v>
      </c>
      <c r="CT86">
        <v>1586.559929</v>
      </c>
      <c r="CU86">
        <v>565.87886100000003</v>
      </c>
      <c r="CV86">
        <v>243.25154000000001</v>
      </c>
      <c r="CW86">
        <v>96.923655999999994</v>
      </c>
      <c r="CX86">
        <v>154.91316499999999</v>
      </c>
      <c r="CY86">
        <v>144.164726</v>
      </c>
      <c r="CZ86">
        <v>123.68686599999999</v>
      </c>
      <c r="DA86">
        <v>414.444771</v>
      </c>
      <c r="DB86">
        <v>188.941261</v>
      </c>
      <c r="DC86">
        <v>79.768776000000003</v>
      </c>
      <c r="DD86">
        <v>257.97677900000002</v>
      </c>
      <c r="DE86">
        <v>191.95064600000001</v>
      </c>
      <c r="DF86">
        <v>126.724563</v>
      </c>
      <c r="DG86">
        <v>64.577522999999999</v>
      </c>
      <c r="DH86">
        <v>110.23832</v>
      </c>
      <c r="DI86">
        <v>110.882558</v>
      </c>
      <c r="DJ86">
        <v>101.37795</v>
      </c>
      <c r="DK86">
        <v>62.536389999999997</v>
      </c>
      <c r="DL86">
        <v>117.742092</v>
      </c>
      <c r="DM86">
        <v>62.056158000000003</v>
      </c>
      <c r="DN86">
        <v>1059.797286</v>
      </c>
      <c r="DO86">
        <v>1448.1957279999999</v>
      </c>
      <c r="DP86">
        <v>3073.8718749999998</v>
      </c>
      <c r="DQ86">
        <v>580.35255099999995</v>
      </c>
      <c r="DR86">
        <v>233.48088200000001</v>
      </c>
      <c r="DS86">
        <v>104.55604</v>
      </c>
      <c r="DT86">
        <v>147.42105900000001</v>
      </c>
      <c r="DU86">
        <v>143.46453</v>
      </c>
      <c r="DV86">
        <v>116.184522</v>
      </c>
      <c r="DW86">
        <v>442.27202599999998</v>
      </c>
      <c r="DX86">
        <v>192.467356</v>
      </c>
      <c r="DY86">
        <v>56.311925000000002</v>
      </c>
      <c r="DZ86">
        <v>266.85427199999998</v>
      </c>
      <c r="EA86">
        <v>201.34049899999999</v>
      </c>
      <c r="EB86">
        <v>127.81479</v>
      </c>
      <c r="EC86">
        <v>68.525164000000004</v>
      </c>
      <c r="ED86">
        <v>112.479885</v>
      </c>
      <c r="EE86">
        <v>111.23845799999999</v>
      </c>
      <c r="EF86">
        <v>103.80573200000001</v>
      </c>
      <c r="EG86">
        <v>58.715527000000002</v>
      </c>
      <c r="EH86">
        <v>120.114267</v>
      </c>
      <c r="EI86">
        <v>63.982411999999997</v>
      </c>
      <c r="EJ86">
        <v>1075.371085</v>
      </c>
      <c r="EK86">
        <v>1452.1937310000001</v>
      </c>
      <c r="EL86">
        <v>3107.9173660000001</v>
      </c>
    </row>
    <row r="87" spans="1:142">
      <c r="A87" t="s">
        <v>320</v>
      </c>
      <c r="B87" t="s">
        <v>321</v>
      </c>
      <c r="C87" t="s">
        <v>143</v>
      </c>
      <c r="D87" t="s">
        <v>245</v>
      </c>
      <c r="E87" t="s">
        <v>275</v>
      </c>
      <c r="F87" t="s">
        <v>253</v>
      </c>
      <c r="G87">
        <v>74.400000000000006</v>
      </c>
      <c r="H87">
        <v>20</v>
      </c>
      <c r="I87">
        <v>30</v>
      </c>
      <c r="J87">
        <v>0</v>
      </c>
      <c r="K87">
        <v>0</v>
      </c>
      <c r="L87">
        <v>3.3</v>
      </c>
      <c r="M87">
        <v>756</v>
      </c>
      <c r="N87">
        <v>311</v>
      </c>
      <c r="O87">
        <v>750</v>
      </c>
      <c r="P87">
        <v>2104</v>
      </c>
      <c r="Q87">
        <v>3568</v>
      </c>
      <c r="R87">
        <v>644</v>
      </c>
      <c r="S87">
        <v>1053</v>
      </c>
      <c r="T87">
        <v>684</v>
      </c>
      <c r="U87">
        <v>419</v>
      </c>
      <c r="V87">
        <v>266</v>
      </c>
      <c r="W87">
        <v>851</v>
      </c>
      <c r="X87">
        <v>2073</v>
      </c>
      <c r="Y87">
        <v>3717</v>
      </c>
      <c r="Z87">
        <v>631</v>
      </c>
      <c r="AA87">
        <v>959</v>
      </c>
      <c r="AB87">
        <v>752</v>
      </c>
      <c r="AC87">
        <v>0.13800000000000001</v>
      </c>
      <c r="AD87">
        <v>9.9000000000000005E-2</v>
      </c>
      <c r="AE87">
        <v>0.127</v>
      </c>
      <c r="AF87">
        <v>0.13</v>
      </c>
      <c r="AG87">
        <v>0.11799999999999999</v>
      </c>
      <c r="AH87">
        <v>0.09</v>
      </c>
      <c r="AI87">
        <v>0.13200000000000001</v>
      </c>
      <c r="AJ87">
        <v>0.152</v>
      </c>
      <c r="AK87">
        <v>9.7000000000000003E-2</v>
      </c>
      <c r="AL87">
        <v>0.09</v>
      </c>
      <c r="AM87">
        <v>0.106</v>
      </c>
      <c r="AN87">
        <v>0.14299999999999999</v>
      </c>
      <c r="AO87">
        <v>0.14000000000000001</v>
      </c>
      <c r="AP87">
        <v>0.11899999999999999</v>
      </c>
      <c r="AQ87">
        <v>0.11600000000000001</v>
      </c>
      <c r="AR87">
        <v>0.13</v>
      </c>
      <c r="AS87">
        <v>2.302</v>
      </c>
      <c r="AT87">
        <v>3.387</v>
      </c>
      <c r="AU87">
        <v>2.3210000000000002</v>
      </c>
      <c r="AV87">
        <v>2.3290000000000002</v>
      </c>
      <c r="AW87">
        <v>2.9289999999999998</v>
      </c>
      <c r="AX87">
        <v>2.3690000000000002</v>
      </c>
      <c r="AY87">
        <v>2.46</v>
      </c>
      <c r="AZ87">
        <v>3.1080000000000001</v>
      </c>
      <c r="BA87">
        <v>2.5152999999999999</v>
      </c>
      <c r="BB87">
        <v>2.3519999999999999</v>
      </c>
      <c r="BC87">
        <v>3.0070000000000001</v>
      </c>
      <c r="BD87">
        <v>2.2909999999999999</v>
      </c>
      <c r="BE87">
        <v>2.4700000000000002</v>
      </c>
      <c r="BF87">
        <v>2.9470000000000001</v>
      </c>
      <c r="BG87">
        <v>2.17</v>
      </c>
      <c r="BH87">
        <v>2.5139999999999998</v>
      </c>
      <c r="BI87">
        <v>2.3769999999999998</v>
      </c>
      <c r="BJ87">
        <v>2.5047700000000002</v>
      </c>
      <c r="BK87">
        <v>6925.3</v>
      </c>
      <c r="BL87">
        <v>3377.3</v>
      </c>
      <c r="BM87">
        <v>1537.5</v>
      </c>
      <c r="BN87">
        <v>594</v>
      </c>
      <c r="BO87">
        <v>6613.5</v>
      </c>
      <c r="BP87">
        <v>3604.3</v>
      </c>
      <c r="BQ87">
        <v>1688</v>
      </c>
      <c r="BR87">
        <v>594.4</v>
      </c>
      <c r="BS87">
        <v>1088841</v>
      </c>
      <c r="BT87">
        <v>1051718</v>
      </c>
      <c r="BU87">
        <v>239459.68213900001</v>
      </c>
      <c r="BV87">
        <v>236858.62914800001</v>
      </c>
      <c r="BW87">
        <v>476318.31128800003</v>
      </c>
      <c r="BX87">
        <v>53555</v>
      </c>
      <c r="BY87">
        <v>630331.31128799997</v>
      </c>
      <c r="BZ87">
        <v>1503287.6760219999</v>
      </c>
      <c r="CA87">
        <v>589.63277300000004</v>
      </c>
      <c r="CB87">
        <v>427.44644599999998</v>
      </c>
      <c r="CC87">
        <v>213.64945499999999</v>
      </c>
      <c r="CD87">
        <v>47.922902000000001</v>
      </c>
      <c r="CE87">
        <v>27.414062999999999</v>
      </c>
      <c r="CF87">
        <v>8.6792259999999999</v>
      </c>
      <c r="CG87">
        <v>13.375263</v>
      </c>
      <c r="CH87">
        <v>167.34970300000001</v>
      </c>
      <c r="CI87">
        <v>54.578373999999997</v>
      </c>
      <c r="CJ87">
        <v>1550.0482059999999</v>
      </c>
      <c r="CK87">
        <v>633.53825600000005</v>
      </c>
      <c r="CL87">
        <v>438.09641800000003</v>
      </c>
      <c r="CM87">
        <v>260.05936200000002</v>
      </c>
      <c r="CN87">
        <v>52.645138000000003</v>
      </c>
      <c r="CO87">
        <v>40.252409999999998</v>
      </c>
      <c r="CP87">
        <v>14.829692</v>
      </c>
      <c r="CQ87">
        <v>24.322278000000001</v>
      </c>
      <c r="CR87">
        <v>173.29465500000001</v>
      </c>
      <c r="CS87">
        <v>52.070008000000001</v>
      </c>
      <c r="CT87">
        <v>1689.108219</v>
      </c>
      <c r="CU87">
        <v>396.082246</v>
      </c>
      <c r="CV87">
        <v>208.74863099999999</v>
      </c>
      <c r="CW87">
        <v>105.862853</v>
      </c>
      <c r="CX87">
        <v>141.15282300000001</v>
      </c>
      <c r="CY87">
        <v>133.63520299999999</v>
      </c>
      <c r="CZ87">
        <v>123.814616</v>
      </c>
      <c r="DA87">
        <v>502.07883099999998</v>
      </c>
      <c r="DB87">
        <v>177.646649</v>
      </c>
      <c r="DC87">
        <v>84.149161000000007</v>
      </c>
      <c r="DD87">
        <v>297.40244799999999</v>
      </c>
      <c r="DE87">
        <v>212.92452700000001</v>
      </c>
      <c r="DF87">
        <v>139.73648700000001</v>
      </c>
      <c r="DG87">
        <v>66.684826999999999</v>
      </c>
      <c r="DH87">
        <v>132.16193799999999</v>
      </c>
      <c r="DI87">
        <v>121.92536699999999</v>
      </c>
      <c r="DJ87">
        <v>112.08175300000001</v>
      </c>
      <c r="DK87">
        <v>79.531925999999999</v>
      </c>
      <c r="DL87">
        <v>127.111295</v>
      </c>
      <c r="DM87">
        <v>71.380253999999994</v>
      </c>
      <c r="DN87">
        <v>1095.6431030000001</v>
      </c>
      <c r="DO87">
        <v>1608.7512839999999</v>
      </c>
      <c r="DP87">
        <v>3100.4766330000002</v>
      </c>
      <c r="DQ87">
        <v>481.95725900000002</v>
      </c>
      <c r="DR87">
        <v>194.656115</v>
      </c>
      <c r="DS87">
        <v>97.994159999999994</v>
      </c>
      <c r="DT87">
        <v>148.797977</v>
      </c>
      <c r="DU87">
        <v>140.09813600000001</v>
      </c>
      <c r="DV87">
        <v>120.053422</v>
      </c>
      <c r="DW87">
        <v>434.243604</v>
      </c>
      <c r="DX87">
        <v>150.42038099999999</v>
      </c>
      <c r="DY87">
        <v>54.873584999999999</v>
      </c>
      <c r="DZ87">
        <v>276.797732</v>
      </c>
      <c r="EA87">
        <v>178.14072899999999</v>
      </c>
      <c r="EB87">
        <v>152.59806</v>
      </c>
      <c r="EC87">
        <v>71.778301999999996</v>
      </c>
      <c r="ED87">
        <v>111.35801600000001</v>
      </c>
      <c r="EE87">
        <v>125.420404</v>
      </c>
      <c r="EF87">
        <v>98.831175000000002</v>
      </c>
      <c r="EG87">
        <v>63.651629999999997</v>
      </c>
      <c r="EH87">
        <v>148.777525</v>
      </c>
      <c r="EI87">
        <v>70.639617000000001</v>
      </c>
      <c r="EJ87">
        <v>966.83050800000001</v>
      </c>
      <c r="EK87">
        <v>1532.2019250000001</v>
      </c>
      <c r="EL87">
        <v>2980.989693</v>
      </c>
    </row>
    <row r="88" spans="1:142">
      <c r="A88" t="s">
        <v>322</v>
      </c>
      <c r="B88" t="s">
        <v>323</v>
      </c>
      <c r="C88" t="s">
        <v>143</v>
      </c>
      <c r="D88" t="s">
        <v>245</v>
      </c>
      <c r="E88" t="s">
        <v>275</v>
      </c>
      <c r="F88" t="s">
        <v>253</v>
      </c>
      <c r="G88">
        <v>63.5</v>
      </c>
      <c r="H88">
        <v>20</v>
      </c>
      <c r="I88">
        <v>28</v>
      </c>
      <c r="J88">
        <v>0</v>
      </c>
      <c r="K88">
        <v>0</v>
      </c>
      <c r="L88">
        <v>3.4</v>
      </c>
      <c r="M88">
        <v>967</v>
      </c>
      <c r="N88">
        <v>283</v>
      </c>
      <c r="O88">
        <v>882</v>
      </c>
      <c r="P88">
        <v>2048</v>
      </c>
      <c r="Q88">
        <v>3319</v>
      </c>
      <c r="R88">
        <v>697</v>
      </c>
      <c r="S88">
        <v>1301</v>
      </c>
      <c r="T88">
        <v>746</v>
      </c>
      <c r="U88">
        <v>576</v>
      </c>
      <c r="V88">
        <v>299</v>
      </c>
      <c r="W88">
        <v>1072</v>
      </c>
      <c r="X88">
        <v>1805</v>
      </c>
      <c r="Y88">
        <v>2949</v>
      </c>
      <c r="Z88">
        <v>733</v>
      </c>
      <c r="AA88">
        <v>1242</v>
      </c>
      <c r="AB88">
        <v>859</v>
      </c>
      <c r="AC88">
        <v>0.124</v>
      </c>
      <c r="AD88">
        <v>0.13</v>
      </c>
      <c r="AE88">
        <v>0.127</v>
      </c>
      <c r="AF88">
        <v>0.123</v>
      </c>
      <c r="AG88">
        <v>0.114</v>
      </c>
      <c r="AH88">
        <v>8.4000000000000005E-2</v>
      </c>
      <c r="AI88">
        <v>0.129</v>
      </c>
      <c r="AJ88">
        <v>0.13700000000000001</v>
      </c>
      <c r="AK88">
        <v>0.11</v>
      </c>
      <c r="AL88">
        <v>0.14199999999999999</v>
      </c>
      <c r="AM88">
        <v>0.125</v>
      </c>
      <c r="AN88">
        <v>0.13500000000000001</v>
      </c>
      <c r="AO88">
        <v>0.123</v>
      </c>
      <c r="AP88">
        <v>9.2999999999999999E-2</v>
      </c>
      <c r="AQ88">
        <v>0.13400000000000001</v>
      </c>
      <c r="AR88">
        <v>0.14499999999999999</v>
      </c>
      <c r="AS88">
        <v>2.1680000000000001</v>
      </c>
      <c r="AT88">
        <v>3.2650000000000001</v>
      </c>
      <c r="AU88">
        <v>2.0550000000000002</v>
      </c>
      <c r="AV88">
        <v>2.367</v>
      </c>
      <c r="AW88">
        <v>2.8069999999999999</v>
      </c>
      <c r="AX88">
        <v>2.3479999999999999</v>
      </c>
      <c r="AY88">
        <v>2.161</v>
      </c>
      <c r="AZ88">
        <v>2.5499999999999998</v>
      </c>
      <c r="BA88">
        <v>2.48699</v>
      </c>
      <c r="BB88">
        <v>2.2639999999999998</v>
      </c>
      <c r="BC88">
        <v>3.1360000000000001</v>
      </c>
      <c r="BD88">
        <v>2.0030000000000001</v>
      </c>
      <c r="BE88">
        <v>2.4590000000000001</v>
      </c>
      <c r="BF88">
        <v>2.9359999999999999</v>
      </c>
      <c r="BG88">
        <v>2.2850000000000001</v>
      </c>
      <c r="BH88">
        <v>2.3319999999999999</v>
      </c>
      <c r="BI88">
        <v>2.609</v>
      </c>
      <c r="BJ88">
        <v>2.5002399999999998</v>
      </c>
      <c r="BK88">
        <v>7140.8</v>
      </c>
      <c r="BL88">
        <v>3769.6</v>
      </c>
      <c r="BM88">
        <v>1417.4</v>
      </c>
      <c r="BN88">
        <v>414.2</v>
      </c>
      <c r="BO88">
        <v>6746.4</v>
      </c>
      <c r="BP88">
        <v>4127.1000000000004</v>
      </c>
      <c r="BQ88">
        <v>1637.4</v>
      </c>
      <c r="BR88">
        <v>513.70000000000005</v>
      </c>
      <c r="BS88">
        <v>1108539</v>
      </c>
      <c r="BT88">
        <v>1078408</v>
      </c>
      <c r="BU88">
        <v>233504.29251299999</v>
      </c>
      <c r="BV88">
        <v>229412.47874399999</v>
      </c>
      <c r="BW88">
        <v>462916.77125699999</v>
      </c>
      <c r="BX88">
        <v>54055</v>
      </c>
      <c r="BY88">
        <v>632696.77125700004</v>
      </c>
      <c r="BZ88">
        <v>1467802.195973</v>
      </c>
      <c r="CA88">
        <v>667.13829299999998</v>
      </c>
      <c r="CB88">
        <v>407.43292700000001</v>
      </c>
      <c r="CC88">
        <v>238.88913500000001</v>
      </c>
      <c r="CD88">
        <v>50.617697999999997</v>
      </c>
      <c r="CE88">
        <v>45.963684000000001</v>
      </c>
      <c r="CF88">
        <v>24.047291000000001</v>
      </c>
      <c r="CG88">
        <v>24.556868000000001</v>
      </c>
      <c r="CH88">
        <v>163.42882800000001</v>
      </c>
      <c r="CI88">
        <v>46.692154000000002</v>
      </c>
      <c r="CJ88">
        <v>1668.7668779999999</v>
      </c>
      <c r="CK88">
        <v>698.93558900000005</v>
      </c>
      <c r="CL88">
        <v>426.22530999999998</v>
      </c>
      <c r="CM88">
        <v>255.434506</v>
      </c>
      <c r="CN88">
        <v>57.215935000000002</v>
      </c>
      <c r="CO88">
        <v>44.560847000000003</v>
      </c>
      <c r="CP88">
        <v>23.677869000000001</v>
      </c>
      <c r="CQ88">
        <v>26.868183999999999</v>
      </c>
      <c r="CR88">
        <v>169.230682</v>
      </c>
      <c r="CS88">
        <v>46.519978000000002</v>
      </c>
      <c r="CT88">
        <v>1748.668901</v>
      </c>
      <c r="CU88">
        <v>501.60971699999999</v>
      </c>
      <c r="CV88">
        <v>255.229333</v>
      </c>
      <c r="CW88">
        <v>98.299383000000006</v>
      </c>
      <c r="CX88">
        <v>164.34930800000001</v>
      </c>
      <c r="CY88">
        <v>135.98106000000001</v>
      </c>
      <c r="CZ88">
        <v>124.496618</v>
      </c>
      <c r="DA88">
        <v>463.674127</v>
      </c>
      <c r="DB88">
        <v>177.47132400000001</v>
      </c>
      <c r="DC88">
        <v>53.503450000000001</v>
      </c>
      <c r="DD88">
        <v>292.16509500000001</v>
      </c>
      <c r="DE88">
        <v>203.05583799999999</v>
      </c>
      <c r="DF88">
        <v>134.806048</v>
      </c>
      <c r="DG88">
        <v>75.217271999999994</v>
      </c>
      <c r="DH88">
        <v>131.26555099999999</v>
      </c>
      <c r="DI88">
        <v>110.678178</v>
      </c>
      <c r="DJ88">
        <v>115.90019100000001</v>
      </c>
      <c r="DK88">
        <v>86.64931</v>
      </c>
      <c r="DL88">
        <v>103.86309900000001</v>
      </c>
      <c r="DM88">
        <v>48.863053999999998</v>
      </c>
      <c r="DN88">
        <v>1143.0882019999999</v>
      </c>
      <c r="DO88">
        <v>1496.3989770000001</v>
      </c>
      <c r="DP88">
        <v>3141.0968950000001</v>
      </c>
      <c r="DQ88">
        <v>550.97774500000003</v>
      </c>
      <c r="DR88">
        <v>252.89910699999999</v>
      </c>
      <c r="DS88">
        <v>133.99972500000001</v>
      </c>
      <c r="DT88">
        <v>178.17567500000001</v>
      </c>
      <c r="DU88">
        <v>152.30119099999999</v>
      </c>
      <c r="DV88">
        <v>125.596155</v>
      </c>
      <c r="DW88">
        <v>512.72454200000004</v>
      </c>
      <c r="DX88">
        <v>133.79689999999999</v>
      </c>
      <c r="DY88">
        <v>58.349653000000004</v>
      </c>
      <c r="DZ88">
        <v>318.78952900000002</v>
      </c>
      <c r="EA88">
        <v>229.779698</v>
      </c>
      <c r="EB88">
        <v>147.02381099999999</v>
      </c>
      <c r="EC88">
        <v>102.702308</v>
      </c>
      <c r="ED88">
        <v>136.170703</v>
      </c>
      <c r="EE88">
        <v>119.750939</v>
      </c>
      <c r="EF88">
        <v>123.046102</v>
      </c>
      <c r="EG88">
        <v>79.197565999999995</v>
      </c>
      <c r="EH88">
        <v>114.522186</v>
      </c>
      <c r="EI88">
        <v>54.777721999999997</v>
      </c>
      <c r="EJ88">
        <v>1191.5921089999999</v>
      </c>
      <c r="EK88">
        <v>1629.710214</v>
      </c>
      <c r="EL88">
        <v>3372.2800670000001</v>
      </c>
    </row>
    <row r="89" spans="1:142">
      <c r="A89" t="s">
        <v>324</v>
      </c>
      <c r="B89" t="s">
        <v>325</v>
      </c>
      <c r="C89" t="s">
        <v>143</v>
      </c>
      <c r="D89" t="s">
        <v>245</v>
      </c>
      <c r="E89" t="s">
        <v>145</v>
      </c>
      <c r="F89" t="s">
        <v>242</v>
      </c>
      <c r="G89">
        <v>82.8</v>
      </c>
      <c r="H89">
        <v>19</v>
      </c>
      <c r="I89">
        <v>29</v>
      </c>
      <c r="J89">
        <v>0</v>
      </c>
      <c r="K89">
        <v>0</v>
      </c>
      <c r="L89">
        <v>3.3</v>
      </c>
      <c r="M89">
        <v>664</v>
      </c>
      <c r="N89">
        <v>311</v>
      </c>
      <c r="O89">
        <v>1024</v>
      </c>
      <c r="P89">
        <v>1829</v>
      </c>
      <c r="Q89">
        <v>2896</v>
      </c>
      <c r="R89">
        <v>565</v>
      </c>
      <c r="S89">
        <v>1052</v>
      </c>
      <c r="T89">
        <v>497</v>
      </c>
      <c r="U89">
        <v>695</v>
      </c>
      <c r="V89">
        <v>306</v>
      </c>
      <c r="W89">
        <v>976</v>
      </c>
      <c r="X89">
        <v>1863</v>
      </c>
      <c r="Y89">
        <v>2604</v>
      </c>
      <c r="Z89">
        <v>616</v>
      </c>
      <c r="AA89">
        <v>1063</v>
      </c>
      <c r="AB89">
        <v>667</v>
      </c>
      <c r="AC89">
        <v>0.127</v>
      </c>
      <c r="AD89">
        <v>0.125</v>
      </c>
      <c r="AE89">
        <v>0.14000000000000001</v>
      </c>
      <c r="AF89">
        <v>0.154</v>
      </c>
      <c r="AG89">
        <v>0.124</v>
      </c>
      <c r="AH89">
        <v>8.2000000000000003E-2</v>
      </c>
      <c r="AI89">
        <v>0.152</v>
      </c>
      <c r="AJ89">
        <v>0.13</v>
      </c>
      <c r="AK89">
        <v>0.14299999999999999</v>
      </c>
      <c r="AL89">
        <v>0.13100000000000001</v>
      </c>
      <c r="AM89">
        <v>0.125</v>
      </c>
      <c r="AN89">
        <v>0.14499999999999999</v>
      </c>
      <c r="AO89">
        <v>0.13</v>
      </c>
      <c r="AP89">
        <v>8.8999999999999996E-2</v>
      </c>
      <c r="AQ89">
        <v>0.13300000000000001</v>
      </c>
      <c r="AR89">
        <v>0.14899999999999999</v>
      </c>
      <c r="AS89">
        <v>2.5350000000000001</v>
      </c>
      <c r="AT89">
        <v>3.1389999999999998</v>
      </c>
      <c r="AU89">
        <v>2.0880000000000001</v>
      </c>
      <c r="AV89">
        <v>2.4630000000000001</v>
      </c>
      <c r="AW89">
        <v>2.9009999999999998</v>
      </c>
      <c r="AX89">
        <v>2.2559999999999998</v>
      </c>
      <c r="AY89">
        <v>2.4649999999999999</v>
      </c>
      <c r="AZ89">
        <v>2.69</v>
      </c>
      <c r="BA89">
        <v>2.4691999999999998</v>
      </c>
      <c r="BB89">
        <v>2.4769999999999999</v>
      </c>
      <c r="BC89">
        <v>2.984</v>
      </c>
      <c r="BD89">
        <v>2.093</v>
      </c>
      <c r="BE89">
        <v>2.29</v>
      </c>
      <c r="BF89">
        <v>2.8889999999999998</v>
      </c>
      <c r="BG89">
        <v>2.274</v>
      </c>
      <c r="BH89">
        <v>2.3460000000000001</v>
      </c>
      <c r="BI89">
        <v>2.8519999999999999</v>
      </c>
      <c r="BJ89">
        <v>2.4329700000000001</v>
      </c>
      <c r="BK89">
        <v>6585.2</v>
      </c>
      <c r="BL89">
        <v>3037.8</v>
      </c>
      <c r="BM89">
        <v>1307.2</v>
      </c>
      <c r="BN89">
        <v>259.5</v>
      </c>
      <c r="BO89">
        <v>6558.2</v>
      </c>
      <c r="BP89">
        <v>3267</v>
      </c>
      <c r="BQ89">
        <v>1453.8</v>
      </c>
      <c r="BR89">
        <v>392.3</v>
      </c>
      <c r="BS89">
        <v>1006488</v>
      </c>
      <c r="BT89">
        <v>942944</v>
      </c>
      <c r="BU89">
        <v>199725.20608</v>
      </c>
      <c r="BV89">
        <v>205665.904461</v>
      </c>
      <c r="BW89">
        <v>405391.11054199998</v>
      </c>
      <c r="BX89">
        <v>50530</v>
      </c>
      <c r="BY89">
        <v>575772.11054200004</v>
      </c>
      <c r="BZ89">
        <v>1536477.9061469999</v>
      </c>
      <c r="CA89">
        <v>621.93671099999995</v>
      </c>
      <c r="CB89">
        <v>413.86827499999998</v>
      </c>
      <c r="CC89">
        <v>205.476</v>
      </c>
      <c r="CD89">
        <v>51.069034000000002</v>
      </c>
      <c r="CE89">
        <v>30.530836000000001</v>
      </c>
      <c r="CF89">
        <v>15.07185</v>
      </c>
      <c r="CG89">
        <v>17.116900000000001</v>
      </c>
      <c r="CH89">
        <v>154.147199</v>
      </c>
      <c r="CI89">
        <v>54.602592999999999</v>
      </c>
      <c r="CJ89">
        <v>1563.819399</v>
      </c>
      <c r="CK89">
        <v>633.99501099999998</v>
      </c>
      <c r="CL89">
        <v>361.08110099999999</v>
      </c>
      <c r="CM89">
        <v>195.415865</v>
      </c>
      <c r="CN89">
        <v>42.928868999999999</v>
      </c>
      <c r="CO89">
        <v>34.509554000000001</v>
      </c>
      <c r="CP89">
        <v>15.550939</v>
      </c>
      <c r="CQ89">
        <v>19.521305000000002</v>
      </c>
      <c r="CR89">
        <v>136.37217200000001</v>
      </c>
      <c r="CS89">
        <v>45.872272000000002</v>
      </c>
      <c r="CT89">
        <v>1485.2470880000001</v>
      </c>
      <c r="CU89">
        <v>411.858788</v>
      </c>
      <c r="CV89">
        <v>191.54466400000001</v>
      </c>
      <c r="CW89">
        <v>95.138077999999993</v>
      </c>
      <c r="CX89">
        <v>152.022413</v>
      </c>
      <c r="CY89">
        <v>119.31630800000001</v>
      </c>
      <c r="CZ89">
        <v>119.049262</v>
      </c>
      <c r="DA89">
        <v>416.714629</v>
      </c>
      <c r="DB89">
        <v>138.683627</v>
      </c>
      <c r="DC89">
        <v>82.085538999999997</v>
      </c>
      <c r="DD89">
        <v>266.65028699999999</v>
      </c>
      <c r="DE89">
        <v>165.46075999999999</v>
      </c>
      <c r="DF89">
        <v>125.98751900000001</v>
      </c>
      <c r="DG89">
        <v>64.162177999999997</v>
      </c>
      <c r="DH89">
        <v>95.810883000000004</v>
      </c>
      <c r="DI89">
        <v>109.53134</v>
      </c>
      <c r="DJ89">
        <v>85.141869999999997</v>
      </c>
      <c r="DK89">
        <v>84.512737999999999</v>
      </c>
      <c r="DL89">
        <v>105.893469</v>
      </c>
      <c r="DM89">
        <v>46.530468999999997</v>
      </c>
      <c r="DN89">
        <v>920.45479799999998</v>
      </c>
      <c r="DO89">
        <v>1424.4649280000001</v>
      </c>
      <c r="DP89">
        <v>2756.7785140000001</v>
      </c>
      <c r="DQ89">
        <v>459.56509399999999</v>
      </c>
      <c r="DR89">
        <v>188.59342599999999</v>
      </c>
      <c r="DS89">
        <v>113.504722</v>
      </c>
      <c r="DT89">
        <v>116.590756</v>
      </c>
      <c r="DU89">
        <v>140.677458</v>
      </c>
      <c r="DV89">
        <v>98.541742999999997</v>
      </c>
      <c r="DW89">
        <v>393.76427999999999</v>
      </c>
      <c r="DX89">
        <v>127.123227</v>
      </c>
      <c r="DY89">
        <v>69.623463999999998</v>
      </c>
      <c r="DZ89">
        <v>248.77381299999999</v>
      </c>
      <c r="EA89">
        <v>179.313074</v>
      </c>
      <c r="EB89">
        <v>135.22330199999999</v>
      </c>
      <c r="EC89">
        <v>86.608677999999998</v>
      </c>
      <c r="ED89">
        <v>100.34484999999999</v>
      </c>
      <c r="EE89">
        <v>118.60585500000001</v>
      </c>
      <c r="EF89">
        <v>91.382347999999993</v>
      </c>
      <c r="EG89">
        <v>57.281418000000002</v>
      </c>
      <c r="EH89">
        <v>125.10271299999999</v>
      </c>
      <c r="EI89">
        <v>50.454289000000003</v>
      </c>
      <c r="EJ89">
        <v>944.15174200000001</v>
      </c>
      <c r="EK89">
        <v>1356.680214</v>
      </c>
      <c r="EL89">
        <v>2760.39705</v>
      </c>
    </row>
    <row r="90" spans="1:142">
      <c r="A90" t="s">
        <v>326</v>
      </c>
      <c r="B90" t="s">
        <v>327</v>
      </c>
      <c r="C90" t="s">
        <v>147</v>
      </c>
      <c r="D90" t="s">
        <v>245</v>
      </c>
      <c r="E90" t="s">
        <v>145</v>
      </c>
      <c r="F90" t="s">
        <v>253</v>
      </c>
      <c r="G90">
        <v>76.400000000000006</v>
      </c>
      <c r="H90">
        <v>18</v>
      </c>
      <c r="I90">
        <v>29</v>
      </c>
      <c r="J90">
        <v>0</v>
      </c>
      <c r="K90">
        <v>0</v>
      </c>
      <c r="L90">
        <v>3.3</v>
      </c>
      <c r="M90">
        <v>840</v>
      </c>
      <c r="N90">
        <v>360</v>
      </c>
      <c r="O90">
        <v>948</v>
      </c>
      <c r="P90">
        <v>1640</v>
      </c>
      <c r="Q90">
        <v>2903</v>
      </c>
      <c r="R90">
        <v>494</v>
      </c>
      <c r="S90">
        <v>1112</v>
      </c>
      <c r="T90">
        <v>489</v>
      </c>
      <c r="U90">
        <v>529</v>
      </c>
      <c r="V90">
        <v>343</v>
      </c>
      <c r="W90">
        <v>1034</v>
      </c>
      <c r="X90">
        <v>1711</v>
      </c>
      <c r="Y90">
        <v>2666</v>
      </c>
      <c r="Z90">
        <v>511</v>
      </c>
      <c r="AA90">
        <v>1004</v>
      </c>
      <c r="AB90">
        <v>502</v>
      </c>
      <c r="AC90">
        <v>0.13500000000000001</v>
      </c>
      <c r="AD90">
        <v>0.11700000000000001</v>
      </c>
      <c r="AE90">
        <v>0.128</v>
      </c>
      <c r="AF90">
        <v>0.14399999999999999</v>
      </c>
      <c r="AG90">
        <v>0.127</v>
      </c>
      <c r="AH90">
        <v>0.121</v>
      </c>
      <c r="AI90">
        <v>0.127</v>
      </c>
      <c r="AJ90">
        <v>0.13200000000000001</v>
      </c>
      <c r="AK90">
        <v>0.109</v>
      </c>
      <c r="AL90">
        <v>0.106</v>
      </c>
      <c r="AM90">
        <v>0.125</v>
      </c>
      <c r="AN90">
        <v>0.152</v>
      </c>
      <c r="AO90">
        <v>0.13300000000000001</v>
      </c>
      <c r="AP90">
        <v>0.111</v>
      </c>
      <c r="AQ90">
        <v>0.13300000000000001</v>
      </c>
      <c r="AR90">
        <v>0.113</v>
      </c>
      <c r="AS90">
        <v>2.41</v>
      </c>
      <c r="AT90">
        <v>3.4529999999999998</v>
      </c>
      <c r="AU90">
        <v>2.3439999999999999</v>
      </c>
      <c r="AV90">
        <v>2.597</v>
      </c>
      <c r="AW90">
        <v>2.6680000000000001</v>
      </c>
      <c r="AX90">
        <v>2.9140000000000001</v>
      </c>
      <c r="AY90">
        <v>2.2949999999999999</v>
      </c>
      <c r="AZ90">
        <v>2.6379999999999999</v>
      </c>
      <c r="BA90">
        <v>2.3769999999999998</v>
      </c>
      <c r="BB90">
        <v>2.3559999999999999</v>
      </c>
      <c r="BC90">
        <v>2.8690000000000002</v>
      </c>
      <c r="BD90">
        <v>2.214</v>
      </c>
      <c r="BE90">
        <v>2.3940000000000001</v>
      </c>
      <c r="BF90">
        <v>2.6459999999999999</v>
      </c>
      <c r="BG90">
        <v>2.702</v>
      </c>
      <c r="BH90">
        <v>2.2410000000000001</v>
      </c>
      <c r="BI90">
        <v>2.7610000000000001</v>
      </c>
      <c r="BJ90">
        <v>2.3459300000000001</v>
      </c>
      <c r="BK90">
        <v>5668.4</v>
      </c>
      <c r="BL90">
        <v>3096</v>
      </c>
      <c r="BM90">
        <v>1356.3</v>
      </c>
      <c r="BN90">
        <v>322.89999999999998</v>
      </c>
      <c r="BO90">
        <v>5786.8</v>
      </c>
      <c r="BP90">
        <v>3308.2</v>
      </c>
      <c r="BQ90">
        <v>1426</v>
      </c>
      <c r="BR90">
        <v>353.9</v>
      </c>
      <c r="BS90">
        <v>978656</v>
      </c>
      <c r="BT90">
        <v>936114</v>
      </c>
      <c r="BU90">
        <v>204548.46943999999</v>
      </c>
      <c r="BV90">
        <v>209720.137494</v>
      </c>
      <c r="BW90">
        <v>414268.60693299997</v>
      </c>
      <c r="BX90">
        <v>46498</v>
      </c>
      <c r="BY90">
        <v>555011.60693300003</v>
      </c>
      <c r="BZ90">
        <v>1376545.1126230001</v>
      </c>
      <c r="CA90">
        <v>572.84683399999994</v>
      </c>
      <c r="CB90">
        <v>358.93946999999997</v>
      </c>
      <c r="CC90">
        <v>190.052459</v>
      </c>
      <c r="CD90">
        <v>42.114651000000002</v>
      </c>
      <c r="CE90">
        <v>35.569929000000002</v>
      </c>
      <c r="CF90">
        <v>15.744016</v>
      </c>
      <c r="CG90">
        <v>17.717001</v>
      </c>
      <c r="CH90">
        <v>120.65351699999999</v>
      </c>
      <c r="CI90">
        <v>45.287756000000002</v>
      </c>
      <c r="CJ90">
        <v>1398.9256330000001</v>
      </c>
      <c r="CK90">
        <v>596.56631000000004</v>
      </c>
      <c r="CL90">
        <v>399.83904000000001</v>
      </c>
      <c r="CM90">
        <v>225.254076</v>
      </c>
      <c r="CN90">
        <v>51.112799000000003</v>
      </c>
      <c r="CO90">
        <v>38.945490999999997</v>
      </c>
      <c r="CP90">
        <v>15.655136000000001</v>
      </c>
      <c r="CQ90">
        <v>23.041720000000002</v>
      </c>
      <c r="CR90">
        <v>147.216106</v>
      </c>
      <c r="CS90">
        <v>46.204793000000002</v>
      </c>
      <c r="CT90">
        <v>1543.8354710000001</v>
      </c>
      <c r="CU90">
        <v>349.11966100000001</v>
      </c>
      <c r="CV90">
        <v>171.45236499999999</v>
      </c>
      <c r="CW90">
        <v>92.454210000000003</v>
      </c>
      <c r="CX90">
        <v>149.03571500000001</v>
      </c>
      <c r="CY90">
        <v>141.43656300000001</v>
      </c>
      <c r="CZ90">
        <v>103.40067000000001</v>
      </c>
      <c r="DA90">
        <v>423.24834700000002</v>
      </c>
      <c r="DB90">
        <v>120.14591</v>
      </c>
      <c r="DC90">
        <v>57.086879000000003</v>
      </c>
      <c r="DD90">
        <v>247.718581</v>
      </c>
      <c r="DE90">
        <v>150.09189000000001</v>
      </c>
      <c r="DF90">
        <v>112.587706</v>
      </c>
      <c r="DG90">
        <v>59.670160000000003</v>
      </c>
      <c r="DH90">
        <v>78.458640000000003</v>
      </c>
      <c r="DI90">
        <v>97.249879000000007</v>
      </c>
      <c r="DJ90">
        <v>72.158364000000006</v>
      </c>
      <c r="DK90">
        <v>51.184510000000003</v>
      </c>
      <c r="DL90">
        <v>92.404647999999995</v>
      </c>
      <c r="DM90">
        <v>45.056221000000001</v>
      </c>
      <c r="DN90">
        <v>795.61604899999998</v>
      </c>
      <c r="DO90">
        <v>1327.7886470000001</v>
      </c>
      <c r="DP90">
        <v>2472.5243559999999</v>
      </c>
      <c r="DQ90">
        <v>410.34419300000002</v>
      </c>
      <c r="DR90">
        <v>187.61181400000001</v>
      </c>
      <c r="DS90">
        <v>94.641795000000002</v>
      </c>
      <c r="DT90">
        <v>173.23523499999999</v>
      </c>
      <c r="DU90">
        <v>146.496262</v>
      </c>
      <c r="DV90">
        <v>109.895625</v>
      </c>
      <c r="DW90">
        <v>482.44596200000001</v>
      </c>
      <c r="DX90">
        <v>126.167098</v>
      </c>
      <c r="DY90">
        <v>40.794699000000001</v>
      </c>
      <c r="DZ90">
        <v>281.41433799999999</v>
      </c>
      <c r="EA90">
        <v>163.43235200000001</v>
      </c>
      <c r="EB90">
        <v>125.923039</v>
      </c>
      <c r="EC90">
        <v>69.504251999999994</v>
      </c>
      <c r="ED90">
        <v>86.094796000000002</v>
      </c>
      <c r="EE90">
        <v>102.780963</v>
      </c>
      <c r="EF90">
        <v>78.515372999999997</v>
      </c>
      <c r="EG90">
        <v>54.477589999999999</v>
      </c>
      <c r="EH90">
        <v>99.345709999999997</v>
      </c>
      <c r="EI90">
        <v>54.202475999999997</v>
      </c>
      <c r="EJ90">
        <v>860.44507099999998</v>
      </c>
      <c r="EK90">
        <v>1470.038047</v>
      </c>
      <c r="EL90">
        <v>2740.8273100000001</v>
      </c>
    </row>
    <row r="91" spans="1:142">
      <c r="A91" t="s">
        <v>328</v>
      </c>
      <c r="B91" t="s">
        <v>329</v>
      </c>
      <c r="C91" t="s">
        <v>143</v>
      </c>
      <c r="D91" t="s">
        <v>245</v>
      </c>
      <c r="E91" t="s">
        <v>145</v>
      </c>
      <c r="F91" t="s">
        <v>253</v>
      </c>
      <c r="G91">
        <v>74.8</v>
      </c>
      <c r="H91">
        <v>14</v>
      </c>
      <c r="I91">
        <v>27</v>
      </c>
      <c r="J91">
        <v>0</v>
      </c>
      <c r="K91">
        <v>0</v>
      </c>
      <c r="L91">
        <v>3.4</v>
      </c>
      <c r="M91">
        <v>508</v>
      </c>
      <c r="N91">
        <v>419</v>
      </c>
      <c r="O91">
        <v>991</v>
      </c>
      <c r="P91">
        <v>1831</v>
      </c>
      <c r="Q91">
        <v>3419</v>
      </c>
      <c r="R91">
        <v>563</v>
      </c>
      <c r="S91">
        <v>1149</v>
      </c>
      <c r="T91">
        <v>352</v>
      </c>
      <c r="U91">
        <v>578</v>
      </c>
      <c r="V91">
        <v>345</v>
      </c>
      <c r="W91">
        <v>1082</v>
      </c>
      <c r="X91">
        <v>1852</v>
      </c>
      <c r="Y91">
        <v>2793</v>
      </c>
      <c r="Z91">
        <v>648</v>
      </c>
      <c r="AA91">
        <v>1129</v>
      </c>
      <c r="AB91">
        <v>623</v>
      </c>
      <c r="AC91">
        <v>0.123</v>
      </c>
      <c r="AD91">
        <v>0.13500000000000001</v>
      </c>
      <c r="AE91">
        <v>0.13200000000000001</v>
      </c>
      <c r="AF91">
        <v>0.14299999999999999</v>
      </c>
      <c r="AG91">
        <v>0.11899999999999999</v>
      </c>
      <c r="AH91">
        <v>0.111</v>
      </c>
      <c r="AI91">
        <v>0.129</v>
      </c>
      <c r="AJ91">
        <v>0.11799999999999999</v>
      </c>
      <c r="AK91">
        <v>0.11700000000000001</v>
      </c>
      <c r="AL91">
        <v>0.13500000000000001</v>
      </c>
      <c r="AM91">
        <v>0.124</v>
      </c>
      <c r="AN91">
        <v>0.13500000000000001</v>
      </c>
      <c r="AO91">
        <v>0.13700000000000001</v>
      </c>
      <c r="AP91">
        <v>0.106</v>
      </c>
      <c r="AQ91">
        <v>0.11799999999999999</v>
      </c>
      <c r="AR91">
        <v>0.13700000000000001</v>
      </c>
      <c r="AS91">
        <v>2.0920000000000001</v>
      </c>
      <c r="AT91">
        <v>3.4609999999999999</v>
      </c>
      <c r="AU91">
        <v>2.1160000000000001</v>
      </c>
      <c r="AV91">
        <v>2.609</v>
      </c>
      <c r="AW91">
        <v>2.629</v>
      </c>
      <c r="AX91">
        <v>2.7469999999999999</v>
      </c>
      <c r="AY91">
        <v>2.1779999999999999</v>
      </c>
      <c r="AZ91">
        <v>2.548</v>
      </c>
      <c r="BA91">
        <v>2.42387</v>
      </c>
      <c r="BB91">
        <v>2.3929999999999998</v>
      </c>
      <c r="BC91">
        <v>3.2160000000000002</v>
      </c>
      <c r="BD91">
        <v>2.0710000000000002</v>
      </c>
      <c r="BE91">
        <v>2.5270000000000001</v>
      </c>
      <c r="BF91">
        <v>2.702</v>
      </c>
      <c r="BG91">
        <v>2.8159999999999998</v>
      </c>
      <c r="BH91">
        <v>2.2679999999999998</v>
      </c>
      <c r="BI91">
        <v>2.7730000000000001</v>
      </c>
      <c r="BJ91">
        <v>2.3835700000000002</v>
      </c>
      <c r="BK91">
        <v>7514.4</v>
      </c>
      <c r="BL91">
        <v>3516.3</v>
      </c>
      <c r="BM91">
        <v>1307.7</v>
      </c>
      <c r="BN91">
        <v>327.5</v>
      </c>
      <c r="BO91">
        <v>7751.9</v>
      </c>
      <c r="BP91">
        <v>3660.7</v>
      </c>
      <c r="BQ91">
        <v>1459.7</v>
      </c>
      <c r="BR91">
        <v>327.8</v>
      </c>
      <c r="BS91">
        <v>1011055</v>
      </c>
      <c r="BT91">
        <v>980005</v>
      </c>
      <c r="BU91">
        <v>213107.56980699999</v>
      </c>
      <c r="BV91">
        <v>216796.69482199999</v>
      </c>
      <c r="BW91">
        <v>429904.26462999999</v>
      </c>
      <c r="BX91">
        <v>51362</v>
      </c>
      <c r="BY91">
        <v>574491.26462999999</v>
      </c>
      <c r="BZ91">
        <v>1434847.7891460001</v>
      </c>
      <c r="CA91">
        <v>590.17833800000005</v>
      </c>
      <c r="CB91">
        <v>389.89595800000001</v>
      </c>
      <c r="CC91">
        <v>208.89738600000001</v>
      </c>
      <c r="CD91">
        <v>47.701718999999997</v>
      </c>
      <c r="CE91">
        <v>37.081353999999997</v>
      </c>
      <c r="CF91">
        <v>18.357367</v>
      </c>
      <c r="CG91">
        <v>20.851661</v>
      </c>
      <c r="CH91">
        <v>142.87253100000001</v>
      </c>
      <c r="CI91">
        <v>44.773172000000002</v>
      </c>
      <c r="CJ91">
        <v>1500.6094860000001</v>
      </c>
      <c r="CK91">
        <v>632.85587999999996</v>
      </c>
      <c r="CL91">
        <v>419.70543600000002</v>
      </c>
      <c r="CM91">
        <v>233.47336300000001</v>
      </c>
      <c r="CN91">
        <v>55.806274999999999</v>
      </c>
      <c r="CO91">
        <v>44.972282999999997</v>
      </c>
      <c r="CP91">
        <v>19.013134999999998</v>
      </c>
      <c r="CQ91">
        <v>22.886013999999999</v>
      </c>
      <c r="CR91">
        <v>144.73548700000001</v>
      </c>
      <c r="CS91">
        <v>49.65802</v>
      </c>
      <c r="CT91">
        <v>1623.1058929999999</v>
      </c>
      <c r="CU91">
        <v>512.14551900000004</v>
      </c>
      <c r="CV91">
        <v>203.22583499999999</v>
      </c>
      <c r="CW91">
        <v>103.164034</v>
      </c>
      <c r="CX91">
        <v>190.093018</v>
      </c>
      <c r="CY91">
        <v>157.09188599999999</v>
      </c>
      <c r="CZ91">
        <v>130.522256</v>
      </c>
      <c r="DA91">
        <v>431.56226299999997</v>
      </c>
      <c r="DB91">
        <v>158.32679899999999</v>
      </c>
      <c r="DC91">
        <v>64.301653000000002</v>
      </c>
      <c r="DD91">
        <v>286.632115</v>
      </c>
      <c r="DE91">
        <v>191.49944600000001</v>
      </c>
      <c r="DF91">
        <v>119.976876</v>
      </c>
      <c r="DG91">
        <v>78.237283000000005</v>
      </c>
      <c r="DH91">
        <v>111.172164</v>
      </c>
      <c r="DI91">
        <v>108.71665299999999</v>
      </c>
      <c r="DJ91">
        <v>103.226168</v>
      </c>
      <c r="DK91">
        <v>55.177500999999999</v>
      </c>
      <c r="DL91">
        <v>102.852656</v>
      </c>
      <c r="DM91">
        <v>46.044564000000001</v>
      </c>
      <c r="DN91">
        <v>1004.02923</v>
      </c>
      <c r="DO91">
        <v>1480.7020540000001</v>
      </c>
      <c r="DP91">
        <v>2996.8768030000001</v>
      </c>
      <c r="DQ91">
        <v>495.34012899999999</v>
      </c>
      <c r="DR91">
        <v>221.060463</v>
      </c>
      <c r="DS91">
        <v>116.804857</v>
      </c>
      <c r="DT91">
        <v>188.494563</v>
      </c>
      <c r="DU91">
        <v>173.491963</v>
      </c>
      <c r="DV91">
        <v>140.80829499999999</v>
      </c>
      <c r="DW91">
        <v>495.43258600000001</v>
      </c>
      <c r="DX91">
        <v>152.901374</v>
      </c>
      <c r="DY91">
        <v>73.480301999999995</v>
      </c>
      <c r="DZ91">
        <v>313.92378300000001</v>
      </c>
      <c r="EA91">
        <v>198.80659900000001</v>
      </c>
      <c r="EB91">
        <v>130.335522</v>
      </c>
      <c r="EC91">
        <v>75.684359000000001</v>
      </c>
      <c r="ED91">
        <v>101.428158</v>
      </c>
      <c r="EE91">
        <v>110.387164</v>
      </c>
      <c r="EF91">
        <v>96.500895999999997</v>
      </c>
      <c r="EG91">
        <v>55.442912</v>
      </c>
      <c r="EH91">
        <v>99.722226000000006</v>
      </c>
      <c r="EI91">
        <v>49.147906999999996</v>
      </c>
      <c r="EJ91">
        <v>1018.6296170000001</v>
      </c>
      <c r="EK91">
        <v>1601.732348</v>
      </c>
      <c r="EL91">
        <v>3115.7020940000002</v>
      </c>
    </row>
    <row r="92" spans="1:142">
      <c r="A92" t="s">
        <v>330</v>
      </c>
      <c r="B92" t="s">
        <v>331</v>
      </c>
      <c r="C92" t="s">
        <v>147</v>
      </c>
      <c r="D92" t="s">
        <v>245</v>
      </c>
      <c r="E92" t="s">
        <v>258</v>
      </c>
      <c r="F92" t="s">
        <v>242</v>
      </c>
      <c r="G92">
        <v>84.4</v>
      </c>
      <c r="H92">
        <v>16</v>
      </c>
      <c r="I92">
        <v>29</v>
      </c>
      <c r="J92">
        <v>0</v>
      </c>
      <c r="K92">
        <v>0</v>
      </c>
      <c r="L92">
        <v>3.3</v>
      </c>
      <c r="M92">
        <v>734</v>
      </c>
      <c r="N92">
        <v>472</v>
      </c>
      <c r="O92">
        <v>1041</v>
      </c>
      <c r="P92">
        <v>2146</v>
      </c>
      <c r="Q92">
        <v>3499</v>
      </c>
      <c r="R92">
        <v>672</v>
      </c>
      <c r="S92">
        <v>1369</v>
      </c>
      <c r="T92">
        <v>891</v>
      </c>
      <c r="U92">
        <v>799</v>
      </c>
      <c r="V92">
        <v>588</v>
      </c>
      <c r="W92">
        <v>954</v>
      </c>
      <c r="X92">
        <v>2394</v>
      </c>
      <c r="Y92">
        <v>3603</v>
      </c>
      <c r="Z92">
        <v>718</v>
      </c>
      <c r="AA92">
        <v>1212</v>
      </c>
      <c r="AB92">
        <v>954</v>
      </c>
      <c r="AC92">
        <v>8.6999999999999994E-2</v>
      </c>
      <c r="AD92">
        <v>0.127</v>
      </c>
      <c r="AE92">
        <v>0.125</v>
      </c>
      <c r="AF92">
        <v>0.128</v>
      </c>
      <c r="AG92">
        <v>0.13200000000000001</v>
      </c>
      <c r="AH92">
        <v>8.6999999999999994E-2</v>
      </c>
      <c r="AI92">
        <v>0.121</v>
      </c>
      <c r="AJ92">
        <v>0.125</v>
      </c>
      <c r="AK92">
        <v>0.10299999999999999</v>
      </c>
      <c r="AL92">
        <v>0.13100000000000001</v>
      </c>
      <c r="AM92">
        <v>0.114</v>
      </c>
      <c r="AN92">
        <v>0.13600000000000001</v>
      </c>
      <c r="AO92">
        <v>0.13</v>
      </c>
      <c r="AP92">
        <v>9.7000000000000003E-2</v>
      </c>
      <c r="AQ92">
        <v>0.13900000000000001</v>
      </c>
      <c r="AR92">
        <v>0.13800000000000001</v>
      </c>
      <c r="AS92">
        <v>2.1819999999999999</v>
      </c>
      <c r="AT92">
        <v>3.375</v>
      </c>
      <c r="AU92">
        <v>2.2629999999999999</v>
      </c>
      <c r="AV92">
        <v>2.1230000000000002</v>
      </c>
      <c r="AW92">
        <v>2.7549999999999999</v>
      </c>
      <c r="AX92">
        <v>2.6379999999999999</v>
      </c>
      <c r="AY92">
        <v>2.129</v>
      </c>
      <c r="AZ92">
        <v>2.5910000000000002</v>
      </c>
      <c r="BA92">
        <v>2.2913299999999999</v>
      </c>
      <c r="BB92">
        <v>2.5329999999999999</v>
      </c>
      <c r="BC92">
        <v>3.3319999999999999</v>
      </c>
      <c r="BD92">
        <v>2.2389999999999999</v>
      </c>
      <c r="BE92">
        <v>2.1139999999999999</v>
      </c>
      <c r="BF92">
        <v>2.7280000000000002</v>
      </c>
      <c r="BG92">
        <v>2.927</v>
      </c>
      <c r="BH92">
        <v>2.0870000000000002</v>
      </c>
      <c r="BI92">
        <v>2.6</v>
      </c>
      <c r="BJ92">
        <v>2.32497</v>
      </c>
      <c r="BK92">
        <v>7148.2</v>
      </c>
      <c r="BL92">
        <v>4457.5</v>
      </c>
      <c r="BM92">
        <v>1475.8</v>
      </c>
      <c r="BN92">
        <v>380.9</v>
      </c>
      <c r="BO92">
        <v>6816.7</v>
      </c>
      <c r="BP92">
        <v>4566.3</v>
      </c>
      <c r="BQ92">
        <v>1735.2</v>
      </c>
      <c r="BR92">
        <v>596.4</v>
      </c>
      <c r="BS92">
        <v>1177830</v>
      </c>
      <c r="BT92">
        <v>1123220</v>
      </c>
      <c r="BU92">
        <v>242243.142819</v>
      </c>
      <c r="BV92">
        <v>240382.286261</v>
      </c>
      <c r="BW92">
        <v>482625.42907999997</v>
      </c>
      <c r="BX92">
        <v>56081</v>
      </c>
      <c r="BY92">
        <v>644932.42908000003</v>
      </c>
      <c r="BZ92">
        <v>1676979.052043</v>
      </c>
      <c r="CA92">
        <v>654.44993699999998</v>
      </c>
      <c r="CB92">
        <v>416.42386900000002</v>
      </c>
      <c r="CC92">
        <v>251.19826499999999</v>
      </c>
      <c r="CD92">
        <v>46.364325999999998</v>
      </c>
      <c r="CE92">
        <v>38.733840000000001</v>
      </c>
      <c r="CF92">
        <v>19.365894000000001</v>
      </c>
      <c r="CG92">
        <v>27.034147000000001</v>
      </c>
      <c r="CH92">
        <v>164.47286800000001</v>
      </c>
      <c r="CI92">
        <v>49.879019999999997</v>
      </c>
      <c r="CJ92">
        <v>1667.9221660000001</v>
      </c>
      <c r="CK92">
        <v>664.72266500000001</v>
      </c>
      <c r="CL92">
        <v>435.013441</v>
      </c>
      <c r="CM92">
        <v>268.59266700000001</v>
      </c>
      <c r="CN92">
        <v>47.734290999999999</v>
      </c>
      <c r="CO92">
        <v>41.360601000000003</v>
      </c>
      <c r="CP92">
        <v>21.264274</v>
      </c>
      <c r="CQ92">
        <v>32.339146999999997</v>
      </c>
      <c r="CR92">
        <v>166.288264</v>
      </c>
      <c r="CS92">
        <v>46.742961999999999</v>
      </c>
      <c r="CT92">
        <v>1724.0583119999999</v>
      </c>
      <c r="CU92">
        <v>574.43057599999997</v>
      </c>
      <c r="CV92">
        <v>253.6825</v>
      </c>
      <c r="CW92">
        <v>124.347343</v>
      </c>
      <c r="CX92">
        <v>218.65164300000001</v>
      </c>
      <c r="CY92">
        <v>173.28308799999999</v>
      </c>
      <c r="CZ92">
        <v>148.888845</v>
      </c>
      <c r="DA92">
        <v>560.81133599999998</v>
      </c>
      <c r="DB92">
        <v>210.43365499999999</v>
      </c>
      <c r="DC92">
        <v>60.291809999999998</v>
      </c>
      <c r="DD92">
        <v>349.19951099999997</v>
      </c>
      <c r="DE92">
        <v>225.44251399999999</v>
      </c>
      <c r="DF92">
        <v>146.48641900000001</v>
      </c>
      <c r="DG92">
        <v>74.698791</v>
      </c>
      <c r="DH92">
        <v>135.56383400000001</v>
      </c>
      <c r="DI92">
        <v>127.923653</v>
      </c>
      <c r="DJ92">
        <v>119.559218</v>
      </c>
      <c r="DK92">
        <v>119.559218</v>
      </c>
      <c r="DL92">
        <v>112.996708</v>
      </c>
      <c r="DM92">
        <v>51.516258000000001</v>
      </c>
      <c r="DN92">
        <v>1235.2150710000001</v>
      </c>
      <c r="DO92">
        <v>1776.7661840000001</v>
      </c>
      <c r="DP92">
        <v>3586.4118309999999</v>
      </c>
      <c r="DQ92">
        <v>560.01546299999995</v>
      </c>
      <c r="DR92">
        <v>264.20008300000001</v>
      </c>
      <c r="DS92">
        <v>147.048202</v>
      </c>
      <c r="DT92">
        <v>196.086185</v>
      </c>
      <c r="DU92">
        <v>207.40536800000001</v>
      </c>
      <c r="DV92">
        <v>142.23841400000001</v>
      </c>
      <c r="DW92">
        <v>595.92590700000005</v>
      </c>
      <c r="DX92">
        <v>185.112065</v>
      </c>
      <c r="DY92">
        <v>50.556637000000002</v>
      </c>
      <c r="DZ92">
        <v>368.27963499999998</v>
      </c>
      <c r="EA92">
        <v>257.42541499999999</v>
      </c>
      <c r="EB92">
        <v>181.958967</v>
      </c>
      <c r="EC92">
        <v>118.26754</v>
      </c>
      <c r="ED92">
        <v>151.888036</v>
      </c>
      <c r="EE92">
        <v>152.95494299999999</v>
      </c>
      <c r="EF92">
        <v>134.56141299999999</v>
      </c>
      <c r="EG92">
        <v>62.809744999999999</v>
      </c>
      <c r="EH92">
        <v>143.590113</v>
      </c>
      <c r="EI92">
        <v>52.709806</v>
      </c>
      <c r="EJ92">
        <v>1321.3125</v>
      </c>
      <c r="EK92">
        <v>1884.3006069999999</v>
      </c>
      <c r="EL92">
        <v>3765.6285699999999</v>
      </c>
    </row>
    <row r="93" spans="1:142">
      <c r="A93" t="s">
        <v>332</v>
      </c>
      <c r="B93" t="s">
        <v>333</v>
      </c>
      <c r="C93" t="s">
        <v>143</v>
      </c>
      <c r="D93" t="s">
        <v>245</v>
      </c>
      <c r="E93" t="s">
        <v>145</v>
      </c>
      <c r="F93" t="s">
        <v>242</v>
      </c>
      <c r="G93">
        <v>89.5</v>
      </c>
      <c r="H93">
        <v>14</v>
      </c>
      <c r="I93">
        <v>27</v>
      </c>
      <c r="J93">
        <v>0</v>
      </c>
      <c r="K93">
        <v>0</v>
      </c>
      <c r="L93">
        <v>3.4</v>
      </c>
      <c r="M93">
        <v>917</v>
      </c>
      <c r="N93">
        <v>441</v>
      </c>
      <c r="O93">
        <v>1109</v>
      </c>
      <c r="P93">
        <v>2139</v>
      </c>
      <c r="Q93">
        <v>3463</v>
      </c>
      <c r="R93">
        <v>688</v>
      </c>
      <c r="S93">
        <v>1354</v>
      </c>
      <c r="T93">
        <v>663</v>
      </c>
      <c r="U93">
        <v>550</v>
      </c>
      <c r="V93">
        <v>452</v>
      </c>
      <c r="W93">
        <v>1006</v>
      </c>
      <c r="X93">
        <v>2078</v>
      </c>
      <c r="Y93">
        <v>3147</v>
      </c>
      <c r="Z93">
        <v>765</v>
      </c>
      <c r="AA93">
        <v>1176</v>
      </c>
      <c r="AB93">
        <v>804</v>
      </c>
      <c r="AC93">
        <v>0.13500000000000001</v>
      </c>
      <c r="AD93">
        <v>0.153</v>
      </c>
      <c r="AE93">
        <v>0.14699999999999999</v>
      </c>
      <c r="AF93">
        <v>0.13200000000000001</v>
      </c>
      <c r="AG93">
        <v>0.13</v>
      </c>
      <c r="AH93">
        <v>0.127</v>
      </c>
      <c r="AI93">
        <v>0.13100000000000001</v>
      </c>
      <c r="AJ93">
        <v>0.13700000000000001</v>
      </c>
      <c r="AK93">
        <v>0.105</v>
      </c>
      <c r="AL93">
        <v>0.14599999999999999</v>
      </c>
      <c r="AM93">
        <v>0.13800000000000001</v>
      </c>
      <c r="AN93">
        <v>0.13400000000000001</v>
      </c>
      <c r="AO93">
        <v>0.13900000000000001</v>
      </c>
      <c r="AP93">
        <v>0.13100000000000001</v>
      </c>
      <c r="AQ93">
        <v>0.13200000000000001</v>
      </c>
      <c r="AR93">
        <v>0.124</v>
      </c>
      <c r="AS93">
        <v>2.1659999999999999</v>
      </c>
      <c r="AT93">
        <v>3.081</v>
      </c>
      <c r="AU93">
        <v>2.0249999999999999</v>
      </c>
      <c r="AV93">
        <v>2.1230000000000002</v>
      </c>
      <c r="AW93">
        <v>2.4129999999999998</v>
      </c>
      <c r="AX93">
        <v>2.387</v>
      </c>
      <c r="AY93">
        <v>2.1659999999999999</v>
      </c>
      <c r="AZ93">
        <v>2.1629999999999998</v>
      </c>
      <c r="BA93">
        <v>2.1235599999999999</v>
      </c>
      <c r="BB93">
        <v>2.125</v>
      </c>
      <c r="BC93">
        <v>2.7690000000000001</v>
      </c>
      <c r="BD93">
        <v>2.2410000000000001</v>
      </c>
      <c r="BE93">
        <v>2.0259999999999998</v>
      </c>
      <c r="BF93">
        <v>2.359</v>
      </c>
      <c r="BG93">
        <v>2.5259999999999998</v>
      </c>
      <c r="BH93">
        <v>2.0880000000000001</v>
      </c>
      <c r="BI93">
        <v>2.2109999999999999</v>
      </c>
      <c r="BJ93">
        <v>2.13733</v>
      </c>
      <c r="BK93">
        <v>6814.2</v>
      </c>
      <c r="BL93">
        <v>3596.2</v>
      </c>
      <c r="BM93">
        <v>1304.3</v>
      </c>
      <c r="BN93">
        <v>313.8</v>
      </c>
      <c r="BO93">
        <v>6600.5</v>
      </c>
      <c r="BP93">
        <v>3726.7</v>
      </c>
      <c r="BQ93">
        <v>1623.7</v>
      </c>
      <c r="BR93">
        <v>326.7</v>
      </c>
      <c r="BS93">
        <v>1048700</v>
      </c>
      <c r="BT93">
        <v>991941</v>
      </c>
      <c r="BU93">
        <v>197480.47793299999</v>
      </c>
      <c r="BV93">
        <v>200268.10901499999</v>
      </c>
      <c r="BW93">
        <v>397748.58694900002</v>
      </c>
      <c r="BX93">
        <v>53536</v>
      </c>
      <c r="BY93">
        <v>555570.58694900002</v>
      </c>
      <c r="BZ93">
        <v>1614277.323998</v>
      </c>
      <c r="CA93">
        <v>713.71040200000004</v>
      </c>
      <c r="CB93">
        <v>392.01507600000002</v>
      </c>
      <c r="CC93">
        <v>223.359082</v>
      </c>
      <c r="CD93">
        <v>44.992013999999998</v>
      </c>
      <c r="CE93">
        <v>43.007323</v>
      </c>
      <c r="CF93">
        <v>24.286895999999999</v>
      </c>
      <c r="CG93">
        <v>22.224556</v>
      </c>
      <c r="CH93">
        <v>145.53190000000001</v>
      </c>
      <c r="CI93">
        <v>48.777666000000004</v>
      </c>
      <c r="CJ93">
        <v>1657.9049150000001</v>
      </c>
      <c r="CK93">
        <v>713.24361799999997</v>
      </c>
      <c r="CL93">
        <v>417.822788</v>
      </c>
      <c r="CM93">
        <v>251.498795</v>
      </c>
      <c r="CN93">
        <v>46.512183999999998</v>
      </c>
      <c r="CO93">
        <v>47.597572</v>
      </c>
      <c r="CP93">
        <v>29.444407000000002</v>
      </c>
      <c r="CQ93">
        <v>25.516938</v>
      </c>
      <c r="CR93">
        <v>158.378837</v>
      </c>
      <c r="CS93">
        <v>45.672960000000003</v>
      </c>
      <c r="CT93">
        <v>1735.6880980000001</v>
      </c>
      <c r="CU93">
        <v>549.44692799999996</v>
      </c>
      <c r="CV93">
        <v>218.94746799999999</v>
      </c>
      <c r="CW93">
        <v>125.774558</v>
      </c>
      <c r="CX93">
        <v>164.88244399999999</v>
      </c>
      <c r="CY93">
        <v>169.311823</v>
      </c>
      <c r="CZ93">
        <v>115.400198</v>
      </c>
      <c r="DA93">
        <v>459.28913</v>
      </c>
      <c r="DB93">
        <v>143.871691</v>
      </c>
      <c r="DC93">
        <v>55.902911000000003</v>
      </c>
      <c r="DD93">
        <v>271.36426299999999</v>
      </c>
      <c r="DE93">
        <v>193.34405100000001</v>
      </c>
      <c r="DF93">
        <v>123.79819000000001</v>
      </c>
      <c r="DG93">
        <v>73.849153000000001</v>
      </c>
      <c r="DH93">
        <v>107.81975799999999</v>
      </c>
      <c r="DI93">
        <v>109.522738</v>
      </c>
      <c r="DJ93">
        <v>96.806078999999997</v>
      </c>
      <c r="DK93">
        <v>70.690264999999997</v>
      </c>
      <c r="DL93">
        <v>113.71658600000001</v>
      </c>
      <c r="DM93">
        <v>48.563186000000002</v>
      </c>
      <c r="DN93">
        <v>1031.103024</v>
      </c>
      <c r="DO93">
        <v>1462.439646</v>
      </c>
      <c r="DP93">
        <v>3042.9895980000001</v>
      </c>
      <c r="DQ93">
        <v>496.51486999999997</v>
      </c>
      <c r="DR93">
        <v>208.60637</v>
      </c>
      <c r="DS93">
        <v>137.50693100000001</v>
      </c>
      <c r="DT93">
        <v>156.87011899999999</v>
      </c>
      <c r="DU93">
        <v>171.23730399999999</v>
      </c>
      <c r="DV93">
        <v>102.237752</v>
      </c>
      <c r="DW93">
        <v>457.10527300000001</v>
      </c>
      <c r="DX93">
        <v>145.29909000000001</v>
      </c>
      <c r="DY93">
        <v>44.47148</v>
      </c>
      <c r="DZ93">
        <v>281.01010200000002</v>
      </c>
      <c r="EA93">
        <v>196.883501</v>
      </c>
      <c r="EB93">
        <v>147.528897</v>
      </c>
      <c r="EC93">
        <v>74.658692000000002</v>
      </c>
      <c r="ED93">
        <v>103.842288</v>
      </c>
      <c r="EE93">
        <v>132.14824300000001</v>
      </c>
      <c r="EF93">
        <v>93.820548000000002</v>
      </c>
      <c r="EG93">
        <v>70.702374000000006</v>
      </c>
      <c r="EH93">
        <v>130.636841</v>
      </c>
      <c r="EI93">
        <v>51.110118</v>
      </c>
      <c r="EJ93">
        <v>1031.319794</v>
      </c>
      <c r="EK93">
        <v>1503.118825</v>
      </c>
      <c r="EL93">
        <v>3030.9534899999999</v>
      </c>
    </row>
    <row r="94" spans="1:142">
      <c r="A94" t="s">
        <v>334</v>
      </c>
      <c r="B94" t="s">
        <v>335</v>
      </c>
      <c r="C94" t="s">
        <v>147</v>
      </c>
      <c r="D94" t="s">
        <v>245</v>
      </c>
      <c r="E94" t="s">
        <v>145</v>
      </c>
      <c r="F94" t="s">
        <v>253</v>
      </c>
      <c r="G94">
        <v>67.099999999999994</v>
      </c>
      <c r="H94">
        <v>18</v>
      </c>
      <c r="I94">
        <v>30</v>
      </c>
      <c r="J94">
        <v>0</v>
      </c>
      <c r="K94">
        <v>0</v>
      </c>
      <c r="L94">
        <v>3.3</v>
      </c>
      <c r="M94">
        <v>533</v>
      </c>
      <c r="N94">
        <v>263</v>
      </c>
      <c r="O94">
        <v>786</v>
      </c>
      <c r="P94">
        <v>1819</v>
      </c>
      <c r="Q94">
        <v>2884</v>
      </c>
      <c r="R94">
        <v>530</v>
      </c>
      <c r="S94">
        <v>1065</v>
      </c>
      <c r="T94">
        <v>514</v>
      </c>
      <c r="U94">
        <v>564</v>
      </c>
      <c r="V94">
        <v>341</v>
      </c>
      <c r="W94">
        <v>896</v>
      </c>
      <c r="X94">
        <v>1825</v>
      </c>
      <c r="Y94">
        <v>2774</v>
      </c>
      <c r="Z94">
        <v>603</v>
      </c>
      <c r="AA94">
        <v>1149</v>
      </c>
      <c r="AB94">
        <v>812</v>
      </c>
      <c r="AC94">
        <v>0.109</v>
      </c>
      <c r="AD94">
        <v>0.13400000000000001</v>
      </c>
      <c r="AE94">
        <v>0.13</v>
      </c>
      <c r="AF94">
        <v>0.13</v>
      </c>
      <c r="AG94">
        <v>0.12</v>
      </c>
      <c r="AH94">
        <v>9.0999999999999998E-2</v>
      </c>
      <c r="AI94">
        <v>0.14499999999999999</v>
      </c>
      <c r="AJ94">
        <v>0.13200000000000001</v>
      </c>
      <c r="AK94">
        <v>0.11899999999999999</v>
      </c>
      <c r="AL94">
        <v>0.155</v>
      </c>
      <c r="AM94">
        <v>0.122</v>
      </c>
      <c r="AN94">
        <v>0.13800000000000001</v>
      </c>
      <c r="AO94">
        <v>0.13500000000000001</v>
      </c>
      <c r="AP94">
        <v>0.08</v>
      </c>
      <c r="AQ94">
        <v>0.13300000000000001</v>
      </c>
      <c r="AR94">
        <v>0.13600000000000001</v>
      </c>
      <c r="AS94">
        <v>2.42</v>
      </c>
      <c r="AT94">
        <v>3.6389999999999998</v>
      </c>
      <c r="AU94">
        <v>2.0390000000000001</v>
      </c>
      <c r="AV94">
        <v>2.3290000000000002</v>
      </c>
      <c r="AW94">
        <v>2.8380000000000001</v>
      </c>
      <c r="AX94">
        <v>2.7069999999999999</v>
      </c>
      <c r="AY94">
        <v>2.3410000000000002</v>
      </c>
      <c r="AZ94">
        <v>2.617</v>
      </c>
      <c r="BA94">
        <v>2.4820199999999999</v>
      </c>
      <c r="BB94">
        <v>2.3279999999999998</v>
      </c>
      <c r="BC94">
        <v>3.085</v>
      </c>
      <c r="BD94">
        <v>2.1709999999999998</v>
      </c>
      <c r="BE94">
        <v>2.4119999999999999</v>
      </c>
      <c r="BF94">
        <v>2.633</v>
      </c>
      <c r="BG94">
        <v>2.5960000000000001</v>
      </c>
      <c r="BH94">
        <v>2.3159999999999998</v>
      </c>
      <c r="BI94">
        <v>2.621</v>
      </c>
      <c r="BJ94">
        <v>2.4735499999999999</v>
      </c>
      <c r="BK94">
        <v>5951.4</v>
      </c>
      <c r="BL94">
        <v>3431</v>
      </c>
      <c r="BM94">
        <v>1360.8</v>
      </c>
      <c r="BN94">
        <v>318.7</v>
      </c>
      <c r="BO94">
        <v>6005.9</v>
      </c>
      <c r="BP94">
        <v>3782.1</v>
      </c>
      <c r="BQ94">
        <v>1570.1</v>
      </c>
      <c r="BR94">
        <v>475.4</v>
      </c>
      <c r="BS94">
        <v>988558</v>
      </c>
      <c r="BT94">
        <v>967259</v>
      </c>
      <c r="BU94">
        <v>210197.65701299999</v>
      </c>
      <c r="BV94">
        <v>210459.23655</v>
      </c>
      <c r="BW94">
        <v>420656.89356300002</v>
      </c>
      <c r="BX94">
        <v>49074</v>
      </c>
      <c r="BY94">
        <v>575504.89356300002</v>
      </c>
      <c r="BZ94">
        <v>1295285.8556900001</v>
      </c>
      <c r="CA94">
        <v>576.682321</v>
      </c>
      <c r="CB94">
        <v>359.97397100000001</v>
      </c>
      <c r="CC94">
        <v>210.940887</v>
      </c>
      <c r="CD94">
        <v>48.734053000000003</v>
      </c>
      <c r="CE94">
        <v>34.619064999999999</v>
      </c>
      <c r="CF94">
        <v>21.660025000000001</v>
      </c>
      <c r="CG94">
        <v>21.96311</v>
      </c>
      <c r="CH94">
        <v>140.72668200000001</v>
      </c>
      <c r="CI94">
        <v>41.507784999999998</v>
      </c>
      <c r="CJ94">
        <v>1456.8078989999999</v>
      </c>
      <c r="CK94">
        <v>611.16616299999998</v>
      </c>
      <c r="CL94">
        <v>404.64470899999998</v>
      </c>
      <c r="CM94">
        <v>248.44537800000001</v>
      </c>
      <c r="CN94">
        <v>54.155594999999998</v>
      </c>
      <c r="CO94">
        <v>42.964880999999998</v>
      </c>
      <c r="CP94">
        <v>27.526630999999998</v>
      </c>
      <c r="CQ94">
        <v>27.297826000000001</v>
      </c>
      <c r="CR94">
        <v>159.53955999999999</v>
      </c>
      <c r="CS94">
        <v>42.935250000000003</v>
      </c>
      <c r="CT94">
        <v>1618.6759930000001</v>
      </c>
      <c r="CU94">
        <v>432.51946900000002</v>
      </c>
      <c r="CV94">
        <v>230.370226</v>
      </c>
      <c r="CW94">
        <v>94.693588000000005</v>
      </c>
      <c r="CX94">
        <v>163.342072</v>
      </c>
      <c r="CY94">
        <v>132.71998500000001</v>
      </c>
      <c r="CZ94">
        <v>129.61023299999999</v>
      </c>
      <c r="DA94">
        <v>436.18029200000001</v>
      </c>
      <c r="DB94">
        <v>169.194391</v>
      </c>
      <c r="DC94">
        <v>63.849837000000001</v>
      </c>
      <c r="DD94">
        <v>285.38774999999998</v>
      </c>
      <c r="DE94">
        <v>195.327181</v>
      </c>
      <c r="DF94">
        <v>131.85369600000001</v>
      </c>
      <c r="DG94">
        <v>77.359031999999999</v>
      </c>
      <c r="DH94">
        <v>121.352791</v>
      </c>
      <c r="DI94">
        <v>108.102655</v>
      </c>
      <c r="DJ94">
        <v>110.844869</v>
      </c>
      <c r="DK94">
        <v>63.066167</v>
      </c>
      <c r="DL94">
        <v>98.893810000000002</v>
      </c>
      <c r="DM94">
        <v>46.607464</v>
      </c>
      <c r="DN94">
        <v>1062.208245</v>
      </c>
      <c r="DO94">
        <v>1463.8278089999999</v>
      </c>
      <c r="DP94">
        <v>2958.555523</v>
      </c>
      <c r="DQ94">
        <v>417.45584500000001</v>
      </c>
      <c r="DR94">
        <v>218.32775000000001</v>
      </c>
      <c r="DS94">
        <v>129.32461499999999</v>
      </c>
      <c r="DT94">
        <v>175.09308799999999</v>
      </c>
      <c r="DU94">
        <v>153.06561600000001</v>
      </c>
      <c r="DV94">
        <v>134.52724699999999</v>
      </c>
      <c r="DW94">
        <v>486.35332</v>
      </c>
      <c r="DX94">
        <v>150.86396400000001</v>
      </c>
      <c r="DY94">
        <v>54.979489999999998</v>
      </c>
      <c r="DZ94">
        <v>306.83308899999997</v>
      </c>
      <c r="EA94">
        <v>203.331897</v>
      </c>
      <c r="EB94">
        <v>148.370374</v>
      </c>
      <c r="EC94">
        <v>78.345174</v>
      </c>
      <c r="ED94">
        <v>108.412677</v>
      </c>
      <c r="EE94">
        <v>119.774919</v>
      </c>
      <c r="EF94">
        <v>96.595791000000006</v>
      </c>
      <c r="EG94">
        <v>61.530794</v>
      </c>
      <c r="EH94">
        <v>125.826701</v>
      </c>
      <c r="EI94">
        <v>53.958359000000002</v>
      </c>
      <c r="EJ94">
        <v>1046.732663</v>
      </c>
      <c r="EK94">
        <v>1605.7165869999999</v>
      </c>
      <c r="EL94">
        <v>3069.9050950000001</v>
      </c>
    </row>
    <row r="95" spans="1:142">
      <c r="A95" t="s">
        <v>336</v>
      </c>
      <c r="B95" t="s">
        <v>337</v>
      </c>
      <c r="C95" t="s">
        <v>147</v>
      </c>
      <c r="D95" t="s">
        <v>245</v>
      </c>
      <c r="E95" t="s">
        <v>145</v>
      </c>
      <c r="F95" t="s">
        <v>253</v>
      </c>
      <c r="G95">
        <v>77.8</v>
      </c>
      <c r="H95">
        <v>19</v>
      </c>
      <c r="I95">
        <v>30</v>
      </c>
      <c r="J95">
        <v>0</v>
      </c>
      <c r="K95">
        <v>0</v>
      </c>
      <c r="L95">
        <v>4.4000000000000004</v>
      </c>
      <c r="M95">
        <v>1021</v>
      </c>
      <c r="N95">
        <v>339</v>
      </c>
      <c r="O95">
        <v>1044</v>
      </c>
      <c r="P95">
        <v>2022</v>
      </c>
      <c r="Q95">
        <v>3292</v>
      </c>
      <c r="R95">
        <v>627</v>
      </c>
      <c r="S95">
        <v>1360</v>
      </c>
      <c r="T95">
        <v>696</v>
      </c>
      <c r="U95">
        <v>583</v>
      </c>
      <c r="V95">
        <v>440</v>
      </c>
      <c r="W95">
        <v>797</v>
      </c>
      <c r="X95">
        <v>1752</v>
      </c>
      <c r="Y95">
        <v>2718</v>
      </c>
      <c r="Z95">
        <v>635</v>
      </c>
      <c r="AA95">
        <v>1025</v>
      </c>
      <c r="AB95">
        <v>931</v>
      </c>
      <c r="AC95">
        <v>0.13700000000000001</v>
      </c>
      <c r="AD95">
        <v>0.151</v>
      </c>
      <c r="AE95">
        <v>0.121</v>
      </c>
      <c r="AF95">
        <v>0.13600000000000001</v>
      </c>
      <c r="AG95">
        <v>0.13600000000000001</v>
      </c>
      <c r="AH95">
        <v>9.5000000000000001E-2</v>
      </c>
      <c r="AI95">
        <v>0.127</v>
      </c>
      <c r="AJ95">
        <v>0.14799999999999999</v>
      </c>
      <c r="AK95">
        <v>0.104</v>
      </c>
      <c r="AL95">
        <v>0.13600000000000001</v>
      </c>
      <c r="AM95">
        <v>0.124</v>
      </c>
      <c r="AN95">
        <v>0.13300000000000001</v>
      </c>
      <c r="AO95">
        <v>0.128</v>
      </c>
      <c r="AP95">
        <v>9.6000000000000002E-2</v>
      </c>
      <c r="AQ95">
        <v>0.13200000000000001</v>
      </c>
      <c r="AR95">
        <v>0.13800000000000001</v>
      </c>
      <c r="AS95">
        <v>2.5409999999999999</v>
      </c>
      <c r="AT95">
        <v>3.085</v>
      </c>
      <c r="AU95">
        <v>2.008</v>
      </c>
      <c r="AV95">
        <v>2.403</v>
      </c>
      <c r="AW95">
        <v>2.7519999999999998</v>
      </c>
      <c r="AX95">
        <v>2.41</v>
      </c>
      <c r="AY95">
        <v>2.2930000000000001</v>
      </c>
      <c r="AZ95">
        <v>2.8639999999999999</v>
      </c>
      <c r="BA95">
        <v>2.3847299999999998</v>
      </c>
      <c r="BB95">
        <v>2.383</v>
      </c>
      <c r="BC95">
        <v>3.2309999999999999</v>
      </c>
      <c r="BD95">
        <v>2.0329999999999999</v>
      </c>
      <c r="BE95">
        <v>2.339</v>
      </c>
      <c r="BF95">
        <v>2.6619999999999999</v>
      </c>
      <c r="BG95">
        <v>2.5419999999999998</v>
      </c>
      <c r="BH95">
        <v>2.4700000000000002</v>
      </c>
      <c r="BI95">
        <v>2.6269999999999998</v>
      </c>
      <c r="BJ95">
        <v>2.3406699999999998</v>
      </c>
      <c r="BK95">
        <v>7266.1</v>
      </c>
      <c r="BL95">
        <v>3553.9</v>
      </c>
      <c r="BM95">
        <v>1366.6</v>
      </c>
      <c r="BN95">
        <v>363.5</v>
      </c>
      <c r="BO95">
        <v>7389.9</v>
      </c>
      <c r="BP95">
        <v>3713.6</v>
      </c>
      <c r="BQ95">
        <v>1558.6</v>
      </c>
      <c r="BR95">
        <v>452.7</v>
      </c>
      <c r="BS95">
        <v>1091350</v>
      </c>
      <c r="BT95">
        <v>1059254</v>
      </c>
      <c r="BU95">
        <v>228244.049188</v>
      </c>
      <c r="BV95">
        <v>233124.22600600001</v>
      </c>
      <c r="BW95">
        <v>461368.27519499999</v>
      </c>
      <c r="BX95">
        <v>54119</v>
      </c>
      <c r="BY95">
        <v>624730.27519499999</v>
      </c>
      <c r="BZ95">
        <v>1522065.7208710001</v>
      </c>
      <c r="CA95">
        <v>610.097622</v>
      </c>
      <c r="CB95">
        <v>412.60677600000002</v>
      </c>
      <c r="CC95">
        <v>234.02556799999999</v>
      </c>
      <c r="CD95">
        <v>47.076880000000003</v>
      </c>
      <c r="CE95">
        <v>42.919331</v>
      </c>
      <c r="CF95">
        <v>18.183575000000001</v>
      </c>
      <c r="CG95">
        <v>22.207201999999999</v>
      </c>
      <c r="CH95">
        <v>157.79545999999999</v>
      </c>
      <c r="CI95">
        <v>48.794896000000001</v>
      </c>
      <c r="CJ95">
        <v>1593.7073089999999</v>
      </c>
      <c r="CK95">
        <v>649.35075200000006</v>
      </c>
      <c r="CL95">
        <v>411.47303399999998</v>
      </c>
      <c r="CM95">
        <v>237.22862900000001</v>
      </c>
      <c r="CN95">
        <v>50.921100000000003</v>
      </c>
      <c r="CO95">
        <v>45.773431000000002</v>
      </c>
      <c r="CP95">
        <v>30.89106</v>
      </c>
      <c r="CQ95">
        <v>23.735552999999999</v>
      </c>
      <c r="CR95">
        <v>160.248592</v>
      </c>
      <c r="CS95">
        <v>47.731054</v>
      </c>
      <c r="CT95">
        <v>1657.353206</v>
      </c>
      <c r="CU95">
        <v>446.85384299999998</v>
      </c>
      <c r="CV95">
        <v>205.57992899999999</v>
      </c>
      <c r="CW95">
        <v>95.500707000000006</v>
      </c>
      <c r="CX95">
        <v>197.858509</v>
      </c>
      <c r="CY95">
        <v>164.58218600000001</v>
      </c>
      <c r="CZ95">
        <v>130.92411999999999</v>
      </c>
      <c r="DA95">
        <v>467.81412499999999</v>
      </c>
      <c r="DB95">
        <v>170.93491900000001</v>
      </c>
      <c r="DC95">
        <v>72.584361999999999</v>
      </c>
      <c r="DD95">
        <v>310.465349</v>
      </c>
      <c r="DE95">
        <v>188.722869</v>
      </c>
      <c r="DF95">
        <v>136.86631399999999</v>
      </c>
      <c r="DG95">
        <v>79.366074999999995</v>
      </c>
      <c r="DH95">
        <v>109.723067</v>
      </c>
      <c r="DI95">
        <v>118.04781</v>
      </c>
      <c r="DJ95">
        <v>100.511195</v>
      </c>
      <c r="DK95">
        <v>57.294935000000002</v>
      </c>
      <c r="DL95">
        <v>110.380545</v>
      </c>
      <c r="DM95">
        <v>49.165882000000003</v>
      </c>
      <c r="DN95">
        <v>1007.633697</v>
      </c>
      <c r="DO95">
        <v>1594.1070159999999</v>
      </c>
      <c r="DP95">
        <v>3048.594556</v>
      </c>
      <c r="DQ95">
        <v>495.37201900000002</v>
      </c>
      <c r="DR95">
        <v>221.13238799999999</v>
      </c>
      <c r="DS95">
        <v>121.075047</v>
      </c>
      <c r="DT95">
        <v>164.67583099999999</v>
      </c>
      <c r="DU95">
        <v>164.07427200000001</v>
      </c>
      <c r="DV95">
        <v>118.48599299999999</v>
      </c>
      <c r="DW95">
        <v>462.102034</v>
      </c>
      <c r="DX95">
        <v>132.38927000000001</v>
      </c>
      <c r="DY95">
        <v>58.016007999999999</v>
      </c>
      <c r="DZ95">
        <v>300.34621299999998</v>
      </c>
      <c r="EA95">
        <v>203.503829</v>
      </c>
      <c r="EB95">
        <v>150.436365</v>
      </c>
      <c r="EC95">
        <v>96.312693999999993</v>
      </c>
      <c r="ED95">
        <v>119.435187</v>
      </c>
      <c r="EE95">
        <v>130.99189899999999</v>
      </c>
      <c r="EF95">
        <v>110.50113899999999</v>
      </c>
      <c r="EG95">
        <v>53.121056000000003</v>
      </c>
      <c r="EH95">
        <v>131.38594599999999</v>
      </c>
      <c r="EI95">
        <v>50.070664999999998</v>
      </c>
      <c r="EJ95">
        <v>1057.4706100000001</v>
      </c>
      <c r="EK95">
        <v>1566.510953</v>
      </c>
      <c r="EL95">
        <v>3119.3535830000001</v>
      </c>
    </row>
    <row r="96" spans="1:142">
      <c r="A96" t="s">
        <v>338</v>
      </c>
      <c r="B96" t="s">
        <v>339</v>
      </c>
      <c r="C96" t="s">
        <v>143</v>
      </c>
      <c r="D96" t="s">
        <v>245</v>
      </c>
      <c r="E96" t="s">
        <v>145</v>
      </c>
      <c r="F96" t="s">
        <v>253</v>
      </c>
      <c r="G96">
        <v>63.2</v>
      </c>
      <c r="H96">
        <v>16</v>
      </c>
      <c r="I96">
        <v>29</v>
      </c>
      <c r="J96">
        <v>0</v>
      </c>
      <c r="K96">
        <v>0</v>
      </c>
      <c r="L96">
        <v>3.3</v>
      </c>
      <c r="M96">
        <v>659</v>
      </c>
      <c r="N96">
        <v>339</v>
      </c>
      <c r="O96">
        <v>813</v>
      </c>
      <c r="P96">
        <v>2072</v>
      </c>
      <c r="Q96">
        <v>3324</v>
      </c>
      <c r="R96">
        <v>618</v>
      </c>
      <c r="S96">
        <v>971</v>
      </c>
      <c r="T96">
        <v>488</v>
      </c>
      <c r="U96">
        <v>632</v>
      </c>
      <c r="V96">
        <v>453</v>
      </c>
      <c r="W96">
        <v>793</v>
      </c>
      <c r="X96">
        <v>1843</v>
      </c>
      <c r="Y96">
        <v>2849</v>
      </c>
      <c r="Z96">
        <v>750</v>
      </c>
      <c r="AA96">
        <v>1090</v>
      </c>
      <c r="AB96">
        <v>864</v>
      </c>
      <c r="AC96">
        <v>0.13100000000000001</v>
      </c>
      <c r="AD96">
        <v>0.13200000000000001</v>
      </c>
      <c r="AE96">
        <v>0.121</v>
      </c>
      <c r="AF96">
        <v>0.13500000000000001</v>
      </c>
      <c r="AG96">
        <v>0.126</v>
      </c>
      <c r="AH96">
        <v>0.10100000000000001</v>
      </c>
      <c r="AI96">
        <v>0.14299999999999999</v>
      </c>
      <c r="AJ96">
        <v>0.123</v>
      </c>
      <c r="AK96">
        <v>0.14599999999999999</v>
      </c>
      <c r="AL96">
        <v>0.111</v>
      </c>
      <c r="AM96">
        <v>0.13100000000000001</v>
      </c>
      <c r="AN96">
        <v>0.13</v>
      </c>
      <c r="AO96">
        <v>0.124</v>
      </c>
      <c r="AP96">
        <v>9.1999999999999998E-2</v>
      </c>
      <c r="AQ96">
        <v>0.13700000000000001</v>
      </c>
      <c r="AR96">
        <v>0.14499999999999999</v>
      </c>
      <c r="AS96">
        <v>2.3929999999999998</v>
      </c>
      <c r="AT96">
        <v>2.7559999999999998</v>
      </c>
      <c r="AU96">
        <v>2.1850000000000001</v>
      </c>
      <c r="AV96">
        <v>2.399</v>
      </c>
      <c r="AW96">
        <v>2.8660000000000001</v>
      </c>
      <c r="AX96">
        <v>2.5870000000000002</v>
      </c>
      <c r="AY96">
        <v>2.2749999999999999</v>
      </c>
      <c r="AZ96">
        <v>2.7559999999999998</v>
      </c>
      <c r="BA96">
        <v>2.4513400000000001</v>
      </c>
      <c r="BB96">
        <v>2.6739999999999999</v>
      </c>
      <c r="BC96">
        <v>3.1160000000000001</v>
      </c>
      <c r="BD96">
        <v>2.4180000000000001</v>
      </c>
      <c r="BE96">
        <v>2.3420000000000001</v>
      </c>
      <c r="BF96">
        <v>2.7829999999999999</v>
      </c>
      <c r="BG96">
        <v>2.5329999999999999</v>
      </c>
      <c r="BH96">
        <v>2.4830000000000001</v>
      </c>
      <c r="BI96">
        <v>2.7029999999999998</v>
      </c>
      <c r="BJ96">
        <v>2.4783900000000001</v>
      </c>
      <c r="BK96">
        <v>6585.9</v>
      </c>
      <c r="BL96">
        <v>3855.6</v>
      </c>
      <c r="BM96">
        <v>1800.4</v>
      </c>
      <c r="BN96">
        <v>445.7</v>
      </c>
      <c r="BO96">
        <v>6421.5</v>
      </c>
      <c r="BP96">
        <v>3896.3</v>
      </c>
      <c r="BQ96">
        <v>1743.4</v>
      </c>
      <c r="BR96">
        <v>488.5</v>
      </c>
      <c r="BS96">
        <v>1064311</v>
      </c>
      <c r="BT96">
        <v>1034025</v>
      </c>
      <c r="BU96">
        <v>221495.615632</v>
      </c>
      <c r="BV96">
        <v>216049.67189999999</v>
      </c>
      <c r="BW96">
        <v>437545.28753199999</v>
      </c>
      <c r="BX96">
        <v>52734</v>
      </c>
      <c r="BY96">
        <v>605632.28753199999</v>
      </c>
      <c r="BZ96">
        <v>1388211.2228560001</v>
      </c>
      <c r="CA96">
        <v>667.95565799999997</v>
      </c>
      <c r="CB96">
        <v>496.69716599999998</v>
      </c>
      <c r="CC96">
        <v>276.24272000000002</v>
      </c>
      <c r="CD96">
        <v>57.573819999999998</v>
      </c>
      <c r="CE96">
        <v>48.988528000000002</v>
      </c>
      <c r="CF96">
        <v>18.949487999999999</v>
      </c>
      <c r="CG96">
        <v>19.649484000000001</v>
      </c>
      <c r="CH96">
        <v>203.91695200000001</v>
      </c>
      <c r="CI96">
        <v>57.200263</v>
      </c>
      <c r="CJ96">
        <v>1847.1740789999999</v>
      </c>
      <c r="CK96">
        <v>637.088978</v>
      </c>
      <c r="CL96">
        <v>462.48204700000002</v>
      </c>
      <c r="CM96">
        <v>283.55793399999999</v>
      </c>
      <c r="CN96">
        <v>62.802984000000002</v>
      </c>
      <c r="CO96">
        <v>46.487285999999997</v>
      </c>
      <c r="CP96">
        <v>24.471895</v>
      </c>
      <c r="CQ96">
        <v>27.898047999999999</v>
      </c>
      <c r="CR96">
        <v>193.164331</v>
      </c>
      <c r="CS96">
        <v>50.522030000000001</v>
      </c>
      <c r="CT96">
        <v>1788.475533</v>
      </c>
      <c r="CU96">
        <v>484.68773099999999</v>
      </c>
      <c r="CV96">
        <v>289.58317399999999</v>
      </c>
      <c r="CW96">
        <v>97.771854000000005</v>
      </c>
      <c r="CX96">
        <v>202.75108700000001</v>
      </c>
      <c r="CY96">
        <v>157.77950100000001</v>
      </c>
      <c r="CZ96">
        <v>148.85680500000001</v>
      </c>
      <c r="DA96">
        <v>509.01402899999999</v>
      </c>
      <c r="DB96">
        <v>221.42658900000001</v>
      </c>
      <c r="DC96">
        <v>77.987722000000005</v>
      </c>
      <c r="DD96">
        <v>330.28117700000001</v>
      </c>
      <c r="DE96">
        <v>220.827867</v>
      </c>
      <c r="DF96">
        <v>157.242515</v>
      </c>
      <c r="DG96">
        <v>61.466023</v>
      </c>
      <c r="DH96">
        <v>131.95750799999999</v>
      </c>
      <c r="DI96">
        <v>134.269487</v>
      </c>
      <c r="DJ96">
        <v>108.88637300000001</v>
      </c>
      <c r="DK96">
        <v>79.439454999999995</v>
      </c>
      <c r="DL96">
        <v>112.44897</v>
      </c>
      <c r="DM96">
        <v>68.403808999999995</v>
      </c>
      <c r="DN96">
        <v>1211.358843</v>
      </c>
      <c r="DO96">
        <v>1741.2556</v>
      </c>
      <c r="DP96">
        <v>3437.3021749999998</v>
      </c>
      <c r="DQ96">
        <v>535.59099500000002</v>
      </c>
      <c r="DR96">
        <v>212.22149999999999</v>
      </c>
      <c r="DS96">
        <v>100.375883</v>
      </c>
      <c r="DT96">
        <v>185.09304900000001</v>
      </c>
      <c r="DU96">
        <v>142.709889</v>
      </c>
      <c r="DV96">
        <v>137.80936800000001</v>
      </c>
      <c r="DW96">
        <v>506.16456499999998</v>
      </c>
      <c r="DX96">
        <v>164.594719</v>
      </c>
      <c r="DY96">
        <v>55.090142</v>
      </c>
      <c r="DZ96">
        <v>314.20731499999999</v>
      </c>
      <c r="EA96">
        <v>203.42116300000001</v>
      </c>
      <c r="EB96">
        <v>139.79154800000001</v>
      </c>
      <c r="EC96">
        <v>74.169576000000006</v>
      </c>
      <c r="ED96">
        <v>119.589443</v>
      </c>
      <c r="EE96">
        <v>116.673439</v>
      </c>
      <c r="EF96">
        <v>106.191823</v>
      </c>
      <c r="EG96">
        <v>79.221424999999996</v>
      </c>
      <c r="EH96">
        <v>112.891639</v>
      </c>
      <c r="EI96">
        <v>63.705801999999998</v>
      </c>
      <c r="EJ96">
        <v>1059.7855320000001</v>
      </c>
      <c r="EK96">
        <v>1631.4268669999999</v>
      </c>
      <c r="EL96">
        <v>3226.803394</v>
      </c>
    </row>
    <row r="97" spans="1:142">
      <c r="A97" t="s">
        <v>340</v>
      </c>
      <c r="B97" t="s">
        <v>341</v>
      </c>
      <c r="C97" t="s">
        <v>143</v>
      </c>
      <c r="D97" t="s">
        <v>245</v>
      </c>
      <c r="E97" t="s">
        <v>145</v>
      </c>
      <c r="F97" t="s">
        <v>242</v>
      </c>
      <c r="G97">
        <v>67.599999999999994</v>
      </c>
      <c r="H97">
        <v>16</v>
      </c>
      <c r="I97">
        <v>29</v>
      </c>
      <c r="J97">
        <v>0</v>
      </c>
      <c r="K97">
        <v>0</v>
      </c>
      <c r="L97">
        <v>3.4</v>
      </c>
      <c r="M97">
        <v>862</v>
      </c>
      <c r="N97">
        <v>363</v>
      </c>
      <c r="O97">
        <v>968</v>
      </c>
      <c r="P97">
        <v>2243</v>
      </c>
      <c r="Q97">
        <v>3763</v>
      </c>
      <c r="R97">
        <v>562</v>
      </c>
      <c r="S97">
        <v>1194</v>
      </c>
      <c r="T97">
        <v>787</v>
      </c>
      <c r="U97">
        <v>629</v>
      </c>
      <c r="V97">
        <v>403</v>
      </c>
      <c r="W97">
        <v>1051</v>
      </c>
      <c r="X97">
        <v>2091</v>
      </c>
      <c r="Y97">
        <v>3215</v>
      </c>
      <c r="Z97">
        <v>607</v>
      </c>
      <c r="AA97">
        <v>1227</v>
      </c>
      <c r="AB97">
        <v>987</v>
      </c>
      <c r="AC97">
        <v>0.14799999999999999</v>
      </c>
      <c r="AD97">
        <v>0.105</v>
      </c>
      <c r="AE97">
        <v>0.125</v>
      </c>
      <c r="AF97">
        <v>0.121</v>
      </c>
      <c r="AG97">
        <v>0.11700000000000001</v>
      </c>
      <c r="AH97">
        <v>7.6999999999999999E-2</v>
      </c>
      <c r="AI97">
        <v>0.12</v>
      </c>
      <c r="AJ97">
        <v>0.14000000000000001</v>
      </c>
      <c r="AK97">
        <v>0.104</v>
      </c>
      <c r="AL97">
        <v>9.0999999999999998E-2</v>
      </c>
      <c r="AM97">
        <v>0.128</v>
      </c>
      <c r="AN97">
        <v>0.13500000000000001</v>
      </c>
      <c r="AO97">
        <v>0.12</v>
      </c>
      <c r="AP97">
        <v>9.7000000000000003E-2</v>
      </c>
      <c r="AQ97">
        <v>0.124</v>
      </c>
      <c r="AR97">
        <v>0.11899999999999999</v>
      </c>
      <c r="AS97">
        <v>2.4430000000000001</v>
      </c>
      <c r="AT97">
        <v>3.1539999999999999</v>
      </c>
      <c r="AU97">
        <v>2.1469999999999998</v>
      </c>
      <c r="AV97">
        <v>2.3530000000000002</v>
      </c>
      <c r="AW97">
        <v>2.8650000000000002</v>
      </c>
      <c r="AX97">
        <v>2.5419999999999998</v>
      </c>
      <c r="AY97">
        <v>2.2280000000000002</v>
      </c>
      <c r="AZ97">
        <v>2.79</v>
      </c>
      <c r="BA97">
        <v>2.45085</v>
      </c>
      <c r="BB97">
        <v>2.1110000000000002</v>
      </c>
      <c r="BC97">
        <v>3.1509999999999998</v>
      </c>
      <c r="BD97">
        <v>2.25</v>
      </c>
      <c r="BE97">
        <v>2.262</v>
      </c>
      <c r="BF97">
        <v>2.84</v>
      </c>
      <c r="BG97">
        <v>2.4409999999999998</v>
      </c>
      <c r="BH97">
        <v>2.2010000000000001</v>
      </c>
      <c r="BI97">
        <v>2.4009999999999998</v>
      </c>
      <c r="BJ97">
        <v>2.41831</v>
      </c>
      <c r="BK97">
        <v>6782.3</v>
      </c>
      <c r="BL97">
        <v>4081.4</v>
      </c>
      <c r="BM97">
        <v>1825.2</v>
      </c>
      <c r="BN97">
        <v>363.5</v>
      </c>
      <c r="BO97">
        <v>7190.5</v>
      </c>
      <c r="BP97">
        <v>4437.8</v>
      </c>
      <c r="BQ97">
        <v>1839.7</v>
      </c>
      <c r="BR97">
        <v>452.5</v>
      </c>
      <c r="BS97">
        <v>1158217</v>
      </c>
      <c r="BT97">
        <v>1123439</v>
      </c>
      <c r="BU97">
        <v>241021.981501</v>
      </c>
      <c r="BV97">
        <v>243129.49074499999</v>
      </c>
      <c r="BW97">
        <v>484151.47224600002</v>
      </c>
      <c r="BX97">
        <v>57012</v>
      </c>
      <c r="BY97">
        <v>649359.47224599996</v>
      </c>
      <c r="BZ97">
        <v>1560642.006081</v>
      </c>
      <c r="CA97">
        <v>773.911202</v>
      </c>
      <c r="CB97">
        <v>489.53273000000002</v>
      </c>
      <c r="CC97">
        <v>273.28786300000002</v>
      </c>
      <c r="CD97">
        <v>56.121313999999998</v>
      </c>
      <c r="CE97">
        <v>55.233280000000001</v>
      </c>
      <c r="CF97">
        <v>21.36073</v>
      </c>
      <c r="CG97">
        <v>26.040786000000001</v>
      </c>
      <c r="CH97">
        <v>179.980513</v>
      </c>
      <c r="CI97">
        <v>56.832157000000002</v>
      </c>
      <c r="CJ97">
        <v>1932.300575</v>
      </c>
      <c r="CK97">
        <v>761.24447899999996</v>
      </c>
      <c r="CL97">
        <v>492.17695200000003</v>
      </c>
      <c r="CM97">
        <v>272.32444600000002</v>
      </c>
      <c r="CN97">
        <v>59.914377999999999</v>
      </c>
      <c r="CO97">
        <v>51.973222999999997</v>
      </c>
      <c r="CP97">
        <v>23.108743</v>
      </c>
      <c r="CQ97">
        <v>25.465368999999999</v>
      </c>
      <c r="CR97">
        <v>173.34321499999999</v>
      </c>
      <c r="CS97">
        <v>54.883744</v>
      </c>
      <c r="CT97">
        <v>1914.4345490000001</v>
      </c>
      <c r="CU97">
        <v>554.16105900000002</v>
      </c>
      <c r="CV97">
        <v>225.23216400000001</v>
      </c>
      <c r="CW97">
        <v>140.71722500000001</v>
      </c>
      <c r="CX97">
        <v>195.941113</v>
      </c>
      <c r="CY97">
        <v>152.97099299999999</v>
      </c>
      <c r="CZ97">
        <v>149.47671199999999</v>
      </c>
      <c r="DA97">
        <v>528.914986</v>
      </c>
      <c r="DB97">
        <v>166.480153</v>
      </c>
      <c r="DC97">
        <v>71.450564</v>
      </c>
      <c r="DD97">
        <v>341.429596</v>
      </c>
      <c r="DE97">
        <v>226.28505699999999</v>
      </c>
      <c r="DF97">
        <v>165.879223</v>
      </c>
      <c r="DG97">
        <v>98.511274</v>
      </c>
      <c r="DH97">
        <v>120.058205</v>
      </c>
      <c r="DI97">
        <v>138.09205600000001</v>
      </c>
      <c r="DJ97">
        <v>109.907028</v>
      </c>
      <c r="DK97">
        <v>80.0154</v>
      </c>
      <c r="DL97">
        <v>143.993652</v>
      </c>
      <c r="DM97">
        <v>59.381399000000002</v>
      </c>
      <c r="DN97">
        <v>1167.206508</v>
      </c>
      <c r="DO97">
        <v>1794.5593019999999</v>
      </c>
      <c r="DP97">
        <v>3515.9268689999999</v>
      </c>
      <c r="DQ97">
        <v>572.926693</v>
      </c>
      <c r="DR97">
        <v>230.01173</v>
      </c>
      <c r="DS97">
        <v>145.98361700000001</v>
      </c>
      <c r="DT97">
        <v>193.989036</v>
      </c>
      <c r="DU97">
        <v>167.775915</v>
      </c>
      <c r="DV97">
        <v>146.285123</v>
      </c>
      <c r="DW97">
        <v>565.60716000000002</v>
      </c>
      <c r="DX97">
        <v>153.85456600000001</v>
      </c>
      <c r="DY97">
        <v>61.182685999999997</v>
      </c>
      <c r="DZ97">
        <v>356.17737899999997</v>
      </c>
      <c r="EA97">
        <v>221.473455</v>
      </c>
      <c r="EB97">
        <v>183.554147</v>
      </c>
      <c r="EC97">
        <v>92.828496000000001</v>
      </c>
      <c r="ED97">
        <v>118.43430600000001</v>
      </c>
      <c r="EE97">
        <v>152.37172799999999</v>
      </c>
      <c r="EF97">
        <v>104.77045099999999</v>
      </c>
      <c r="EG97">
        <v>72.643111000000005</v>
      </c>
      <c r="EH97">
        <v>165.22724700000001</v>
      </c>
      <c r="EI97">
        <v>61.0901</v>
      </c>
      <c r="EJ97">
        <v>1139.9997310000001</v>
      </c>
      <c r="EK97">
        <v>1885.4846050000001</v>
      </c>
      <c r="EL97">
        <v>3598.4110289999999</v>
      </c>
    </row>
    <row r="98" spans="1:142">
      <c r="A98" t="s">
        <v>342</v>
      </c>
      <c r="B98" t="s">
        <v>343</v>
      </c>
      <c r="C98" t="s">
        <v>147</v>
      </c>
      <c r="D98" t="s">
        <v>245</v>
      </c>
      <c r="E98" t="s">
        <v>258</v>
      </c>
      <c r="F98" t="s">
        <v>242</v>
      </c>
      <c r="G98">
        <v>81.7</v>
      </c>
      <c r="H98">
        <v>20</v>
      </c>
      <c r="I98">
        <v>29</v>
      </c>
      <c r="J98">
        <v>0</v>
      </c>
      <c r="K98">
        <v>0</v>
      </c>
      <c r="L98">
        <v>3.3</v>
      </c>
      <c r="M98">
        <v>742</v>
      </c>
      <c r="N98">
        <v>375</v>
      </c>
      <c r="O98">
        <v>771</v>
      </c>
      <c r="P98">
        <v>2317</v>
      </c>
      <c r="Q98">
        <v>3526</v>
      </c>
      <c r="R98">
        <v>602</v>
      </c>
      <c r="S98">
        <v>1094</v>
      </c>
      <c r="T98">
        <v>458</v>
      </c>
      <c r="U98">
        <v>670</v>
      </c>
      <c r="V98">
        <v>416</v>
      </c>
      <c r="W98">
        <v>1032</v>
      </c>
      <c r="X98">
        <v>2187</v>
      </c>
      <c r="Y98">
        <v>3631</v>
      </c>
      <c r="Z98">
        <v>655</v>
      </c>
      <c r="AA98">
        <v>1064</v>
      </c>
      <c r="AB98">
        <v>817</v>
      </c>
      <c r="AC98">
        <v>0.128</v>
      </c>
      <c r="AD98">
        <v>9.1999999999999998E-2</v>
      </c>
      <c r="AE98">
        <v>0.123</v>
      </c>
      <c r="AF98">
        <v>0.121</v>
      </c>
      <c r="AG98">
        <v>0.12</v>
      </c>
      <c r="AH98">
        <v>8.5000000000000006E-2</v>
      </c>
      <c r="AI98">
        <v>0.14399999999999999</v>
      </c>
      <c r="AJ98">
        <v>0.128</v>
      </c>
      <c r="AK98">
        <v>0.105</v>
      </c>
      <c r="AL98">
        <v>9.9000000000000005E-2</v>
      </c>
      <c r="AM98">
        <v>0.113</v>
      </c>
      <c r="AN98">
        <v>0.13100000000000001</v>
      </c>
      <c r="AO98">
        <v>0.128</v>
      </c>
      <c r="AP98">
        <v>8.2000000000000003E-2</v>
      </c>
      <c r="AQ98">
        <v>0.13500000000000001</v>
      </c>
      <c r="AR98">
        <v>0.123</v>
      </c>
      <c r="AS98">
        <v>2.2890000000000001</v>
      </c>
      <c r="AT98">
        <v>3.302</v>
      </c>
      <c r="AU98">
        <v>2.677</v>
      </c>
      <c r="AV98">
        <v>2.1589999999999998</v>
      </c>
      <c r="AW98">
        <v>2.738</v>
      </c>
      <c r="AX98">
        <v>2.363</v>
      </c>
      <c r="AY98">
        <v>2.4750000000000001</v>
      </c>
      <c r="AZ98">
        <v>2.742</v>
      </c>
      <c r="BA98">
        <v>2.3515700000000002</v>
      </c>
      <c r="BB98">
        <v>1.9630000000000001</v>
      </c>
      <c r="BC98">
        <v>3.2610000000000001</v>
      </c>
      <c r="BD98">
        <v>2.4769999999999999</v>
      </c>
      <c r="BE98">
        <v>2.2930000000000001</v>
      </c>
      <c r="BF98">
        <v>2.6560000000000001</v>
      </c>
      <c r="BG98">
        <v>2.7360000000000002</v>
      </c>
      <c r="BH98">
        <v>2.3439999999999999</v>
      </c>
      <c r="BI98">
        <v>2.5640000000000001</v>
      </c>
      <c r="BJ98">
        <v>2.36585</v>
      </c>
      <c r="BK98">
        <v>6804.2</v>
      </c>
      <c r="BL98">
        <v>3652.3</v>
      </c>
      <c r="BM98">
        <v>1387.3</v>
      </c>
      <c r="BN98">
        <v>246.3</v>
      </c>
      <c r="BO98">
        <v>6123</v>
      </c>
      <c r="BP98">
        <v>3567.6</v>
      </c>
      <c r="BQ98">
        <v>1704.7</v>
      </c>
      <c r="BR98">
        <v>462.8</v>
      </c>
      <c r="BS98">
        <v>1161288</v>
      </c>
      <c r="BT98">
        <v>1106388</v>
      </c>
      <c r="BU98">
        <v>228102.67275200001</v>
      </c>
      <c r="BV98">
        <v>225284.69042200001</v>
      </c>
      <c r="BW98">
        <v>453387.36317500001</v>
      </c>
      <c r="BX98">
        <v>53747</v>
      </c>
      <c r="BY98">
        <v>608637.36317499995</v>
      </c>
      <c r="BZ98">
        <v>1641708.4540230001</v>
      </c>
      <c r="CA98">
        <v>583.61573499999997</v>
      </c>
      <c r="CB98">
        <v>409.33827400000001</v>
      </c>
      <c r="CC98">
        <v>223.09258</v>
      </c>
      <c r="CD98">
        <v>37.119345000000003</v>
      </c>
      <c r="CE98">
        <v>30.690660000000001</v>
      </c>
      <c r="CF98">
        <v>11.502463000000001</v>
      </c>
      <c r="CG98">
        <v>18.959136000000001</v>
      </c>
      <c r="CH98">
        <v>154.90897100000001</v>
      </c>
      <c r="CI98">
        <v>52.408659</v>
      </c>
      <c r="CJ98">
        <v>1521.6358230000001</v>
      </c>
      <c r="CK98">
        <v>639.29032900000004</v>
      </c>
      <c r="CL98">
        <v>441.07987100000003</v>
      </c>
      <c r="CM98">
        <v>247.38261800000001</v>
      </c>
      <c r="CN98">
        <v>51.793070999999998</v>
      </c>
      <c r="CO98">
        <v>35.092122000000003</v>
      </c>
      <c r="CP98">
        <v>16.226758</v>
      </c>
      <c r="CQ98">
        <v>23.527059999999999</v>
      </c>
      <c r="CR98">
        <v>156.27113299999999</v>
      </c>
      <c r="CS98">
        <v>51.857588</v>
      </c>
      <c r="CT98">
        <v>1662.5205490000001</v>
      </c>
      <c r="CU98">
        <v>481.86586599999998</v>
      </c>
      <c r="CV98">
        <v>248.15988999999999</v>
      </c>
      <c r="CW98">
        <v>89.651044999999996</v>
      </c>
      <c r="CX98">
        <v>203.18232699999999</v>
      </c>
      <c r="CY98">
        <v>114.17169699999999</v>
      </c>
      <c r="CZ98">
        <v>145.523764</v>
      </c>
      <c r="DA98">
        <v>464.93997000000002</v>
      </c>
      <c r="DB98">
        <v>204.021601</v>
      </c>
      <c r="DC98">
        <v>78.900178999999994</v>
      </c>
      <c r="DD98">
        <v>305.59912200000002</v>
      </c>
      <c r="DE98">
        <v>198.99024600000001</v>
      </c>
      <c r="DF98">
        <v>126.73357900000001</v>
      </c>
      <c r="DG98">
        <v>75.818427999999997</v>
      </c>
      <c r="DH98">
        <v>116.777069</v>
      </c>
      <c r="DI98">
        <v>105.711204</v>
      </c>
      <c r="DJ98">
        <v>107.06395999999999</v>
      </c>
      <c r="DK98">
        <v>68.860206000000005</v>
      </c>
      <c r="DL98">
        <v>99.898904000000002</v>
      </c>
      <c r="DM98">
        <v>68.948856000000006</v>
      </c>
      <c r="DN98">
        <v>1109.342443</v>
      </c>
      <c r="DO98">
        <v>1599.437905</v>
      </c>
      <c r="DP98">
        <v>3190.6462139999999</v>
      </c>
      <c r="DQ98">
        <v>565.27372700000001</v>
      </c>
      <c r="DR98">
        <v>206.82965799999999</v>
      </c>
      <c r="DS98">
        <v>113.837079</v>
      </c>
      <c r="DT98">
        <v>193.974493</v>
      </c>
      <c r="DU98">
        <v>161.35025300000001</v>
      </c>
      <c r="DV98">
        <v>132.029797</v>
      </c>
      <c r="DW98">
        <v>508.60988200000003</v>
      </c>
      <c r="DX98">
        <v>174.93830600000001</v>
      </c>
      <c r="DY98">
        <v>70.362907000000007</v>
      </c>
      <c r="DZ98">
        <v>319.79896600000001</v>
      </c>
      <c r="EA98">
        <v>213.150587</v>
      </c>
      <c r="EB98">
        <v>137.693217</v>
      </c>
      <c r="EC98">
        <v>92.813642999999999</v>
      </c>
      <c r="ED98">
        <v>123.505933</v>
      </c>
      <c r="EE98">
        <v>120.96679899999999</v>
      </c>
      <c r="EF98">
        <v>114.996458</v>
      </c>
      <c r="EG98">
        <v>64.090411000000003</v>
      </c>
      <c r="EH98">
        <v>115.33048700000001</v>
      </c>
      <c r="EI98">
        <v>54.749276000000002</v>
      </c>
      <c r="EJ98">
        <v>1104.162075</v>
      </c>
      <c r="EK98">
        <v>1653.515823</v>
      </c>
      <c r="EL98">
        <v>3322.9516250000001</v>
      </c>
    </row>
    <row r="99" spans="1:142">
      <c r="A99" t="s">
        <v>344</v>
      </c>
      <c r="B99" t="s">
        <v>345</v>
      </c>
      <c r="C99" t="s">
        <v>143</v>
      </c>
      <c r="D99" t="s">
        <v>245</v>
      </c>
      <c r="E99" t="s">
        <v>258</v>
      </c>
      <c r="F99" t="s">
        <v>253</v>
      </c>
      <c r="G99">
        <v>76</v>
      </c>
      <c r="H99">
        <v>16</v>
      </c>
      <c r="I99">
        <v>30</v>
      </c>
      <c r="J99">
        <v>0</v>
      </c>
      <c r="K99">
        <v>0</v>
      </c>
      <c r="L99">
        <v>0</v>
      </c>
      <c r="M99">
        <v>724</v>
      </c>
      <c r="N99">
        <v>259</v>
      </c>
      <c r="O99">
        <v>848</v>
      </c>
      <c r="P99">
        <v>1885</v>
      </c>
      <c r="Q99">
        <v>3039</v>
      </c>
      <c r="R99">
        <v>585</v>
      </c>
      <c r="S99">
        <v>1002</v>
      </c>
      <c r="T99">
        <v>565</v>
      </c>
      <c r="U99">
        <v>644</v>
      </c>
      <c r="V99">
        <v>405</v>
      </c>
      <c r="W99">
        <v>691</v>
      </c>
      <c r="X99">
        <v>1653</v>
      </c>
      <c r="Y99">
        <v>2701</v>
      </c>
      <c r="Z99">
        <v>603</v>
      </c>
      <c r="AA99">
        <v>1018</v>
      </c>
      <c r="AB99">
        <v>695</v>
      </c>
      <c r="AC99">
        <v>0.124</v>
      </c>
      <c r="AD99">
        <v>0.111</v>
      </c>
      <c r="AE99">
        <v>0.11</v>
      </c>
      <c r="AF99">
        <v>0.13</v>
      </c>
      <c r="AG99">
        <v>0.128</v>
      </c>
      <c r="AH99">
        <v>7.5999999999999998E-2</v>
      </c>
      <c r="AI99">
        <v>0.106</v>
      </c>
      <c r="AJ99">
        <v>0.126</v>
      </c>
      <c r="AK99">
        <v>0.11700000000000001</v>
      </c>
      <c r="AL99">
        <v>8.3000000000000004E-2</v>
      </c>
      <c r="AM99">
        <v>0.105</v>
      </c>
      <c r="AN99">
        <v>0.121</v>
      </c>
      <c r="AO99">
        <v>0.122</v>
      </c>
      <c r="AP99">
        <v>7.1999999999999995E-2</v>
      </c>
      <c r="AQ99">
        <v>0.13200000000000001</v>
      </c>
      <c r="AR99">
        <v>0.13</v>
      </c>
      <c r="AS99">
        <v>2.2480000000000002</v>
      </c>
      <c r="AT99">
        <v>3.37</v>
      </c>
      <c r="AU99">
        <v>1.925</v>
      </c>
      <c r="AV99">
        <v>2.3730000000000002</v>
      </c>
      <c r="AW99">
        <v>2.6379999999999999</v>
      </c>
      <c r="AX99">
        <v>2.89</v>
      </c>
      <c r="AY99">
        <v>2.3220000000000001</v>
      </c>
      <c r="AZ99">
        <v>2.5499999999999998</v>
      </c>
      <c r="BA99">
        <v>2.3355100000000002</v>
      </c>
      <c r="BB99">
        <v>2.4790000000000001</v>
      </c>
      <c r="BC99">
        <v>3.5270000000000001</v>
      </c>
      <c r="BD99">
        <v>2.157</v>
      </c>
      <c r="BE99">
        <v>2.181</v>
      </c>
      <c r="BF99">
        <v>2.69</v>
      </c>
      <c r="BG99">
        <v>3.0070000000000001</v>
      </c>
      <c r="BH99">
        <v>2.3929999999999998</v>
      </c>
      <c r="BI99">
        <v>2.6779999999999999</v>
      </c>
      <c r="BJ99">
        <v>2.3433299999999999</v>
      </c>
      <c r="BK99">
        <v>5617.9</v>
      </c>
      <c r="BL99">
        <v>3815.2</v>
      </c>
      <c r="BM99">
        <v>1260.0999999999999</v>
      </c>
      <c r="BN99">
        <v>216.9</v>
      </c>
      <c r="BO99">
        <v>5642.3</v>
      </c>
      <c r="BP99">
        <v>3808.5</v>
      </c>
      <c r="BQ99">
        <v>1496.1</v>
      </c>
      <c r="BR99">
        <v>362.7</v>
      </c>
      <c r="BS99">
        <v>1008710</v>
      </c>
      <c r="BT99">
        <v>959767</v>
      </c>
      <c r="BU99">
        <v>186860.638656</v>
      </c>
      <c r="BV99">
        <v>187259.82699599999</v>
      </c>
      <c r="BW99">
        <v>374120.46565199998</v>
      </c>
      <c r="BX99">
        <v>48334</v>
      </c>
      <c r="BY99">
        <v>532511.46565200004</v>
      </c>
      <c r="BZ99">
        <v>1463167.8253309999</v>
      </c>
      <c r="CA99">
        <v>601.16468299999997</v>
      </c>
      <c r="CB99">
        <v>404.79225100000002</v>
      </c>
      <c r="CC99">
        <v>215.904875</v>
      </c>
      <c r="CD99">
        <v>44.865144999999998</v>
      </c>
      <c r="CE99">
        <v>31.776956999999999</v>
      </c>
      <c r="CF99">
        <v>13.627281</v>
      </c>
      <c r="CG99">
        <v>19.098251000000001</v>
      </c>
      <c r="CH99">
        <v>146.73989399999999</v>
      </c>
      <c r="CI99">
        <v>49.711471000000003</v>
      </c>
      <c r="CJ99">
        <v>1527.6808080000001</v>
      </c>
      <c r="CK99">
        <v>603.94165499999997</v>
      </c>
      <c r="CL99">
        <v>410.74993899999998</v>
      </c>
      <c r="CM99">
        <v>215.04767100000001</v>
      </c>
      <c r="CN99">
        <v>47.976132999999997</v>
      </c>
      <c r="CO99">
        <v>39.074613999999997</v>
      </c>
      <c r="CP99">
        <v>15.122702</v>
      </c>
      <c r="CQ99">
        <v>20.415423000000001</v>
      </c>
      <c r="CR99">
        <v>138.46011100000001</v>
      </c>
      <c r="CS99">
        <v>47.563738000000001</v>
      </c>
      <c r="CT99">
        <v>1538.351987</v>
      </c>
      <c r="CU99">
        <v>608.114327</v>
      </c>
      <c r="CV99">
        <v>223.39697200000001</v>
      </c>
      <c r="CW99">
        <v>109.550821</v>
      </c>
      <c r="CX99">
        <v>189.885322</v>
      </c>
      <c r="CY99">
        <v>140.732168</v>
      </c>
      <c r="CZ99">
        <v>136.11479199999999</v>
      </c>
      <c r="DA99">
        <v>444.08603900000003</v>
      </c>
      <c r="DB99">
        <v>181.72525200000001</v>
      </c>
      <c r="DC99">
        <v>74.627797000000001</v>
      </c>
      <c r="DD99">
        <v>297.19701700000002</v>
      </c>
      <c r="DE99">
        <v>219.29671300000001</v>
      </c>
      <c r="DF99">
        <v>123.487968</v>
      </c>
      <c r="DG99">
        <v>89.772101000000006</v>
      </c>
      <c r="DH99">
        <v>120.67368999999999</v>
      </c>
      <c r="DI99">
        <v>105.99893</v>
      </c>
      <c r="DJ99">
        <v>113.920624</v>
      </c>
      <c r="DK99">
        <v>64.316008999999994</v>
      </c>
      <c r="DL99">
        <v>93.800786000000002</v>
      </c>
      <c r="DM99">
        <v>46.471361000000002</v>
      </c>
      <c r="DN99">
        <v>1122.652184</v>
      </c>
      <c r="DO99">
        <v>1511.670012</v>
      </c>
      <c r="DP99">
        <v>3242.4365229999999</v>
      </c>
      <c r="DQ99">
        <v>536.20613500000002</v>
      </c>
      <c r="DR99">
        <v>241.992268</v>
      </c>
      <c r="DS99">
        <v>130.350955</v>
      </c>
      <c r="DT99">
        <v>173.05049199999999</v>
      </c>
      <c r="DU99">
        <v>190.85784799999999</v>
      </c>
      <c r="DV99">
        <v>136.6942</v>
      </c>
      <c r="DW99">
        <v>444.00003199999998</v>
      </c>
      <c r="DX99">
        <v>127.134756</v>
      </c>
      <c r="DY99">
        <v>65.886775999999998</v>
      </c>
      <c r="DZ99">
        <v>294.61306300000001</v>
      </c>
      <c r="EA99">
        <v>215.69002800000001</v>
      </c>
      <c r="EB99">
        <v>132.80785</v>
      </c>
      <c r="EC99">
        <v>104.988823</v>
      </c>
      <c r="ED99">
        <v>115.63905099999999</v>
      </c>
      <c r="EE99">
        <v>116.473603</v>
      </c>
      <c r="EF99">
        <v>111.443938</v>
      </c>
      <c r="EG99">
        <v>64.372911999999999</v>
      </c>
      <c r="EH99">
        <v>116.77334500000001</v>
      </c>
      <c r="EI99">
        <v>40.535082000000003</v>
      </c>
      <c r="EJ99">
        <v>1111.6127309999999</v>
      </c>
      <c r="EK99">
        <v>1520.834443</v>
      </c>
      <c r="EL99">
        <v>3168.6533089999998</v>
      </c>
    </row>
    <row r="100" spans="1:142">
      <c r="A100" t="s">
        <v>346</v>
      </c>
      <c r="B100" t="s">
        <v>347</v>
      </c>
      <c r="C100" t="s">
        <v>143</v>
      </c>
      <c r="D100" t="s">
        <v>245</v>
      </c>
      <c r="E100" t="s">
        <v>145</v>
      </c>
      <c r="F100" t="s">
        <v>253</v>
      </c>
      <c r="G100">
        <v>67.3</v>
      </c>
      <c r="H100">
        <v>20</v>
      </c>
      <c r="I100">
        <v>29</v>
      </c>
      <c r="J100">
        <v>0</v>
      </c>
      <c r="K100">
        <v>0</v>
      </c>
      <c r="L100">
        <v>4.4000000000000004</v>
      </c>
      <c r="M100">
        <v>819</v>
      </c>
      <c r="N100">
        <v>361</v>
      </c>
      <c r="O100">
        <v>910</v>
      </c>
      <c r="P100">
        <v>2065</v>
      </c>
      <c r="Q100">
        <v>3149</v>
      </c>
      <c r="R100">
        <v>688</v>
      </c>
      <c r="S100">
        <v>1398</v>
      </c>
      <c r="T100">
        <v>627</v>
      </c>
      <c r="U100">
        <v>445</v>
      </c>
      <c r="V100">
        <v>500</v>
      </c>
      <c r="W100">
        <v>946</v>
      </c>
      <c r="X100">
        <v>2120</v>
      </c>
      <c r="Y100">
        <v>2860</v>
      </c>
      <c r="Z100">
        <v>689</v>
      </c>
      <c r="AA100">
        <v>1087</v>
      </c>
      <c r="AB100">
        <v>850</v>
      </c>
      <c r="AC100">
        <v>0.14199999999999999</v>
      </c>
      <c r="AD100">
        <v>0.112</v>
      </c>
      <c r="AE100">
        <v>0.113</v>
      </c>
      <c r="AF100">
        <v>0.11600000000000001</v>
      </c>
      <c r="AG100">
        <v>0.114</v>
      </c>
      <c r="AH100">
        <v>0.112</v>
      </c>
      <c r="AI100">
        <v>0.13100000000000001</v>
      </c>
      <c r="AJ100">
        <v>0.14899999999999999</v>
      </c>
      <c r="AK100">
        <v>0.10100000000000001</v>
      </c>
      <c r="AL100">
        <v>0.113</v>
      </c>
      <c r="AM100">
        <v>0.112</v>
      </c>
      <c r="AN100">
        <v>0.115</v>
      </c>
      <c r="AO100">
        <v>0.11700000000000001</v>
      </c>
      <c r="AP100">
        <v>0.111</v>
      </c>
      <c r="AQ100">
        <v>0.115</v>
      </c>
      <c r="AR100">
        <v>0.121</v>
      </c>
      <c r="AS100">
        <v>2.1190000000000002</v>
      </c>
      <c r="AT100">
        <v>3.2440000000000002</v>
      </c>
      <c r="AU100">
        <v>2.1629999999999998</v>
      </c>
      <c r="AV100">
        <v>2.3010000000000002</v>
      </c>
      <c r="AW100">
        <v>2.7829999999999999</v>
      </c>
      <c r="AX100">
        <v>2.7789999999999999</v>
      </c>
      <c r="AY100">
        <v>2.3380000000000001</v>
      </c>
      <c r="AZ100">
        <v>2.5870000000000002</v>
      </c>
      <c r="BA100">
        <v>2.4534500000000001</v>
      </c>
      <c r="BB100">
        <v>2.222</v>
      </c>
      <c r="BC100">
        <v>3.0880000000000001</v>
      </c>
      <c r="BD100">
        <v>2.0190000000000001</v>
      </c>
      <c r="BE100">
        <v>2.2549999999999999</v>
      </c>
      <c r="BF100">
        <v>2.66</v>
      </c>
      <c r="BG100">
        <v>2.8050000000000002</v>
      </c>
      <c r="BH100">
        <v>2.2549999999999999</v>
      </c>
      <c r="BI100">
        <v>2.62</v>
      </c>
      <c r="BJ100">
        <v>2.4199799999999998</v>
      </c>
      <c r="BK100">
        <v>6829</v>
      </c>
      <c r="BL100">
        <v>3927.9</v>
      </c>
      <c r="BM100">
        <v>1429.4</v>
      </c>
      <c r="BN100">
        <v>396.1</v>
      </c>
      <c r="BO100">
        <v>6674.8</v>
      </c>
      <c r="BP100">
        <v>3715.3</v>
      </c>
      <c r="BQ100">
        <v>1677.6</v>
      </c>
      <c r="BR100">
        <v>479.1</v>
      </c>
      <c r="BS100">
        <v>1082585</v>
      </c>
      <c r="BT100">
        <v>1058983</v>
      </c>
      <c r="BU100">
        <v>224961.05308300001</v>
      </c>
      <c r="BV100">
        <v>225101.57825799999</v>
      </c>
      <c r="BW100">
        <v>450062.63134000002</v>
      </c>
      <c r="BX100">
        <v>52844</v>
      </c>
      <c r="BY100">
        <v>596343.63133999996</v>
      </c>
      <c r="BZ100">
        <v>1462677.640229</v>
      </c>
      <c r="CA100">
        <v>634.51470700000004</v>
      </c>
      <c r="CB100">
        <v>410.33977199999998</v>
      </c>
      <c r="CC100">
        <v>267.77587899999997</v>
      </c>
      <c r="CD100">
        <v>54.048436000000002</v>
      </c>
      <c r="CE100">
        <v>50.264328999999996</v>
      </c>
      <c r="CF100">
        <v>26.816185000000001</v>
      </c>
      <c r="CG100">
        <v>28.643474999999999</v>
      </c>
      <c r="CH100">
        <v>176.882248</v>
      </c>
      <c r="CI100">
        <v>41.659779999999998</v>
      </c>
      <c r="CJ100">
        <v>1690.94481</v>
      </c>
      <c r="CK100">
        <v>636.16531199999997</v>
      </c>
      <c r="CL100">
        <v>415.546988</v>
      </c>
      <c r="CM100">
        <v>262.16717599999998</v>
      </c>
      <c r="CN100">
        <v>49.888869</v>
      </c>
      <c r="CO100">
        <v>45.807808999999999</v>
      </c>
      <c r="CP100">
        <v>26.840166</v>
      </c>
      <c r="CQ100">
        <v>27.556176000000001</v>
      </c>
      <c r="CR100">
        <v>177.49083200000001</v>
      </c>
      <c r="CS100">
        <v>46.517384</v>
      </c>
      <c r="CT100">
        <v>1687.9807109999999</v>
      </c>
      <c r="CU100">
        <v>545.44558900000004</v>
      </c>
      <c r="CV100">
        <v>231.70098100000001</v>
      </c>
      <c r="CW100">
        <v>129.91165599999999</v>
      </c>
      <c r="CX100">
        <v>174.665774</v>
      </c>
      <c r="CY100">
        <v>164.98416700000001</v>
      </c>
      <c r="CZ100">
        <v>127.952282</v>
      </c>
      <c r="DA100">
        <v>450.863271</v>
      </c>
      <c r="DB100">
        <v>159.597173</v>
      </c>
      <c r="DC100">
        <v>55.956367</v>
      </c>
      <c r="DD100">
        <v>296.465531</v>
      </c>
      <c r="DE100">
        <v>220.39231100000001</v>
      </c>
      <c r="DF100">
        <v>139.173779</v>
      </c>
      <c r="DG100">
        <v>81.169257999999999</v>
      </c>
      <c r="DH100">
        <v>107.257249</v>
      </c>
      <c r="DI100">
        <v>115.879214</v>
      </c>
      <c r="DJ100">
        <v>96.818423999999993</v>
      </c>
      <c r="DK100">
        <v>67.211336000000003</v>
      </c>
      <c r="DL100">
        <v>114.919022</v>
      </c>
      <c r="DM100">
        <v>61.54768</v>
      </c>
      <c r="DN100">
        <v>1094.058389</v>
      </c>
      <c r="DO100">
        <v>1537.422918</v>
      </c>
      <c r="DP100">
        <v>3176.9268969999998</v>
      </c>
      <c r="DQ100">
        <v>528.274044</v>
      </c>
      <c r="DR100">
        <v>216.379547</v>
      </c>
      <c r="DS100">
        <v>116.20968499999999</v>
      </c>
      <c r="DT100">
        <v>161.78373300000001</v>
      </c>
      <c r="DU100">
        <v>148.89883699999999</v>
      </c>
      <c r="DV100">
        <v>129.628705</v>
      </c>
      <c r="DW100">
        <v>451.26099199999999</v>
      </c>
      <c r="DX100">
        <v>140.74286900000001</v>
      </c>
      <c r="DY100">
        <v>65.048533000000006</v>
      </c>
      <c r="DZ100">
        <v>286.29380600000002</v>
      </c>
      <c r="EA100">
        <v>200.80608899999999</v>
      </c>
      <c r="EB100">
        <v>134.48834099999999</v>
      </c>
      <c r="EC100">
        <v>78.316610999999995</v>
      </c>
      <c r="ED100">
        <v>104.43194800000001</v>
      </c>
      <c r="EE100">
        <v>113.561514</v>
      </c>
      <c r="EF100">
        <v>94.245846999999998</v>
      </c>
      <c r="EG100">
        <v>72.714568999999997</v>
      </c>
      <c r="EH100">
        <v>110.684061</v>
      </c>
      <c r="EI100">
        <v>60.072133000000001</v>
      </c>
      <c r="EJ100">
        <v>1023.847165</v>
      </c>
      <c r="EK100">
        <v>1512.821819</v>
      </c>
      <c r="EL100">
        <v>3064.9430280000001</v>
      </c>
    </row>
    <row r="101" spans="1:142">
      <c r="A101" t="s">
        <v>348</v>
      </c>
      <c r="B101" t="s">
        <v>349</v>
      </c>
      <c r="C101" t="s">
        <v>143</v>
      </c>
      <c r="D101" t="s">
        <v>245</v>
      </c>
      <c r="E101" t="s">
        <v>275</v>
      </c>
      <c r="F101" t="s">
        <v>242</v>
      </c>
      <c r="G101">
        <v>77.7</v>
      </c>
      <c r="H101">
        <v>16</v>
      </c>
      <c r="I101">
        <v>30</v>
      </c>
      <c r="J101">
        <v>0</v>
      </c>
      <c r="K101">
        <v>0</v>
      </c>
      <c r="L101">
        <v>3.3</v>
      </c>
      <c r="M101">
        <v>839</v>
      </c>
      <c r="N101">
        <v>412</v>
      </c>
      <c r="O101">
        <v>917</v>
      </c>
      <c r="P101">
        <v>2435</v>
      </c>
      <c r="Q101">
        <v>3342</v>
      </c>
      <c r="R101">
        <v>528</v>
      </c>
      <c r="S101">
        <v>1200</v>
      </c>
      <c r="T101">
        <v>672</v>
      </c>
      <c r="U101">
        <v>566</v>
      </c>
      <c r="V101">
        <v>674</v>
      </c>
      <c r="W101">
        <v>948</v>
      </c>
      <c r="X101">
        <v>1968</v>
      </c>
      <c r="Y101">
        <v>3043</v>
      </c>
      <c r="Z101">
        <v>649</v>
      </c>
      <c r="AA101">
        <v>1034</v>
      </c>
      <c r="AB101">
        <v>837</v>
      </c>
      <c r="AC101">
        <v>0.158</v>
      </c>
      <c r="AD101">
        <v>0.16500000000000001</v>
      </c>
      <c r="AE101">
        <v>0.13200000000000001</v>
      </c>
      <c r="AF101">
        <v>0.14799999999999999</v>
      </c>
      <c r="AG101">
        <v>0.13200000000000001</v>
      </c>
      <c r="AH101">
        <v>0.107</v>
      </c>
      <c r="AI101">
        <v>0.154</v>
      </c>
      <c r="AJ101">
        <v>0.156</v>
      </c>
      <c r="AK101">
        <v>0.112</v>
      </c>
      <c r="AL101">
        <v>0.13500000000000001</v>
      </c>
      <c r="AM101">
        <v>0.126</v>
      </c>
      <c r="AN101">
        <v>0.14000000000000001</v>
      </c>
      <c r="AO101">
        <v>0.13800000000000001</v>
      </c>
      <c r="AP101">
        <v>0.13500000000000001</v>
      </c>
      <c r="AQ101">
        <v>0.11700000000000001</v>
      </c>
      <c r="AR101">
        <v>0.14899999999999999</v>
      </c>
      <c r="AS101">
        <v>2.6949999999999998</v>
      </c>
      <c r="AT101">
        <v>3.2080000000000002</v>
      </c>
      <c r="AU101">
        <v>2.04</v>
      </c>
      <c r="AV101">
        <v>2.0070000000000001</v>
      </c>
      <c r="AW101">
        <v>2.4319999999999999</v>
      </c>
      <c r="AX101">
        <v>2.5030000000000001</v>
      </c>
      <c r="AY101">
        <v>2.1869999999999998</v>
      </c>
      <c r="AZ101">
        <v>2.7869999999999999</v>
      </c>
      <c r="BA101">
        <v>2.1685099999999999</v>
      </c>
      <c r="BB101">
        <v>2.2759999999999998</v>
      </c>
      <c r="BC101">
        <v>2.86</v>
      </c>
      <c r="BD101">
        <v>2.0579999999999998</v>
      </c>
      <c r="BE101">
        <v>2.1800000000000002</v>
      </c>
      <c r="BF101">
        <v>2.431</v>
      </c>
      <c r="BG101">
        <v>2.6629999999999998</v>
      </c>
      <c r="BH101">
        <v>2.2000000000000002</v>
      </c>
      <c r="BI101">
        <v>2.423</v>
      </c>
      <c r="BJ101">
        <v>2.17733</v>
      </c>
      <c r="BK101">
        <v>5441.2</v>
      </c>
      <c r="BL101">
        <v>3306.4</v>
      </c>
      <c r="BM101">
        <v>1404.1</v>
      </c>
      <c r="BN101">
        <v>327.7</v>
      </c>
      <c r="BO101">
        <v>5466.2</v>
      </c>
      <c r="BP101">
        <v>3361.7</v>
      </c>
      <c r="BQ101">
        <v>1613.4</v>
      </c>
      <c r="BR101">
        <v>439.6</v>
      </c>
      <c r="BS101">
        <v>999787</v>
      </c>
      <c r="BT101">
        <v>954527</v>
      </c>
      <c r="BU101">
        <v>206385.09650399999</v>
      </c>
      <c r="BV101">
        <v>205772.01136100001</v>
      </c>
      <c r="BW101">
        <v>412157.10786400002</v>
      </c>
      <c r="BX101">
        <v>48194</v>
      </c>
      <c r="BY101">
        <v>563706.10786400002</v>
      </c>
      <c r="BZ101">
        <v>1447921.0813780001</v>
      </c>
      <c r="CA101">
        <v>630.36072300000001</v>
      </c>
      <c r="CB101">
        <v>407.89361100000002</v>
      </c>
      <c r="CC101">
        <v>226.02038300000001</v>
      </c>
      <c r="CD101">
        <v>49.537666999999999</v>
      </c>
      <c r="CE101">
        <v>42.979464999999998</v>
      </c>
      <c r="CF101">
        <v>27.221142</v>
      </c>
      <c r="CG101">
        <v>20.315916000000001</v>
      </c>
      <c r="CH101">
        <v>148.83321799999999</v>
      </c>
      <c r="CI101">
        <v>49.909171999999998</v>
      </c>
      <c r="CJ101">
        <v>1603.0712980000001</v>
      </c>
      <c r="CK101">
        <v>686.07897300000002</v>
      </c>
      <c r="CL101">
        <v>447.01941599999998</v>
      </c>
      <c r="CM101">
        <v>242.02363199999999</v>
      </c>
      <c r="CN101">
        <v>48.891649000000001</v>
      </c>
      <c r="CO101">
        <v>51.572989</v>
      </c>
      <c r="CP101">
        <v>26.889885</v>
      </c>
      <c r="CQ101">
        <v>22.775243</v>
      </c>
      <c r="CR101">
        <v>153.64688899999999</v>
      </c>
      <c r="CS101">
        <v>51.990023000000001</v>
      </c>
      <c r="CT101">
        <v>1730.8886990000001</v>
      </c>
      <c r="CU101">
        <v>414.21444500000001</v>
      </c>
      <c r="CV101">
        <v>174.770084</v>
      </c>
      <c r="CW101">
        <v>93.517219999999995</v>
      </c>
      <c r="CX101">
        <v>181.21183099999999</v>
      </c>
      <c r="CY101">
        <v>146.91903199999999</v>
      </c>
      <c r="CZ101">
        <v>121.88671100000001</v>
      </c>
      <c r="DA101">
        <v>431.75702799999999</v>
      </c>
      <c r="DB101">
        <v>140.26352299999999</v>
      </c>
      <c r="DC101">
        <v>56.269948999999997</v>
      </c>
      <c r="DD101">
        <v>275.97409699999997</v>
      </c>
      <c r="DE101">
        <v>163.73333199999999</v>
      </c>
      <c r="DF101">
        <v>120.01947199999999</v>
      </c>
      <c r="DG101">
        <v>64.183239</v>
      </c>
      <c r="DH101">
        <v>98.412189999999995</v>
      </c>
      <c r="DI101">
        <v>104.951442</v>
      </c>
      <c r="DJ101">
        <v>90.711245000000005</v>
      </c>
      <c r="DK101">
        <v>61.26305</v>
      </c>
      <c r="DL101">
        <v>90.924965</v>
      </c>
      <c r="DM101">
        <v>46.326293</v>
      </c>
      <c r="DN101">
        <v>886.853883</v>
      </c>
      <c r="DO101">
        <v>1429.32179</v>
      </c>
      <c r="DP101">
        <v>2730.3901169999999</v>
      </c>
      <c r="DQ101">
        <v>398.25478600000002</v>
      </c>
      <c r="DR101">
        <v>195.22831600000001</v>
      </c>
      <c r="DS101">
        <v>106.369545</v>
      </c>
      <c r="DT101">
        <v>165.878456</v>
      </c>
      <c r="DU101">
        <v>153.18006399999999</v>
      </c>
      <c r="DV101">
        <v>139.58185499999999</v>
      </c>
      <c r="DW101">
        <v>422.427075</v>
      </c>
      <c r="DX101">
        <v>127.15163699999999</v>
      </c>
      <c r="DY101">
        <v>70.143265999999997</v>
      </c>
      <c r="DZ101">
        <v>279.98273899999998</v>
      </c>
      <c r="EA101">
        <v>178.298462</v>
      </c>
      <c r="EB101">
        <v>129.58748900000001</v>
      </c>
      <c r="EC101">
        <v>74.422967</v>
      </c>
      <c r="ED101">
        <v>108.800909</v>
      </c>
      <c r="EE101">
        <v>114.17987599999999</v>
      </c>
      <c r="EF101">
        <v>96.437779000000006</v>
      </c>
      <c r="EG101">
        <v>66.486547000000002</v>
      </c>
      <c r="EH101">
        <v>107.034206</v>
      </c>
      <c r="EI101">
        <v>46.293253999999997</v>
      </c>
      <c r="EJ101">
        <v>953.19616299999996</v>
      </c>
      <c r="EK101">
        <v>1475.108215</v>
      </c>
      <c r="EL101">
        <v>2826.5591629999999</v>
      </c>
    </row>
    <row r="102" spans="1:142">
      <c r="A102" t="s">
        <v>350</v>
      </c>
      <c r="B102" t="s">
        <v>351</v>
      </c>
      <c r="C102" t="s">
        <v>143</v>
      </c>
      <c r="D102" t="s">
        <v>245</v>
      </c>
      <c r="E102" t="s">
        <v>145</v>
      </c>
      <c r="F102" t="s">
        <v>253</v>
      </c>
      <c r="G102">
        <v>61.2</v>
      </c>
      <c r="H102">
        <v>18</v>
      </c>
      <c r="I102">
        <v>30</v>
      </c>
      <c r="J102">
        <v>0</v>
      </c>
      <c r="K102">
        <v>0</v>
      </c>
      <c r="L102">
        <v>0</v>
      </c>
      <c r="M102">
        <v>768</v>
      </c>
      <c r="N102">
        <v>452</v>
      </c>
      <c r="O102">
        <v>803</v>
      </c>
      <c r="P102">
        <v>2013</v>
      </c>
      <c r="Q102">
        <v>2819</v>
      </c>
      <c r="R102">
        <v>559</v>
      </c>
      <c r="S102">
        <v>1022</v>
      </c>
      <c r="T102">
        <v>697</v>
      </c>
      <c r="U102">
        <v>502</v>
      </c>
      <c r="V102">
        <v>363</v>
      </c>
      <c r="W102">
        <v>941</v>
      </c>
      <c r="X102">
        <v>1700</v>
      </c>
      <c r="Y102">
        <v>2312</v>
      </c>
      <c r="Z102">
        <v>940</v>
      </c>
      <c r="AA102">
        <v>1204</v>
      </c>
      <c r="AB102">
        <v>667</v>
      </c>
      <c r="AC102">
        <v>0.13900000000000001</v>
      </c>
      <c r="AD102">
        <v>0.157</v>
      </c>
      <c r="AE102">
        <v>0.129</v>
      </c>
      <c r="AF102">
        <v>0.13800000000000001</v>
      </c>
      <c r="AG102">
        <v>0.128</v>
      </c>
      <c r="AH102">
        <v>0.105</v>
      </c>
      <c r="AI102">
        <v>0.13600000000000001</v>
      </c>
      <c r="AJ102">
        <v>0.156</v>
      </c>
      <c r="AK102">
        <v>0.125</v>
      </c>
      <c r="AL102">
        <v>0.123</v>
      </c>
      <c r="AM102">
        <v>0.13300000000000001</v>
      </c>
      <c r="AN102">
        <v>0.13</v>
      </c>
      <c r="AO102">
        <v>0.13900000000000001</v>
      </c>
      <c r="AP102">
        <v>0.13300000000000001</v>
      </c>
      <c r="AQ102">
        <v>0.14399999999999999</v>
      </c>
      <c r="AR102">
        <v>0.13500000000000001</v>
      </c>
      <c r="AS102">
        <v>2.1160000000000001</v>
      </c>
      <c r="AT102">
        <v>3.2719999999999998</v>
      </c>
      <c r="AU102">
        <v>2.0579999999999998</v>
      </c>
      <c r="AV102">
        <v>2.3410000000000002</v>
      </c>
      <c r="AW102">
        <v>2.673</v>
      </c>
      <c r="AX102">
        <v>2.6</v>
      </c>
      <c r="AY102">
        <v>2.1419999999999999</v>
      </c>
      <c r="AZ102">
        <v>2.3319999999999999</v>
      </c>
      <c r="BA102">
        <v>2.3334600000000001</v>
      </c>
      <c r="BB102">
        <v>2.1890000000000001</v>
      </c>
      <c r="BC102">
        <v>3.22</v>
      </c>
      <c r="BD102">
        <v>2.02</v>
      </c>
      <c r="BE102">
        <v>2.3199999999999998</v>
      </c>
      <c r="BF102">
        <v>2.4809999999999999</v>
      </c>
      <c r="BG102">
        <v>2.7559999999999998</v>
      </c>
      <c r="BH102">
        <v>2.0289999999999999</v>
      </c>
      <c r="BI102">
        <v>2.6629999999999998</v>
      </c>
      <c r="BJ102">
        <v>2.3172799999999998</v>
      </c>
      <c r="BK102">
        <v>5934</v>
      </c>
      <c r="BL102">
        <v>2733.2</v>
      </c>
      <c r="BM102">
        <v>1680.8</v>
      </c>
      <c r="BN102">
        <v>622.29999999999995</v>
      </c>
      <c r="BO102">
        <v>6338.8</v>
      </c>
      <c r="BP102">
        <v>4128</v>
      </c>
      <c r="BQ102">
        <v>1761.8</v>
      </c>
      <c r="BR102">
        <v>564.6</v>
      </c>
      <c r="BS102">
        <v>990813</v>
      </c>
      <c r="BT102">
        <v>974426</v>
      </c>
      <c r="BU102">
        <v>194386.65967299999</v>
      </c>
      <c r="BV102">
        <v>199086.62395499999</v>
      </c>
      <c r="BW102">
        <v>393473.28362900001</v>
      </c>
      <c r="BX102">
        <v>51169</v>
      </c>
      <c r="BY102">
        <v>533589.28362899995</v>
      </c>
      <c r="BZ102">
        <v>1230285.5388859999</v>
      </c>
      <c r="CA102">
        <v>655.93615699999998</v>
      </c>
      <c r="CB102">
        <v>436.604986</v>
      </c>
      <c r="CC102">
        <v>218.55832599999999</v>
      </c>
      <c r="CD102">
        <v>56.604875999999997</v>
      </c>
      <c r="CE102">
        <v>35.902600999999997</v>
      </c>
      <c r="CF102">
        <v>12.063706</v>
      </c>
      <c r="CG102">
        <v>13.554629</v>
      </c>
      <c r="CH102">
        <v>182.22045700000001</v>
      </c>
      <c r="CI102">
        <v>50.403095999999998</v>
      </c>
      <c r="CJ102">
        <v>1661.848833</v>
      </c>
      <c r="CK102">
        <v>702.94528800000001</v>
      </c>
      <c r="CL102">
        <v>423.86373400000002</v>
      </c>
      <c r="CM102">
        <v>260.51215999999999</v>
      </c>
      <c r="CN102">
        <v>58.508682</v>
      </c>
      <c r="CO102">
        <v>47.383471999999998</v>
      </c>
      <c r="CP102">
        <v>24.329405999999999</v>
      </c>
      <c r="CQ102">
        <v>28.186796999999999</v>
      </c>
      <c r="CR102">
        <v>184.37516299999999</v>
      </c>
      <c r="CS102">
        <v>50.242310000000003</v>
      </c>
      <c r="CT102">
        <v>1780.3470110000001</v>
      </c>
      <c r="CU102">
        <v>347.24498599999998</v>
      </c>
      <c r="CV102">
        <v>189.76094599999999</v>
      </c>
      <c r="CW102">
        <v>124.568263</v>
      </c>
      <c r="CX102">
        <v>183.62903</v>
      </c>
      <c r="CY102">
        <v>128.69318100000001</v>
      </c>
      <c r="CZ102">
        <v>127.794668</v>
      </c>
      <c r="DA102">
        <v>512.74066800000003</v>
      </c>
      <c r="DB102">
        <v>81.647688000000002</v>
      </c>
      <c r="DC102">
        <v>68.280257000000006</v>
      </c>
      <c r="DD102">
        <v>301.80656900000002</v>
      </c>
      <c r="DE102">
        <v>131.244675</v>
      </c>
      <c r="DF102">
        <v>129.92616100000001</v>
      </c>
      <c r="DG102">
        <v>38.100794999999998</v>
      </c>
      <c r="DH102">
        <v>62.427664</v>
      </c>
      <c r="DI102">
        <v>105.053078</v>
      </c>
      <c r="DJ102">
        <v>54.120393</v>
      </c>
      <c r="DK102">
        <v>87.825883000000005</v>
      </c>
      <c r="DL102">
        <v>85.810407999999995</v>
      </c>
      <c r="DM102">
        <v>53.097574000000002</v>
      </c>
      <c r="DN102">
        <v>769.69630800000004</v>
      </c>
      <c r="DO102">
        <v>1568.1384129999999</v>
      </c>
      <c r="DP102">
        <v>2685.079706</v>
      </c>
      <c r="DQ102">
        <v>569.09138099999996</v>
      </c>
      <c r="DR102">
        <v>222.05165099999999</v>
      </c>
      <c r="DS102">
        <v>148.50585000000001</v>
      </c>
      <c r="DT102">
        <v>176.57938999999999</v>
      </c>
      <c r="DU102">
        <v>146.73751999999999</v>
      </c>
      <c r="DV102">
        <v>133.53112100000001</v>
      </c>
      <c r="DW102">
        <v>499.171606</v>
      </c>
      <c r="DX102">
        <v>153.48683299999999</v>
      </c>
      <c r="DY102">
        <v>66.136887000000002</v>
      </c>
      <c r="DZ102">
        <v>311.293521</v>
      </c>
      <c r="EA102">
        <v>236.43128400000001</v>
      </c>
      <c r="EB102">
        <v>145.37769599999999</v>
      </c>
      <c r="EC102">
        <v>95.790120000000002</v>
      </c>
      <c r="ED102">
        <v>141.98334600000001</v>
      </c>
      <c r="EE102">
        <v>121.421074</v>
      </c>
      <c r="EF102">
        <v>126.625576</v>
      </c>
      <c r="EG102">
        <v>82.158032000000006</v>
      </c>
      <c r="EH102">
        <v>115.939115</v>
      </c>
      <c r="EI102">
        <v>57.062913000000002</v>
      </c>
      <c r="EJ102">
        <v>1207.03269</v>
      </c>
      <c r="EK102">
        <v>1626.513324</v>
      </c>
      <c r="EL102">
        <v>3402.6373939999999</v>
      </c>
    </row>
    <row r="103" spans="1:142">
      <c r="A103" t="s">
        <v>352</v>
      </c>
      <c r="B103" t="s">
        <v>353</v>
      </c>
      <c r="C103" t="s">
        <v>143</v>
      </c>
      <c r="D103" t="s">
        <v>245</v>
      </c>
      <c r="E103" t="s">
        <v>145</v>
      </c>
      <c r="F103" t="s">
        <v>242</v>
      </c>
      <c r="G103">
        <v>65.7</v>
      </c>
      <c r="H103">
        <v>16</v>
      </c>
      <c r="I103">
        <v>30</v>
      </c>
      <c r="J103">
        <v>0</v>
      </c>
      <c r="K103">
        <v>0</v>
      </c>
      <c r="L103">
        <v>2.2999999999999998</v>
      </c>
      <c r="M103">
        <v>933</v>
      </c>
      <c r="N103">
        <v>430</v>
      </c>
      <c r="O103">
        <v>1200</v>
      </c>
      <c r="P103">
        <v>2138</v>
      </c>
      <c r="Q103">
        <v>4017</v>
      </c>
      <c r="R103">
        <v>554</v>
      </c>
      <c r="S103">
        <v>1473</v>
      </c>
      <c r="T103">
        <v>799</v>
      </c>
      <c r="U103">
        <v>802</v>
      </c>
      <c r="V103">
        <v>474</v>
      </c>
      <c r="W103">
        <v>1222</v>
      </c>
      <c r="X103">
        <v>1771</v>
      </c>
      <c r="Y103">
        <v>3830</v>
      </c>
      <c r="Z103">
        <v>630</v>
      </c>
      <c r="AA103">
        <v>1297</v>
      </c>
      <c r="AB103">
        <v>1059</v>
      </c>
      <c r="AC103">
        <v>0.11700000000000001</v>
      </c>
      <c r="AD103">
        <v>0.114</v>
      </c>
      <c r="AE103">
        <v>0.11700000000000001</v>
      </c>
      <c r="AF103">
        <v>0.13600000000000001</v>
      </c>
      <c r="AG103">
        <v>0.121</v>
      </c>
      <c r="AH103">
        <v>9.7000000000000003E-2</v>
      </c>
      <c r="AI103">
        <v>0.13300000000000001</v>
      </c>
      <c r="AJ103">
        <v>0.158</v>
      </c>
      <c r="AK103">
        <v>0.11899999999999999</v>
      </c>
      <c r="AL103">
        <v>0.105</v>
      </c>
      <c r="AM103">
        <v>0.125</v>
      </c>
      <c r="AN103">
        <v>0.14099999999999999</v>
      </c>
      <c r="AO103">
        <v>0.115</v>
      </c>
      <c r="AP103">
        <v>0.13400000000000001</v>
      </c>
      <c r="AQ103">
        <v>0.13100000000000001</v>
      </c>
      <c r="AR103">
        <v>0.13700000000000001</v>
      </c>
      <c r="AS103">
        <v>2.0049999999999999</v>
      </c>
      <c r="AT103">
        <v>3.55</v>
      </c>
      <c r="AU103">
        <v>1.9690000000000001</v>
      </c>
      <c r="AV103">
        <v>2.5</v>
      </c>
      <c r="AW103">
        <v>2.6749999999999998</v>
      </c>
      <c r="AX103">
        <v>2.7629999999999999</v>
      </c>
      <c r="AY103">
        <v>2.1859999999999999</v>
      </c>
      <c r="AZ103">
        <v>2.4209999999999998</v>
      </c>
      <c r="BA103">
        <v>2.3876200000000001</v>
      </c>
      <c r="BB103">
        <v>2.17</v>
      </c>
      <c r="BC103">
        <v>3.3490000000000002</v>
      </c>
      <c r="BD103">
        <v>2.149</v>
      </c>
      <c r="BE103">
        <v>2.556</v>
      </c>
      <c r="BF103">
        <v>2.677</v>
      </c>
      <c r="BG103">
        <v>3.12</v>
      </c>
      <c r="BH103">
        <v>2.2629999999999999</v>
      </c>
      <c r="BI103">
        <v>2.63</v>
      </c>
      <c r="BJ103">
        <v>2.39025</v>
      </c>
      <c r="BK103">
        <v>7641.6</v>
      </c>
      <c r="BL103">
        <v>4586</v>
      </c>
      <c r="BM103">
        <v>1805.3</v>
      </c>
      <c r="BN103">
        <v>464.2</v>
      </c>
      <c r="BO103">
        <v>7427.5</v>
      </c>
      <c r="BP103">
        <v>4742.3999999999996</v>
      </c>
      <c r="BQ103">
        <v>1895.6</v>
      </c>
      <c r="BR103">
        <v>550.79999999999995</v>
      </c>
      <c r="BS103">
        <v>1290271</v>
      </c>
      <c r="BT103">
        <v>1238858</v>
      </c>
      <c r="BU103">
        <v>255948.04747399999</v>
      </c>
      <c r="BV103">
        <v>254659.186097</v>
      </c>
      <c r="BW103">
        <v>510607.23357099999</v>
      </c>
      <c r="BX103">
        <v>59851</v>
      </c>
      <c r="BY103">
        <v>688122.23357100005</v>
      </c>
      <c r="BZ103">
        <v>1774206.978842</v>
      </c>
      <c r="CA103">
        <v>822.83771200000001</v>
      </c>
      <c r="CB103">
        <v>470.809618</v>
      </c>
      <c r="CC103">
        <v>252.167709</v>
      </c>
      <c r="CD103">
        <v>57.811028999999998</v>
      </c>
      <c r="CE103">
        <v>52.820810000000002</v>
      </c>
      <c r="CF103">
        <v>33.519579999999998</v>
      </c>
      <c r="CG103">
        <v>28.256423000000002</v>
      </c>
      <c r="CH103">
        <v>172.36795699999999</v>
      </c>
      <c r="CI103">
        <v>52.705272999999998</v>
      </c>
      <c r="CJ103">
        <v>1943.2961110000001</v>
      </c>
      <c r="CK103">
        <v>755.58119199999999</v>
      </c>
      <c r="CL103">
        <v>458.00847900000002</v>
      </c>
      <c r="CM103">
        <v>264.43037800000002</v>
      </c>
      <c r="CN103">
        <v>61.720956000000001</v>
      </c>
      <c r="CO103">
        <v>45.340758000000001</v>
      </c>
      <c r="CP103">
        <v>26.819105</v>
      </c>
      <c r="CQ103">
        <v>28.112642000000001</v>
      </c>
      <c r="CR103">
        <v>174.16825600000001</v>
      </c>
      <c r="CS103">
        <v>51.476061999999999</v>
      </c>
      <c r="CT103">
        <v>1865.6578280000001</v>
      </c>
      <c r="CU103">
        <v>651.10831299999995</v>
      </c>
      <c r="CV103">
        <v>281.590416</v>
      </c>
      <c r="CW103">
        <v>146.07754499999999</v>
      </c>
      <c r="CX103">
        <v>186.21254300000001</v>
      </c>
      <c r="CY103">
        <v>187.604232</v>
      </c>
      <c r="CZ103">
        <v>147.83088900000001</v>
      </c>
      <c r="DA103">
        <v>577.00127899999995</v>
      </c>
      <c r="DB103">
        <v>171.49786499999999</v>
      </c>
      <c r="DC103">
        <v>75.461237999999994</v>
      </c>
      <c r="DD103">
        <v>359.04764899999998</v>
      </c>
      <c r="DE103">
        <v>255.018674</v>
      </c>
      <c r="DF103">
        <v>173.29005100000001</v>
      </c>
      <c r="DG103">
        <v>96.231622999999999</v>
      </c>
      <c r="DH103">
        <v>132.31029699999999</v>
      </c>
      <c r="DI103">
        <v>140.93097</v>
      </c>
      <c r="DJ103">
        <v>117.836579</v>
      </c>
      <c r="DK103">
        <v>75.307444000000004</v>
      </c>
      <c r="DL103">
        <v>133.03130400000001</v>
      </c>
      <c r="DM103">
        <v>59.69988</v>
      </c>
      <c r="DN103">
        <v>1275.870443</v>
      </c>
      <c r="DO103">
        <v>1852.505803</v>
      </c>
      <c r="DP103">
        <v>3779.484559</v>
      </c>
      <c r="DQ103">
        <v>660.82034799999997</v>
      </c>
      <c r="DR103">
        <v>245.915041</v>
      </c>
      <c r="DS103">
        <v>153.28015600000001</v>
      </c>
      <c r="DT103">
        <v>204.77481499999999</v>
      </c>
      <c r="DU103">
        <v>183.933021</v>
      </c>
      <c r="DV103">
        <v>136.33063100000001</v>
      </c>
      <c r="DW103">
        <v>609.05244500000003</v>
      </c>
      <c r="DX103">
        <v>150.190416</v>
      </c>
      <c r="DY103">
        <v>54.852649999999997</v>
      </c>
      <c r="DZ103">
        <v>368.46760499999999</v>
      </c>
      <c r="EA103">
        <v>234.085553</v>
      </c>
      <c r="EB103">
        <v>173.85173</v>
      </c>
      <c r="EC103">
        <v>95.741427000000002</v>
      </c>
      <c r="ED103">
        <v>134.18335099999999</v>
      </c>
      <c r="EE103">
        <v>142.86377400000001</v>
      </c>
      <c r="EF103">
        <v>119.41346799999999</v>
      </c>
      <c r="EG103">
        <v>82.563052999999996</v>
      </c>
      <c r="EH103">
        <v>147.00654499999999</v>
      </c>
      <c r="EI103">
        <v>61.724924999999999</v>
      </c>
      <c r="EJ103">
        <v>1215.3724649999999</v>
      </c>
      <c r="EK103">
        <v>1898.9251200000001</v>
      </c>
      <c r="EL103">
        <v>3775.1179320000001</v>
      </c>
    </row>
    <row r="104" spans="1:142">
      <c r="A104" t="s">
        <v>354</v>
      </c>
      <c r="B104" t="s">
        <v>355</v>
      </c>
      <c r="C104" t="s">
        <v>143</v>
      </c>
      <c r="D104" t="s">
        <v>245</v>
      </c>
      <c r="E104" t="s">
        <v>145</v>
      </c>
      <c r="F104" t="s">
        <v>253</v>
      </c>
      <c r="G104">
        <v>63.1</v>
      </c>
      <c r="H104">
        <v>18</v>
      </c>
      <c r="I104">
        <v>29</v>
      </c>
      <c r="J104">
        <v>0</v>
      </c>
      <c r="K104">
        <v>0</v>
      </c>
      <c r="L104">
        <v>3.3</v>
      </c>
      <c r="M104">
        <v>779</v>
      </c>
      <c r="N104">
        <v>340</v>
      </c>
      <c r="O104">
        <v>722</v>
      </c>
      <c r="P104">
        <v>1827</v>
      </c>
      <c r="Q104">
        <v>3192</v>
      </c>
      <c r="R104">
        <v>650</v>
      </c>
      <c r="S104">
        <v>1071</v>
      </c>
      <c r="T104">
        <v>530</v>
      </c>
      <c r="U104">
        <v>611</v>
      </c>
      <c r="V104">
        <v>469</v>
      </c>
      <c r="W104">
        <v>850</v>
      </c>
      <c r="X104">
        <v>1912</v>
      </c>
      <c r="Y104">
        <v>2817</v>
      </c>
      <c r="Z104">
        <v>595</v>
      </c>
      <c r="AA104">
        <v>1134</v>
      </c>
      <c r="AB104">
        <v>731</v>
      </c>
      <c r="AC104">
        <v>0.13100000000000001</v>
      </c>
      <c r="AD104">
        <v>9.7000000000000003E-2</v>
      </c>
      <c r="AE104">
        <v>0.11899999999999999</v>
      </c>
      <c r="AF104">
        <v>0.123</v>
      </c>
      <c r="AG104">
        <v>0.113</v>
      </c>
      <c r="AH104">
        <v>8.1000000000000003E-2</v>
      </c>
      <c r="AI104">
        <v>0.13</v>
      </c>
      <c r="AJ104">
        <v>0.13300000000000001</v>
      </c>
      <c r="AK104">
        <v>0.13400000000000001</v>
      </c>
      <c r="AL104">
        <v>0.109</v>
      </c>
      <c r="AM104">
        <v>0.12</v>
      </c>
      <c r="AN104">
        <v>0.13900000000000001</v>
      </c>
      <c r="AO104">
        <v>0.124</v>
      </c>
      <c r="AP104">
        <v>7.8E-2</v>
      </c>
      <c r="AQ104">
        <v>0.13600000000000001</v>
      </c>
      <c r="AR104">
        <v>0.13300000000000001</v>
      </c>
      <c r="AS104">
        <v>2.3530000000000002</v>
      </c>
      <c r="AT104">
        <v>3.4630000000000001</v>
      </c>
      <c r="AU104">
        <v>2.4289999999999998</v>
      </c>
      <c r="AV104">
        <v>2.532</v>
      </c>
      <c r="AW104">
        <v>2.8180000000000001</v>
      </c>
      <c r="AX104">
        <v>2.722</v>
      </c>
      <c r="AY104">
        <v>2.5640000000000001</v>
      </c>
      <c r="AZ104">
        <v>3.0760000000000001</v>
      </c>
      <c r="BA104">
        <v>2.56277</v>
      </c>
      <c r="BB104">
        <v>2.7589999999999999</v>
      </c>
      <c r="BC104">
        <v>3.423</v>
      </c>
      <c r="BD104">
        <v>2.173</v>
      </c>
      <c r="BE104">
        <v>2.536</v>
      </c>
      <c r="BF104">
        <v>2.7170000000000001</v>
      </c>
      <c r="BG104">
        <v>2.7890000000000001</v>
      </c>
      <c r="BH104">
        <v>2.3140000000000001</v>
      </c>
      <c r="BI104">
        <v>2.9169999999999998</v>
      </c>
      <c r="BJ104">
        <v>2.56271</v>
      </c>
      <c r="BK104">
        <v>6974.7</v>
      </c>
      <c r="BL104">
        <v>4112.7</v>
      </c>
      <c r="BM104">
        <v>1512.4</v>
      </c>
      <c r="BN104">
        <v>406</v>
      </c>
      <c r="BO104">
        <v>7383.1</v>
      </c>
      <c r="BP104">
        <v>4257.7</v>
      </c>
      <c r="BQ104">
        <v>1706.9</v>
      </c>
      <c r="BR104">
        <v>418.7</v>
      </c>
      <c r="BS104">
        <v>1042198</v>
      </c>
      <c r="BT104">
        <v>1019745</v>
      </c>
      <c r="BU104">
        <v>219679.33613800001</v>
      </c>
      <c r="BV104">
        <v>219998.46358499999</v>
      </c>
      <c r="BW104">
        <v>439677.79972399998</v>
      </c>
      <c r="BX104">
        <v>55115</v>
      </c>
      <c r="BY104">
        <v>596181.79972400004</v>
      </c>
      <c r="BZ104">
        <v>1430520.6653799999</v>
      </c>
      <c r="CA104">
        <v>711.89034500000002</v>
      </c>
      <c r="CB104">
        <v>469.68176099999999</v>
      </c>
      <c r="CC104">
        <v>288.44409000000002</v>
      </c>
      <c r="CD104">
        <v>50.193643000000002</v>
      </c>
      <c r="CE104">
        <v>51.724666999999997</v>
      </c>
      <c r="CF104">
        <v>25.388273000000002</v>
      </c>
      <c r="CG104">
        <v>30.154326999999999</v>
      </c>
      <c r="CH104">
        <v>181.70667499999999</v>
      </c>
      <c r="CI104">
        <v>52.305897999999999</v>
      </c>
      <c r="CJ104">
        <v>1861.4896779999999</v>
      </c>
      <c r="CK104">
        <v>691.78355499999998</v>
      </c>
      <c r="CL104">
        <v>495.15845300000001</v>
      </c>
      <c r="CM104">
        <v>303.23251199999999</v>
      </c>
      <c r="CN104">
        <v>50.672606999999999</v>
      </c>
      <c r="CO104">
        <v>56.562944000000002</v>
      </c>
      <c r="CP104">
        <v>23.201730000000001</v>
      </c>
      <c r="CQ104">
        <v>28.173107999999999</v>
      </c>
      <c r="CR104">
        <v>191.54564199999999</v>
      </c>
      <c r="CS104">
        <v>54.612056000000003</v>
      </c>
      <c r="CT104">
        <v>1894.942607</v>
      </c>
      <c r="CU104">
        <v>536.20265199999994</v>
      </c>
      <c r="CV104">
        <v>236.33641299999999</v>
      </c>
      <c r="CW104">
        <v>124.86937</v>
      </c>
      <c r="CX104">
        <v>176.051008</v>
      </c>
      <c r="CY104">
        <v>161.44044400000001</v>
      </c>
      <c r="CZ104">
        <v>136.20944800000001</v>
      </c>
      <c r="DA104">
        <v>502.929777</v>
      </c>
      <c r="DB104">
        <v>162.85827900000001</v>
      </c>
      <c r="DC104">
        <v>47.035508</v>
      </c>
      <c r="DD104">
        <v>328.743427</v>
      </c>
      <c r="DE104">
        <v>219.16896</v>
      </c>
      <c r="DF104">
        <v>175.98781099999999</v>
      </c>
      <c r="DG104">
        <v>90.433758999999995</v>
      </c>
      <c r="DH104">
        <v>130.28719699999999</v>
      </c>
      <c r="DI104">
        <v>143.10306600000001</v>
      </c>
      <c r="DJ104">
        <v>113.87574600000001</v>
      </c>
      <c r="DK104">
        <v>86.259094000000005</v>
      </c>
      <c r="DL104">
        <v>148.51213200000001</v>
      </c>
      <c r="DM104">
        <v>66.801957000000002</v>
      </c>
      <c r="DN104">
        <v>1164.0888190000001</v>
      </c>
      <c r="DO104">
        <v>1725.374135</v>
      </c>
      <c r="DP104">
        <v>3425.6656050000001</v>
      </c>
      <c r="DQ104">
        <v>536.576773</v>
      </c>
      <c r="DR104">
        <v>234.66819799999999</v>
      </c>
      <c r="DS104">
        <v>131.224433</v>
      </c>
      <c r="DT104">
        <v>175.540108</v>
      </c>
      <c r="DU104">
        <v>131.84276800000001</v>
      </c>
      <c r="DV104">
        <v>136.859622</v>
      </c>
      <c r="DW104">
        <v>551.18624399999999</v>
      </c>
      <c r="DX104">
        <v>166.78868499999999</v>
      </c>
      <c r="DY104">
        <v>59.752710999999998</v>
      </c>
      <c r="DZ104">
        <v>338.83957700000002</v>
      </c>
      <c r="EA104">
        <v>219.27137300000001</v>
      </c>
      <c r="EB104">
        <v>175.71697</v>
      </c>
      <c r="EC104">
        <v>85.202870000000004</v>
      </c>
      <c r="ED104">
        <v>129.61405999999999</v>
      </c>
      <c r="EE104">
        <v>141.66175000000001</v>
      </c>
      <c r="EF104">
        <v>112.94386799999999</v>
      </c>
      <c r="EG104">
        <v>65.653175000000005</v>
      </c>
      <c r="EH104">
        <v>154.71195700000001</v>
      </c>
      <c r="EI104">
        <v>85.226709</v>
      </c>
      <c r="EJ104">
        <v>1145.366661</v>
      </c>
      <c r="EK104">
        <v>1819.495647</v>
      </c>
      <c r="EL104">
        <v>3501.439081</v>
      </c>
    </row>
    <row r="105" spans="1:142">
      <c r="A105" t="s">
        <v>356</v>
      </c>
      <c r="B105" t="s">
        <v>357</v>
      </c>
      <c r="C105" t="s">
        <v>143</v>
      </c>
      <c r="D105" t="s">
        <v>245</v>
      </c>
      <c r="E105" t="s">
        <v>145</v>
      </c>
      <c r="F105" t="s">
        <v>253</v>
      </c>
      <c r="G105">
        <v>59.9</v>
      </c>
      <c r="H105">
        <v>18</v>
      </c>
      <c r="I105">
        <v>30</v>
      </c>
      <c r="J105">
        <v>0</v>
      </c>
      <c r="K105">
        <v>0</v>
      </c>
      <c r="L105">
        <v>3.4</v>
      </c>
      <c r="M105">
        <v>643</v>
      </c>
      <c r="N105">
        <v>361</v>
      </c>
      <c r="O105">
        <v>978</v>
      </c>
      <c r="P105">
        <v>1954</v>
      </c>
      <c r="Q105">
        <v>3132</v>
      </c>
      <c r="R105">
        <v>629</v>
      </c>
      <c r="S105">
        <v>1010</v>
      </c>
      <c r="T105">
        <v>664</v>
      </c>
      <c r="U105">
        <v>588</v>
      </c>
      <c r="V105">
        <v>404</v>
      </c>
      <c r="W105">
        <v>962</v>
      </c>
      <c r="X105">
        <v>1940</v>
      </c>
      <c r="Y105">
        <v>2861</v>
      </c>
      <c r="Z105">
        <v>744</v>
      </c>
      <c r="AA105">
        <v>1337</v>
      </c>
      <c r="AB105">
        <v>552</v>
      </c>
      <c r="AC105">
        <v>0.111</v>
      </c>
      <c r="AD105">
        <v>0.128</v>
      </c>
      <c r="AE105">
        <v>0.12</v>
      </c>
      <c r="AF105">
        <v>0.128</v>
      </c>
      <c r="AG105">
        <v>0.11799999999999999</v>
      </c>
      <c r="AH105">
        <v>0.111</v>
      </c>
      <c r="AI105">
        <v>0.121</v>
      </c>
      <c r="AJ105">
        <v>0.151</v>
      </c>
      <c r="AK105">
        <v>0.11799999999999999</v>
      </c>
      <c r="AL105">
        <v>0.11600000000000001</v>
      </c>
      <c r="AM105">
        <v>0.122</v>
      </c>
      <c r="AN105">
        <v>0.126</v>
      </c>
      <c r="AO105">
        <v>0.124</v>
      </c>
      <c r="AP105">
        <v>0.10100000000000001</v>
      </c>
      <c r="AQ105">
        <v>0.124</v>
      </c>
      <c r="AR105">
        <v>0.109</v>
      </c>
      <c r="AS105">
        <v>2.0649999999999999</v>
      </c>
      <c r="AT105">
        <v>3.3380000000000001</v>
      </c>
      <c r="AU105">
        <v>2.04</v>
      </c>
      <c r="AV105">
        <v>2.3380000000000001</v>
      </c>
      <c r="AW105">
        <v>2.778</v>
      </c>
      <c r="AX105">
        <v>2.5430000000000001</v>
      </c>
      <c r="AY105">
        <v>2.2730000000000001</v>
      </c>
      <c r="AZ105">
        <v>2.637</v>
      </c>
      <c r="BA105">
        <v>2.46645</v>
      </c>
      <c r="BB105">
        <v>2.2810000000000001</v>
      </c>
      <c r="BC105">
        <v>3.2759999999999998</v>
      </c>
      <c r="BD105">
        <v>2.1680000000000001</v>
      </c>
      <c r="BE105">
        <v>2.2799999999999998</v>
      </c>
      <c r="BF105">
        <v>2.6960000000000002</v>
      </c>
      <c r="BG105">
        <v>2.7690000000000001</v>
      </c>
      <c r="BH105">
        <v>2.177</v>
      </c>
      <c r="BI105">
        <v>2.4049999999999998</v>
      </c>
      <c r="BJ105">
        <v>2.47153</v>
      </c>
      <c r="BK105">
        <v>6995.3</v>
      </c>
      <c r="BL105">
        <v>4019</v>
      </c>
      <c r="BM105">
        <v>1696.2</v>
      </c>
      <c r="BN105">
        <v>504.1</v>
      </c>
      <c r="BO105">
        <v>7283.6</v>
      </c>
      <c r="BP105">
        <v>4388.3999999999996</v>
      </c>
      <c r="BQ105">
        <v>1913.1</v>
      </c>
      <c r="BR105">
        <v>522.70000000000005</v>
      </c>
      <c r="BS105">
        <v>1130416</v>
      </c>
      <c r="BT105">
        <v>1108545</v>
      </c>
      <c r="BU105">
        <v>220837.71471299999</v>
      </c>
      <c r="BV105">
        <v>222535.04300400001</v>
      </c>
      <c r="BW105">
        <v>443372.75771699997</v>
      </c>
      <c r="BX105">
        <v>57631</v>
      </c>
      <c r="BY105">
        <v>604586.75771699997</v>
      </c>
      <c r="BZ105">
        <v>1435620.097547</v>
      </c>
      <c r="CA105">
        <v>702.600368</v>
      </c>
      <c r="CB105">
        <v>481.29566299999999</v>
      </c>
      <c r="CC105">
        <v>285.36460599999998</v>
      </c>
      <c r="CD105">
        <v>51.814819999999997</v>
      </c>
      <c r="CE105">
        <v>66.844425999999999</v>
      </c>
      <c r="CF105">
        <v>36.443432000000001</v>
      </c>
      <c r="CG105">
        <v>30.841775999999999</v>
      </c>
      <c r="CH105">
        <v>207.76875000000001</v>
      </c>
      <c r="CI105">
        <v>55.144536000000002</v>
      </c>
      <c r="CJ105">
        <v>1918.118377</v>
      </c>
      <c r="CK105">
        <v>747.74954400000001</v>
      </c>
      <c r="CL105">
        <v>502.84335700000003</v>
      </c>
      <c r="CM105">
        <v>336.18799100000001</v>
      </c>
      <c r="CN105">
        <v>63.281998000000002</v>
      </c>
      <c r="CO105">
        <v>68.448881</v>
      </c>
      <c r="CP105">
        <v>34.011603999999998</v>
      </c>
      <c r="CQ105">
        <v>35.699385999999997</v>
      </c>
      <c r="CR105">
        <v>225.89154600000001</v>
      </c>
      <c r="CS105">
        <v>53.299295000000001</v>
      </c>
      <c r="CT105">
        <v>2067.4136010000002</v>
      </c>
      <c r="CU105">
        <v>570.08461</v>
      </c>
      <c r="CV105">
        <v>249.99026799999999</v>
      </c>
      <c r="CW105">
        <v>101.15213199999999</v>
      </c>
      <c r="CX105">
        <v>184.46683899999999</v>
      </c>
      <c r="CY105">
        <v>163.34057899999999</v>
      </c>
      <c r="CZ105">
        <v>138.62880100000001</v>
      </c>
      <c r="DA105">
        <v>489.633376</v>
      </c>
      <c r="DB105">
        <v>174.599343</v>
      </c>
      <c r="DC105">
        <v>79.751634999999993</v>
      </c>
      <c r="DD105">
        <v>310.494392</v>
      </c>
      <c r="DE105">
        <v>209.99207200000001</v>
      </c>
      <c r="DF105">
        <v>143.19679600000001</v>
      </c>
      <c r="DG105">
        <v>75.673281000000003</v>
      </c>
      <c r="DH105">
        <v>115.11762299999999</v>
      </c>
      <c r="DI105">
        <v>117.91273</v>
      </c>
      <c r="DJ105">
        <v>102.685827</v>
      </c>
      <c r="DK105">
        <v>85.892938999999998</v>
      </c>
      <c r="DL105">
        <v>113.74374</v>
      </c>
      <c r="DM105">
        <v>73.572165999999996</v>
      </c>
      <c r="DN105">
        <v>1115.103484</v>
      </c>
      <c r="DO105">
        <v>1651.400476</v>
      </c>
      <c r="DP105">
        <v>3336.5885699999999</v>
      </c>
      <c r="DQ105">
        <v>567.465191</v>
      </c>
      <c r="DR105">
        <v>223.980019</v>
      </c>
      <c r="DS105">
        <v>137.751372</v>
      </c>
      <c r="DT105">
        <v>169.60180500000001</v>
      </c>
      <c r="DU105">
        <v>148.104005</v>
      </c>
      <c r="DV105">
        <v>140.310281</v>
      </c>
      <c r="DW105">
        <v>560.91057999999998</v>
      </c>
      <c r="DX105">
        <v>148.20870300000001</v>
      </c>
      <c r="DY105">
        <v>69.117958000000002</v>
      </c>
      <c r="DZ105">
        <v>335.626914</v>
      </c>
      <c r="EA105">
        <v>229.10617500000001</v>
      </c>
      <c r="EB105">
        <v>173.352565</v>
      </c>
      <c r="EC105">
        <v>94.054042999999993</v>
      </c>
      <c r="ED105">
        <v>125.478144</v>
      </c>
      <c r="EE105">
        <v>140.863169</v>
      </c>
      <c r="EF105">
        <v>110.47141000000001</v>
      </c>
      <c r="EG105">
        <v>86.483192000000003</v>
      </c>
      <c r="EH105">
        <v>140.982662</v>
      </c>
      <c r="EI105">
        <v>72.440211000000005</v>
      </c>
      <c r="EJ105">
        <v>1155.533058</v>
      </c>
      <c r="EK105">
        <v>1803.2061450000001</v>
      </c>
      <c r="EL105">
        <v>3526.2043939999999</v>
      </c>
    </row>
    <row r="106" spans="1:142">
      <c r="A106" t="s">
        <v>358</v>
      </c>
      <c r="B106" t="s">
        <v>359</v>
      </c>
      <c r="C106" t="s">
        <v>147</v>
      </c>
      <c r="D106" t="s">
        <v>245</v>
      </c>
      <c r="E106" t="s">
        <v>275</v>
      </c>
      <c r="F106" t="s">
        <v>253</v>
      </c>
      <c r="G106">
        <v>67.900000000000006</v>
      </c>
      <c r="H106">
        <v>12</v>
      </c>
      <c r="I106">
        <v>29</v>
      </c>
      <c r="J106">
        <v>0</v>
      </c>
      <c r="K106">
        <v>0</v>
      </c>
      <c r="L106">
        <v>0</v>
      </c>
      <c r="M106">
        <v>552</v>
      </c>
      <c r="N106">
        <v>337</v>
      </c>
      <c r="O106">
        <v>946</v>
      </c>
      <c r="P106">
        <v>1858</v>
      </c>
      <c r="Q106">
        <v>3393</v>
      </c>
      <c r="R106">
        <v>478</v>
      </c>
      <c r="S106">
        <v>1039</v>
      </c>
      <c r="T106">
        <v>563</v>
      </c>
      <c r="U106">
        <v>702</v>
      </c>
      <c r="V106">
        <v>329</v>
      </c>
      <c r="W106">
        <v>1274</v>
      </c>
      <c r="X106">
        <v>2066</v>
      </c>
      <c r="Y106">
        <v>3181</v>
      </c>
      <c r="Z106">
        <v>561</v>
      </c>
      <c r="AA106">
        <v>1134</v>
      </c>
      <c r="AB106">
        <v>672</v>
      </c>
      <c r="AC106">
        <v>0.112</v>
      </c>
      <c r="AD106">
        <v>0.14299999999999999</v>
      </c>
      <c r="AE106">
        <v>0.13</v>
      </c>
      <c r="AF106">
        <v>0.13800000000000001</v>
      </c>
      <c r="AG106">
        <v>0.126</v>
      </c>
      <c r="AH106">
        <v>0.113</v>
      </c>
      <c r="AI106">
        <v>0.13100000000000001</v>
      </c>
      <c r="AJ106">
        <v>0.127</v>
      </c>
      <c r="AK106">
        <v>0.14899999999999999</v>
      </c>
      <c r="AL106">
        <v>0.11799999999999999</v>
      </c>
      <c r="AM106">
        <v>0.13600000000000001</v>
      </c>
      <c r="AN106">
        <v>0.14799999999999999</v>
      </c>
      <c r="AO106">
        <v>0.13300000000000001</v>
      </c>
      <c r="AP106">
        <v>9.1999999999999998E-2</v>
      </c>
      <c r="AQ106">
        <v>0.12</v>
      </c>
      <c r="AR106">
        <v>0.14599999999999999</v>
      </c>
      <c r="AS106">
        <v>2.2959999999999998</v>
      </c>
      <c r="AT106">
        <v>3.4689999999999999</v>
      </c>
      <c r="AU106">
        <v>2.125</v>
      </c>
      <c r="AV106">
        <v>2.387</v>
      </c>
      <c r="AW106">
        <v>2.7749999999999999</v>
      </c>
      <c r="AX106">
        <v>2.7749999999999999</v>
      </c>
      <c r="AY106">
        <v>2.44</v>
      </c>
      <c r="AZ106">
        <v>2.641</v>
      </c>
      <c r="BA106">
        <v>2.3930199999999999</v>
      </c>
      <c r="BB106">
        <v>2.3849999999999998</v>
      </c>
      <c r="BC106">
        <v>3.4319999999999999</v>
      </c>
      <c r="BD106">
        <v>1.988</v>
      </c>
      <c r="BE106">
        <v>2.4969999999999999</v>
      </c>
      <c r="BF106">
        <v>2.7959999999999998</v>
      </c>
      <c r="BG106">
        <v>2.7269999999999999</v>
      </c>
      <c r="BH106">
        <v>2.1840000000000002</v>
      </c>
      <c r="BI106">
        <v>2.742</v>
      </c>
      <c r="BJ106">
        <v>2.4072499999999999</v>
      </c>
      <c r="BK106">
        <v>5657.2</v>
      </c>
      <c r="BL106">
        <v>3703.1</v>
      </c>
      <c r="BM106">
        <v>1484.3</v>
      </c>
      <c r="BN106">
        <v>566.70000000000005</v>
      </c>
      <c r="BO106">
        <v>5887.2</v>
      </c>
      <c r="BP106">
        <v>3904.6</v>
      </c>
      <c r="BQ106">
        <v>1629</v>
      </c>
      <c r="BR106">
        <v>607.79999999999995</v>
      </c>
      <c r="BS106">
        <v>988706</v>
      </c>
      <c r="BT106">
        <v>971826</v>
      </c>
      <c r="BU106">
        <v>222812.61003000001</v>
      </c>
      <c r="BV106">
        <v>221895.14786600001</v>
      </c>
      <c r="BW106">
        <v>444707.757896</v>
      </c>
      <c r="BX106">
        <v>47728</v>
      </c>
      <c r="BY106">
        <v>577383.75789600005</v>
      </c>
      <c r="BZ106">
        <v>1251992.5036609999</v>
      </c>
      <c r="CA106">
        <v>625.18471299999999</v>
      </c>
      <c r="CB106">
        <v>426.39105000000001</v>
      </c>
      <c r="CC106">
        <v>234.35309000000001</v>
      </c>
      <c r="CD106">
        <v>57.968860999999997</v>
      </c>
      <c r="CE106">
        <v>34.433511000000003</v>
      </c>
      <c r="CF106">
        <v>19.628329999999998</v>
      </c>
      <c r="CG106">
        <v>21.033778000000002</v>
      </c>
      <c r="CH106">
        <v>159.363429</v>
      </c>
      <c r="CI106">
        <v>47.292178</v>
      </c>
      <c r="CJ106">
        <v>1625.6489409999999</v>
      </c>
      <c r="CK106">
        <v>605.27937599999996</v>
      </c>
      <c r="CL106">
        <v>427.99647599999997</v>
      </c>
      <c r="CM106">
        <v>259.35843299999999</v>
      </c>
      <c r="CN106">
        <v>48.184255999999998</v>
      </c>
      <c r="CO106">
        <v>47.835248999999997</v>
      </c>
      <c r="CP106">
        <v>18.084334999999999</v>
      </c>
      <c r="CQ106">
        <v>26.222373999999999</v>
      </c>
      <c r="CR106">
        <v>169.54481000000001</v>
      </c>
      <c r="CS106">
        <v>47.707064000000003</v>
      </c>
      <c r="CT106">
        <v>1650.212374</v>
      </c>
      <c r="CU106">
        <v>434.89456100000001</v>
      </c>
      <c r="CV106">
        <v>171.858634</v>
      </c>
      <c r="CW106">
        <v>108.301643</v>
      </c>
      <c r="CX106">
        <v>165.89724100000001</v>
      </c>
      <c r="CY106">
        <v>137.56555900000001</v>
      </c>
      <c r="CZ106">
        <v>122.48009399999999</v>
      </c>
      <c r="DA106">
        <v>496.74874</v>
      </c>
      <c r="DB106">
        <v>115.586054</v>
      </c>
      <c r="DC106">
        <v>54.179974999999999</v>
      </c>
      <c r="DD106">
        <v>312.62732699999998</v>
      </c>
      <c r="DE106">
        <v>183.09321199999999</v>
      </c>
      <c r="DF106">
        <v>151.044453</v>
      </c>
      <c r="DG106">
        <v>83.962001000000001</v>
      </c>
      <c r="DH106">
        <v>109.052252</v>
      </c>
      <c r="DI106">
        <v>121.25873</v>
      </c>
      <c r="DJ106">
        <v>95.398042000000004</v>
      </c>
      <c r="DK106">
        <v>80.864469999999997</v>
      </c>
      <c r="DL106">
        <v>122.110782</v>
      </c>
      <c r="DM106">
        <v>61.859582000000003</v>
      </c>
      <c r="DN106">
        <v>948.116309</v>
      </c>
      <c r="DO106">
        <v>1608.206925</v>
      </c>
      <c r="DP106">
        <v>2991.217795</v>
      </c>
      <c r="DQ106">
        <v>434.70455800000002</v>
      </c>
      <c r="DR106">
        <v>186.809605</v>
      </c>
      <c r="DS106">
        <v>139.38619600000001</v>
      </c>
      <c r="DT106">
        <v>136.938039</v>
      </c>
      <c r="DU106">
        <v>142.46499700000001</v>
      </c>
      <c r="DV106">
        <v>130.42155600000001</v>
      </c>
      <c r="DW106">
        <v>479.15685300000001</v>
      </c>
      <c r="DX106">
        <v>105.936817</v>
      </c>
      <c r="DY106">
        <v>68.069603999999998</v>
      </c>
      <c r="DZ106">
        <v>295.54881999999998</v>
      </c>
      <c r="EA106">
        <v>194.41351800000001</v>
      </c>
      <c r="EB106">
        <v>155.99078800000001</v>
      </c>
      <c r="EC106">
        <v>84.506692000000001</v>
      </c>
      <c r="ED106">
        <v>104.698853</v>
      </c>
      <c r="EE106">
        <v>122.484117</v>
      </c>
      <c r="EF106">
        <v>93.766060999999993</v>
      </c>
      <c r="EG106">
        <v>85.164180999999999</v>
      </c>
      <c r="EH106">
        <v>124.36861399999999</v>
      </c>
      <c r="EI106">
        <v>60.829332000000001</v>
      </c>
      <c r="EJ106">
        <v>994.68192199999999</v>
      </c>
      <c r="EK106">
        <v>1573.807724</v>
      </c>
      <c r="EL106">
        <v>3003.1942049999998</v>
      </c>
    </row>
    <row r="107" spans="1:142">
      <c r="A107" t="s">
        <v>360</v>
      </c>
      <c r="B107" t="s">
        <v>361</v>
      </c>
      <c r="C107" t="s">
        <v>147</v>
      </c>
      <c r="D107" t="s">
        <v>245</v>
      </c>
      <c r="E107" t="s">
        <v>275</v>
      </c>
      <c r="F107" t="s">
        <v>242</v>
      </c>
      <c r="G107">
        <v>78.400000000000006</v>
      </c>
      <c r="H107">
        <v>20</v>
      </c>
      <c r="I107">
        <v>30</v>
      </c>
      <c r="J107">
        <v>0</v>
      </c>
      <c r="K107">
        <v>0</v>
      </c>
      <c r="L107">
        <v>3.3</v>
      </c>
      <c r="M107">
        <v>772</v>
      </c>
      <c r="N107">
        <v>466</v>
      </c>
      <c r="O107">
        <v>1293</v>
      </c>
      <c r="P107">
        <v>2326</v>
      </c>
      <c r="Q107">
        <v>4377</v>
      </c>
      <c r="R107">
        <v>713</v>
      </c>
      <c r="S107">
        <v>1464</v>
      </c>
      <c r="T107">
        <v>869</v>
      </c>
      <c r="U107">
        <v>807</v>
      </c>
      <c r="V107">
        <v>442</v>
      </c>
      <c r="W107">
        <v>1364</v>
      </c>
      <c r="X107">
        <v>2433</v>
      </c>
      <c r="Y107">
        <v>3824</v>
      </c>
      <c r="Z107">
        <v>658</v>
      </c>
      <c r="AA107">
        <v>1575</v>
      </c>
      <c r="AB107">
        <v>1038</v>
      </c>
      <c r="AC107">
        <v>0.124</v>
      </c>
      <c r="AD107">
        <v>0.11700000000000001</v>
      </c>
      <c r="AE107">
        <v>0.128</v>
      </c>
      <c r="AF107">
        <v>0.13</v>
      </c>
      <c r="AG107">
        <v>0.13700000000000001</v>
      </c>
      <c r="AH107">
        <v>8.7999999999999995E-2</v>
      </c>
      <c r="AI107">
        <v>0.13</v>
      </c>
      <c r="AJ107">
        <v>0.16400000000000001</v>
      </c>
      <c r="AK107">
        <v>0.11600000000000001</v>
      </c>
      <c r="AL107">
        <v>0.11899999999999999</v>
      </c>
      <c r="AM107">
        <v>0.13400000000000001</v>
      </c>
      <c r="AN107">
        <v>0.126</v>
      </c>
      <c r="AO107">
        <v>0.13400000000000001</v>
      </c>
      <c r="AP107">
        <v>8.5999999999999993E-2</v>
      </c>
      <c r="AQ107">
        <v>0.14799999999999999</v>
      </c>
      <c r="AR107">
        <v>0.155</v>
      </c>
      <c r="AS107">
        <v>2.1970000000000001</v>
      </c>
      <c r="AT107">
        <v>3.4689999999999999</v>
      </c>
      <c r="AU107">
        <v>2.0680000000000001</v>
      </c>
      <c r="AV107">
        <v>2.1560000000000001</v>
      </c>
      <c r="AW107">
        <v>2.6240000000000001</v>
      </c>
      <c r="AX107">
        <v>2.3849999999999998</v>
      </c>
      <c r="AY107">
        <v>2.1160000000000001</v>
      </c>
      <c r="AZ107">
        <v>2.7</v>
      </c>
      <c r="BA107">
        <v>2.3219500000000002</v>
      </c>
      <c r="BB107">
        <v>2.3029999999999999</v>
      </c>
      <c r="BC107">
        <v>3.2669999999999999</v>
      </c>
      <c r="BD107">
        <v>2.0720000000000001</v>
      </c>
      <c r="BE107">
        <v>2.1949999999999998</v>
      </c>
      <c r="BF107">
        <v>2.5830000000000002</v>
      </c>
      <c r="BG107">
        <v>2.363</v>
      </c>
      <c r="BH107">
        <v>2.0880000000000001</v>
      </c>
      <c r="BI107">
        <v>2.5009999999999999</v>
      </c>
      <c r="BJ107">
        <v>2.3192900000000001</v>
      </c>
      <c r="BK107">
        <v>6455.7</v>
      </c>
      <c r="BL107">
        <v>3777.1</v>
      </c>
      <c r="BM107">
        <v>1441.3</v>
      </c>
      <c r="BN107">
        <v>442.6</v>
      </c>
      <c r="BO107">
        <v>5972.5</v>
      </c>
      <c r="BP107">
        <v>3624.1</v>
      </c>
      <c r="BQ107">
        <v>1727.1</v>
      </c>
      <c r="BR107">
        <v>526.5</v>
      </c>
      <c r="BS107">
        <v>1242026</v>
      </c>
      <c r="BT107">
        <v>1128483</v>
      </c>
      <c r="BU107">
        <v>256183.48592899999</v>
      </c>
      <c r="BV107">
        <v>248557.038141</v>
      </c>
      <c r="BW107">
        <v>504740.52406999998</v>
      </c>
      <c r="BX107">
        <v>52759</v>
      </c>
      <c r="BY107">
        <v>677027.52407000004</v>
      </c>
      <c r="BZ107">
        <v>1745700.198355</v>
      </c>
      <c r="CA107">
        <v>678.64874699999996</v>
      </c>
      <c r="CB107">
        <v>417.30718000000002</v>
      </c>
      <c r="CC107">
        <v>212.58786699999999</v>
      </c>
      <c r="CD107">
        <v>49.732711000000002</v>
      </c>
      <c r="CE107">
        <v>35.479407999999999</v>
      </c>
      <c r="CF107">
        <v>15.959341</v>
      </c>
      <c r="CG107">
        <v>17.70711</v>
      </c>
      <c r="CH107">
        <v>144.61024</v>
      </c>
      <c r="CI107">
        <v>50.396878000000001</v>
      </c>
      <c r="CJ107">
        <v>1622.4294829999999</v>
      </c>
      <c r="CK107">
        <v>637.73085000000003</v>
      </c>
      <c r="CL107">
        <v>416.18490300000002</v>
      </c>
      <c r="CM107">
        <v>222.43596700000001</v>
      </c>
      <c r="CN107">
        <v>46.655672000000003</v>
      </c>
      <c r="CO107">
        <v>38.989586000000003</v>
      </c>
      <c r="CP107">
        <v>19.572634000000001</v>
      </c>
      <c r="CQ107">
        <v>22.220405</v>
      </c>
      <c r="CR107">
        <v>156.4528</v>
      </c>
      <c r="CS107">
        <v>53.348439999999997</v>
      </c>
      <c r="CT107">
        <v>1613.591257</v>
      </c>
      <c r="CU107">
        <v>500.51986799999997</v>
      </c>
      <c r="CV107">
        <v>217.36976200000001</v>
      </c>
      <c r="CW107">
        <v>120.60060900000001</v>
      </c>
      <c r="CX107">
        <v>184.91157999999999</v>
      </c>
      <c r="CY107">
        <v>189.29101600000001</v>
      </c>
      <c r="CZ107">
        <v>137.53267199999999</v>
      </c>
      <c r="DA107">
        <v>478.15125799999998</v>
      </c>
      <c r="DB107">
        <v>168.95986300000001</v>
      </c>
      <c r="DC107">
        <v>84.015608999999998</v>
      </c>
      <c r="DD107">
        <v>306.11795699999999</v>
      </c>
      <c r="DE107">
        <v>212.54918699999999</v>
      </c>
      <c r="DF107">
        <v>147.73821799999999</v>
      </c>
      <c r="DG107">
        <v>91.533545000000004</v>
      </c>
      <c r="DH107">
        <v>119.306315</v>
      </c>
      <c r="DI107">
        <v>131.50180700000001</v>
      </c>
      <c r="DJ107">
        <v>114.11394799999999</v>
      </c>
      <c r="DK107">
        <v>41.869427000000002</v>
      </c>
      <c r="DL107">
        <v>138.93291600000001</v>
      </c>
      <c r="DM107">
        <v>51.564794999999997</v>
      </c>
      <c r="DN107">
        <v>1086.3026560000001</v>
      </c>
      <c r="DO107">
        <v>1660.466813</v>
      </c>
      <c r="DP107">
        <v>3247.289338</v>
      </c>
      <c r="DQ107">
        <v>559.05319499999996</v>
      </c>
      <c r="DR107">
        <v>229.27086</v>
      </c>
      <c r="DS107">
        <v>118.50884499999999</v>
      </c>
      <c r="DT107">
        <v>157.36084299999999</v>
      </c>
      <c r="DU107">
        <v>201.09654900000001</v>
      </c>
      <c r="DV107">
        <v>124.81342100000001</v>
      </c>
      <c r="DW107">
        <v>455.996261</v>
      </c>
      <c r="DX107">
        <v>143.22303400000001</v>
      </c>
      <c r="DY107">
        <v>93.714245000000005</v>
      </c>
      <c r="DZ107">
        <v>280.89081700000003</v>
      </c>
      <c r="EA107">
        <v>192.82081500000001</v>
      </c>
      <c r="EB107">
        <v>130.520881</v>
      </c>
      <c r="EC107">
        <v>78.664235000000005</v>
      </c>
      <c r="ED107">
        <v>123.5271</v>
      </c>
      <c r="EE107">
        <v>126.613325</v>
      </c>
      <c r="EF107">
        <v>113.26178</v>
      </c>
      <c r="EG107">
        <v>55.851832999999999</v>
      </c>
      <c r="EH107">
        <v>138.078755</v>
      </c>
      <c r="EI107">
        <v>52.460056999999999</v>
      </c>
      <c r="EJ107">
        <v>1055.1285009999999</v>
      </c>
      <c r="EK107">
        <v>1560.448605</v>
      </c>
      <c r="EL107">
        <v>3174.6302999999998</v>
      </c>
    </row>
    <row r="108" spans="1:142">
      <c r="A108" t="s">
        <v>362</v>
      </c>
      <c r="B108" t="s">
        <v>363</v>
      </c>
      <c r="C108" t="s">
        <v>143</v>
      </c>
      <c r="D108" t="s">
        <v>245</v>
      </c>
      <c r="E108" t="s">
        <v>145</v>
      </c>
      <c r="F108" t="s">
        <v>253</v>
      </c>
      <c r="G108">
        <v>58.3</v>
      </c>
      <c r="H108">
        <v>16</v>
      </c>
      <c r="I108">
        <v>28</v>
      </c>
      <c r="J108">
        <v>0</v>
      </c>
      <c r="K108">
        <v>0</v>
      </c>
      <c r="L108">
        <v>3.3</v>
      </c>
      <c r="M108">
        <v>723</v>
      </c>
      <c r="N108">
        <v>370</v>
      </c>
      <c r="O108">
        <v>1113</v>
      </c>
      <c r="P108">
        <v>2307</v>
      </c>
      <c r="Q108">
        <v>3598</v>
      </c>
      <c r="R108">
        <v>811</v>
      </c>
      <c r="S108">
        <v>1312</v>
      </c>
      <c r="T108">
        <v>529</v>
      </c>
      <c r="U108">
        <v>945</v>
      </c>
      <c r="V108">
        <v>361</v>
      </c>
      <c r="W108">
        <v>1151</v>
      </c>
      <c r="X108">
        <v>2104</v>
      </c>
      <c r="Y108">
        <v>3380</v>
      </c>
      <c r="Z108">
        <v>783</v>
      </c>
      <c r="AA108">
        <v>1347</v>
      </c>
      <c r="AB108">
        <v>1144</v>
      </c>
      <c r="AC108">
        <v>0.13600000000000001</v>
      </c>
      <c r="AD108">
        <v>0.115</v>
      </c>
      <c r="AE108">
        <v>0.121</v>
      </c>
      <c r="AF108">
        <v>0.13400000000000001</v>
      </c>
      <c r="AG108">
        <v>0.11899999999999999</v>
      </c>
      <c r="AH108">
        <v>0.105</v>
      </c>
      <c r="AI108">
        <v>0.128</v>
      </c>
      <c r="AJ108">
        <v>0.122</v>
      </c>
      <c r="AK108">
        <v>0.13800000000000001</v>
      </c>
      <c r="AL108">
        <v>0.125</v>
      </c>
      <c r="AM108">
        <v>0.122</v>
      </c>
      <c r="AN108">
        <v>0.13100000000000001</v>
      </c>
      <c r="AO108">
        <v>0.126</v>
      </c>
      <c r="AP108">
        <v>0.126</v>
      </c>
      <c r="AQ108">
        <v>0.13300000000000001</v>
      </c>
      <c r="AR108">
        <v>0.14599999999999999</v>
      </c>
      <c r="AS108">
        <v>2.2149999999999999</v>
      </c>
      <c r="AT108">
        <v>3.1549999999999998</v>
      </c>
      <c r="AU108">
        <v>2.2330000000000001</v>
      </c>
      <c r="AV108">
        <v>2.3079999999999998</v>
      </c>
      <c r="AW108">
        <v>2.794</v>
      </c>
      <c r="AX108">
        <v>2.7629999999999999</v>
      </c>
      <c r="AY108">
        <v>2.4649999999999999</v>
      </c>
      <c r="AZ108">
        <v>2.7949999999999999</v>
      </c>
      <c r="BA108">
        <v>2.4487000000000001</v>
      </c>
      <c r="BB108">
        <v>2.319</v>
      </c>
      <c r="BC108">
        <v>3.5219999999999998</v>
      </c>
      <c r="BD108">
        <v>2.1850000000000001</v>
      </c>
      <c r="BE108">
        <v>2.3340000000000001</v>
      </c>
      <c r="BF108">
        <v>2.7509999999999999</v>
      </c>
      <c r="BG108">
        <v>2.7530000000000001</v>
      </c>
      <c r="BH108">
        <v>2.2719999999999998</v>
      </c>
      <c r="BI108">
        <v>2.6779999999999999</v>
      </c>
      <c r="BJ108">
        <v>2.4223599999999998</v>
      </c>
      <c r="BK108">
        <v>7770.8</v>
      </c>
      <c r="BL108">
        <v>4527.7</v>
      </c>
      <c r="BM108">
        <v>1475.9</v>
      </c>
      <c r="BN108">
        <v>459.3</v>
      </c>
      <c r="BO108">
        <v>7820.2</v>
      </c>
      <c r="BP108">
        <v>5113.3999999999996</v>
      </c>
      <c r="BQ108">
        <v>1750.4</v>
      </c>
      <c r="BR108">
        <v>511.5</v>
      </c>
      <c r="BS108">
        <v>1185815</v>
      </c>
      <c r="BT108">
        <v>1158449</v>
      </c>
      <c r="BU108">
        <v>246992.16981699999</v>
      </c>
      <c r="BV108">
        <v>250478.796668</v>
      </c>
      <c r="BW108">
        <v>497470.96648599999</v>
      </c>
      <c r="BX108">
        <v>57852</v>
      </c>
      <c r="BY108">
        <v>661639.96648599999</v>
      </c>
      <c r="BZ108">
        <v>1559718.6510709999</v>
      </c>
      <c r="CA108">
        <v>681.95852500000001</v>
      </c>
      <c r="CB108">
        <v>415.75055800000001</v>
      </c>
      <c r="CC108">
        <v>240.95628600000001</v>
      </c>
      <c r="CD108">
        <v>58.710816999999999</v>
      </c>
      <c r="CE108">
        <v>41.335310999999997</v>
      </c>
      <c r="CF108">
        <v>19.855398999999998</v>
      </c>
      <c r="CG108">
        <v>24.771691000000001</v>
      </c>
      <c r="CH108">
        <v>168.69218699999999</v>
      </c>
      <c r="CI108">
        <v>47.199185999999997</v>
      </c>
      <c r="CJ108">
        <v>1699.2299599999999</v>
      </c>
      <c r="CK108">
        <v>773.70592299999998</v>
      </c>
      <c r="CL108">
        <v>497.93639000000002</v>
      </c>
      <c r="CM108">
        <v>305.59276299999999</v>
      </c>
      <c r="CN108">
        <v>68.425132000000005</v>
      </c>
      <c r="CO108">
        <v>54.290318999999997</v>
      </c>
      <c r="CP108">
        <v>24.686239</v>
      </c>
      <c r="CQ108">
        <v>31.323108000000001</v>
      </c>
      <c r="CR108">
        <v>213.71245999999999</v>
      </c>
      <c r="CS108">
        <v>55.301327999999998</v>
      </c>
      <c r="CT108">
        <v>2024.973661</v>
      </c>
      <c r="CU108">
        <v>703.30769099999998</v>
      </c>
      <c r="CV108">
        <v>270.011686</v>
      </c>
      <c r="CW108">
        <v>146.08071200000001</v>
      </c>
      <c r="CX108">
        <v>188.90028699999999</v>
      </c>
      <c r="CY108">
        <v>187.516437</v>
      </c>
      <c r="CZ108">
        <v>128.12576000000001</v>
      </c>
      <c r="DA108">
        <v>579.59220200000004</v>
      </c>
      <c r="DB108">
        <v>151.00697500000001</v>
      </c>
      <c r="DC108">
        <v>56.959397000000003</v>
      </c>
      <c r="DD108">
        <v>348.96079300000002</v>
      </c>
      <c r="DE108">
        <v>253.76048900000001</v>
      </c>
      <c r="DF108">
        <v>160.19415599999999</v>
      </c>
      <c r="DG108">
        <v>111.947726</v>
      </c>
      <c r="DH108">
        <v>138.57398599999999</v>
      </c>
      <c r="DI108">
        <v>131.965351</v>
      </c>
      <c r="DJ108">
        <v>122.327173</v>
      </c>
      <c r="DK108">
        <v>56.114040000000003</v>
      </c>
      <c r="DL108">
        <v>128.092073</v>
      </c>
      <c r="DM108">
        <v>60.712938000000001</v>
      </c>
      <c r="DN108">
        <v>1249.822786</v>
      </c>
      <c r="DO108">
        <v>1783.502958</v>
      </c>
      <c r="DP108">
        <v>3736.6334360000001</v>
      </c>
      <c r="DQ108">
        <v>734.86203599999999</v>
      </c>
      <c r="DR108">
        <v>293.85152199999999</v>
      </c>
      <c r="DS108">
        <v>163.32334399999999</v>
      </c>
      <c r="DT108">
        <v>184.75884400000001</v>
      </c>
      <c r="DU108">
        <v>178.756506</v>
      </c>
      <c r="DV108">
        <v>132.61898600000001</v>
      </c>
      <c r="DW108">
        <v>627.896254</v>
      </c>
      <c r="DX108">
        <v>164.04828599999999</v>
      </c>
      <c r="DY108">
        <v>70.915896000000004</v>
      </c>
      <c r="DZ108">
        <v>376.626553</v>
      </c>
      <c r="EA108">
        <v>278.46848</v>
      </c>
      <c r="EB108">
        <v>181.520218</v>
      </c>
      <c r="EC108">
        <v>127.349311</v>
      </c>
      <c r="ED108">
        <v>157.00857600000001</v>
      </c>
      <c r="EE108">
        <v>146.98133799999999</v>
      </c>
      <c r="EF108">
        <v>137.65420599999999</v>
      </c>
      <c r="EG108">
        <v>69.073070999999999</v>
      </c>
      <c r="EH108">
        <v>145.491649</v>
      </c>
      <c r="EI108">
        <v>70.769182000000001</v>
      </c>
      <c r="EJ108">
        <v>1390.776797</v>
      </c>
      <c r="EK108">
        <v>1937.578921</v>
      </c>
      <c r="EL108">
        <v>4063.2177529999999</v>
      </c>
    </row>
    <row r="109" spans="1:142">
      <c r="A109" t="s">
        <v>364</v>
      </c>
      <c r="B109" t="s">
        <v>365</v>
      </c>
      <c r="C109" t="s">
        <v>143</v>
      </c>
      <c r="D109" t="s">
        <v>245</v>
      </c>
      <c r="E109" t="s">
        <v>145</v>
      </c>
      <c r="F109" t="s">
        <v>253</v>
      </c>
      <c r="G109">
        <v>69.2</v>
      </c>
      <c r="H109">
        <v>18</v>
      </c>
      <c r="I109">
        <v>29</v>
      </c>
      <c r="J109">
        <v>0</v>
      </c>
      <c r="K109">
        <v>0</v>
      </c>
      <c r="L109">
        <v>3.4</v>
      </c>
      <c r="M109">
        <v>702</v>
      </c>
      <c r="N109">
        <v>340</v>
      </c>
      <c r="O109">
        <v>841</v>
      </c>
      <c r="P109">
        <v>1645</v>
      </c>
      <c r="Q109">
        <v>2662</v>
      </c>
      <c r="R109">
        <v>603</v>
      </c>
      <c r="S109">
        <v>1095</v>
      </c>
      <c r="T109">
        <v>674</v>
      </c>
      <c r="U109">
        <v>534</v>
      </c>
      <c r="V109">
        <v>394</v>
      </c>
      <c r="W109">
        <v>900</v>
      </c>
      <c r="X109">
        <v>1878</v>
      </c>
      <c r="Y109">
        <v>2311</v>
      </c>
      <c r="Z109">
        <v>584</v>
      </c>
      <c r="AA109">
        <v>1042</v>
      </c>
      <c r="AB109">
        <v>664</v>
      </c>
      <c r="AC109">
        <v>0.127</v>
      </c>
      <c r="AD109">
        <v>0.128</v>
      </c>
      <c r="AE109">
        <v>0.11799999999999999</v>
      </c>
      <c r="AF109">
        <v>0.13700000000000001</v>
      </c>
      <c r="AG109">
        <v>0.121</v>
      </c>
      <c r="AH109">
        <v>0.10199999999999999</v>
      </c>
      <c r="AI109">
        <v>0.13500000000000001</v>
      </c>
      <c r="AJ109">
        <v>0.13200000000000001</v>
      </c>
      <c r="AK109">
        <v>0.12</v>
      </c>
      <c r="AL109">
        <v>0.109</v>
      </c>
      <c r="AM109">
        <v>0.122</v>
      </c>
      <c r="AN109">
        <v>0.128</v>
      </c>
      <c r="AO109">
        <v>0.109</v>
      </c>
      <c r="AP109">
        <v>0.108</v>
      </c>
      <c r="AQ109">
        <v>0.129</v>
      </c>
      <c r="AR109">
        <v>0.115</v>
      </c>
      <c r="AS109">
        <v>2.2690000000000001</v>
      </c>
      <c r="AT109">
        <v>3.375</v>
      </c>
      <c r="AU109">
        <v>2.3170000000000002</v>
      </c>
      <c r="AV109">
        <v>2.2050000000000001</v>
      </c>
      <c r="AW109">
        <v>2.577</v>
      </c>
      <c r="AX109">
        <v>2.3650000000000002</v>
      </c>
      <c r="AY109">
        <v>2.2759999999999998</v>
      </c>
      <c r="AZ109">
        <v>2.5619999999999998</v>
      </c>
      <c r="BA109">
        <v>2.3374700000000002</v>
      </c>
      <c r="BB109">
        <v>2.202</v>
      </c>
      <c r="BC109">
        <v>2.8969999999999998</v>
      </c>
      <c r="BD109">
        <v>2.3130000000000002</v>
      </c>
      <c r="BE109">
        <v>2.2559999999999998</v>
      </c>
      <c r="BF109">
        <v>2.56</v>
      </c>
      <c r="BG109">
        <v>2.7669999999999999</v>
      </c>
      <c r="BH109">
        <v>2.242</v>
      </c>
      <c r="BI109">
        <v>2.3660000000000001</v>
      </c>
      <c r="BJ109">
        <v>2.3120400000000001</v>
      </c>
      <c r="BK109">
        <v>5241.8</v>
      </c>
      <c r="BL109">
        <v>3301.4</v>
      </c>
      <c r="BM109">
        <v>1367.5</v>
      </c>
      <c r="BN109">
        <v>392.6</v>
      </c>
      <c r="BO109">
        <v>5404.9</v>
      </c>
      <c r="BP109">
        <v>3145</v>
      </c>
      <c r="BQ109">
        <v>1663.6</v>
      </c>
      <c r="BR109">
        <v>405.4</v>
      </c>
      <c r="BS109">
        <v>908572</v>
      </c>
      <c r="BT109">
        <v>886861</v>
      </c>
      <c r="BU109">
        <v>191942.77123899999</v>
      </c>
      <c r="BV109">
        <v>195750.06948400001</v>
      </c>
      <c r="BW109">
        <v>387692.840723</v>
      </c>
      <c r="BX109">
        <v>46601</v>
      </c>
      <c r="BY109">
        <v>524222.840723</v>
      </c>
      <c r="BZ109">
        <v>1291674.800726</v>
      </c>
      <c r="CA109">
        <v>578.41153699999995</v>
      </c>
      <c r="CB109">
        <v>400.469764</v>
      </c>
      <c r="CC109">
        <v>218.21759399999999</v>
      </c>
      <c r="CD109">
        <v>50.792732999999998</v>
      </c>
      <c r="CE109">
        <v>39.077753000000001</v>
      </c>
      <c r="CF109">
        <v>19.921534000000001</v>
      </c>
      <c r="CG109">
        <v>21.951675999999999</v>
      </c>
      <c r="CH109">
        <v>148.08044200000001</v>
      </c>
      <c r="CI109">
        <v>47.264690000000002</v>
      </c>
      <c r="CJ109">
        <v>1524.1877239999999</v>
      </c>
      <c r="CK109">
        <v>674.08924500000001</v>
      </c>
      <c r="CL109">
        <v>429.88631900000001</v>
      </c>
      <c r="CM109">
        <v>225.75679099999999</v>
      </c>
      <c r="CN109">
        <v>53.744363</v>
      </c>
      <c r="CO109">
        <v>39.622404000000003</v>
      </c>
      <c r="CP109">
        <v>19.495363000000001</v>
      </c>
      <c r="CQ109">
        <v>22.027348</v>
      </c>
      <c r="CR109">
        <v>157.72141199999999</v>
      </c>
      <c r="CS109">
        <v>50.304893999999997</v>
      </c>
      <c r="CT109">
        <v>1672.6481369999999</v>
      </c>
      <c r="CU109">
        <v>466.47408799999999</v>
      </c>
      <c r="CV109">
        <v>182.27557200000001</v>
      </c>
      <c r="CW109">
        <v>103.933234</v>
      </c>
      <c r="CX109">
        <v>182.70643699999999</v>
      </c>
      <c r="CY109">
        <v>137.223119</v>
      </c>
      <c r="CZ109">
        <v>139.423982</v>
      </c>
      <c r="DA109">
        <v>453.86424699999998</v>
      </c>
      <c r="DB109">
        <v>147.30961500000001</v>
      </c>
      <c r="DC109">
        <v>74.247624999999999</v>
      </c>
      <c r="DD109">
        <v>294.60168900000002</v>
      </c>
      <c r="DE109">
        <v>179.52927199999999</v>
      </c>
      <c r="DF109">
        <v>125.846204</v>
      </c>
      <c r="DG109">
        <v>69.701294000000004</v>
      </c>
      <c r="DH109">
        <v>104.021941</v>
      </c>
      <c r="DI109">
        <v>108.95956</v>
      </c>
      <c r="DJ109">
        <v>93.505898000000002</v>
      </c>
      <c r="DK109">
        <v>58.946688000000002</v>
      </c>
      <c r="DL109">
        <v>102.68533600000001</v>
      </c>
      <c r="DM109">
        <v>36.134118000000001</v>
      </c>
      <c r="DN109">
        <v>939.22351500000002</v>
      </c>
      <c r="DO109">
        <v>1518.469198</v>
      </c>
      <c r="DP109">
        <v>2924.1668</v>
      </c>
      <c r="DQ109">
        <v>452.937816</v>
      </c>
      <c r="DR109">
        <v>182.15093899999999</v>
      </c>
      <c r="DS109">
        <v>104.63142000000001</v>
      </c>
      <c r="DT109">
        <v>158.964249</v>
      </c>
      <c r="DU109">
        <v>155.90751299999999</v>
      </c>
      <c r="DV109">
        <v>132.710216</v>
      </c>
      <c r="DW109">
        <v>439.57979899999998</v>
      </c>
      <c r="DX109">
        <v>137.539863</v>
      </c>
      <c r="DY109">
        <v>77.612246999999996</v>
      </c>
      <c r="DZ109">
        <v>266.56481300000002</v>
      </c>
      <c r="EA109">
        <v>171.860635</v>
      </c>
      <c r="EB109">
        <v>117.462774</v>
      </c>
      <c r="EC109">
        <v>72.919409999999999</v>
      </c>
      <c r="ED109">
        <v>100.15803</v>
      </c>
      <c r="EE109">
        <v>99.604669000000001</v>
      </c>
      <c r="EF109">
        <v>91.183363</v>
      </c>
      <c r="EG109">
        <v>45.300511999999998</v>
      </c>
      <c r="EH109">
        <v>97.348156000000003</v>
      </c>
      <c r="EI109">
        <v>53.670467000000002</v>
      </c>
      <c r="EJ109">
        <v>905.74417300000005</v>
      </c>
      <c r="EK109">
        <v>1443.5173890000001</v>
      </c>
      <c r="EL109">
        <v>2802.1993779999998</v>
      </c>
    </row>
    <row r="110" spans="1:142">
      <c r="A110" t="s">
        <v>366</v>
      </c>
      <c r="B110" t="s">
        <v>367</v>
      </c>
      <c r="C110" t="s">
        <v>143</v>
      </c>
      <c r="D110" t="s">
        <v>245</v>
      </c>
      <c r="E110" t="s">
        <v>145</v>
      </c>
      <c r="F110" t="s">
        <v>253</v>
      </c>
      <c r="G110">
        <v>64.8</v>
      </c>
      <c r="H110">
        <v>20</v>
      </c>
      <c r="I110">
        <v>30</v>
      </c>
      <c r="J110">
        <v>0</v>
      </c>
      <c r="K110">
        <v>0</v>
      </c>
      <c r="L110">
        <v>0</v>
      </c>
      <c r="M110">
        <v>878</v>
      </c>
      <c r="N110">
        <v>331</v>
      </c>
      <c r="O110">
        <v>1107</v>
      </c>
      <c r="P110">
        <v>2282</v>
      </c>
      <c r="Q110">
        <v>3469</v>
      </c>
      <c r="R110">
        <v>725</v>
      </c>
      <c r="S110">
        <v>1186</v>
      </c>
      <c r="T110">
        <v>720</v>
      </c>
      <c r="U110">
        <v>598</v>
      </c>
      <c r="V110">
        <v>405</v>
      </c>
      <c r="W110">
        <v>1127</v>
      </c>
      <c r="X110">
        <v>1931</v>
      </c>
      <c r="Y110">
        <v>3544</v>
      </c>
      <c r="Z110">
        <v>688</v>
      </c>
      <c r="AA110">
        <v>1303</v>
      </c>
      <c r="AB110">
        <v>941</v>
      </c>
      <c r="AC110">
        <v>0.11899999999999999</v>
      </c>
      <c r="AD110">
        <v>0.11899999999999999</v>
      </c>
      <c r="AE110">
        <v>0.125</v>
      </c>
      <c r="AF110">
        <v>0.13900000000000001</v>
      </c>
      <c r="AG110">
        <v>0.111</v>
      </c>
      <c r="AH110">
        <v>0.09</v>
      </c>
      <c r="AI110">
        <v>0.127</v>
      </c>
      <c r="AJ110">
        <v>0.14099999999999999</v>
      </c>
      <c r="AK110">
        <v>0.115</v>
      </c>
      <c r="AL110">
        <v>0.123</v>
      </c>
      <c r="AM110">
        <v>0.12</v>
      </c>
      <c r="AN110">
        <v>0.11799999999999999</v>
      </c>
      <c r="AO110">
        <v>0.127</v>
      </c>
      <c r="AP110">
        <v>9.2999999999999999E-2</v>
      </c>
      <c r="AQ110">
        <v>0.13400000000000001</v>
      </c>
      <c r="AR110">
        <v>0.11600000000000001</v>
      </c>
      <c r="AS110">
        <v>2.2639999999999998</v>
      </c>
      <c r="AT110">
        <v>3.2149999999999999</v>
      </c>
      <c r="AU110">
        <v>2.02</v>
      </c>
      <c r="AV110">
        <v>2.375</v>
      </c>
      <c r="AW110">
        <v>2.7959999999999998</v>
      </c>
      <c r="AX110">
        <v>2.59</v>
      </c>
      <c r="AY110">
        <v>2.238</v>
      </c>
      <c r="AZ110">
        <v>2.5710000000000002</v>
      </c>
      <c r="BA110">
        <v>2.4220799999999998</v>
      </c>
      <c r="BB110">
        <v>2.355</v>
      </c>
      <c r="BC110">
        <v>3.032</v>
      </c>
      <c r="BD110">
        <v>1.901</v>
      </c>
      <c r="BE110">
        <v>2.35</v>
      </c>
      <c r="BF110">
        <v>2.5489999999999999</v>
      </c>
      <c r="BG110">
        <v>2.5739999999999998</v>
      </c>
      <c r="BH110">
        <v>2.1920000000000002</v>
      </c>
      <c r="BI110">
        <v>2.508</v>
      </c>
      <c r="BJ110">
        <v>2.3916300000000001</v>
      </c>
      <c r="BK110">
        <v>8393.4</v>
      </c>
      <c r="BL110">
        <v>4589.5</v>
      </c>
      <c r="BM110">
        <v>1562.3</v>
      </c>
      <c r="BN110">
        <v>389.7</v>
      </c>
      <c r="BO110">
        <v>7809.7</v>
      </c>
      <c r="BP110">
        <v>4523.3</v>
      </c>
      <c r="BQ110">
        <v>1743.5</v>
      </c>
      <c r="BR110">
        <v>460.7</v>
      </c>
      <c r="BS110">
        <v>1179833</v>
      </c>
      <c r="BT110">
        <v>1166720</v>
      </c>
      <c r="BU110">
        <v>234009.486687</v>
      </c>
      <c r="BV110">
        <v>237945.02922999999</v>
      </c>
      <c r="BW110">
        <v>471954.51591700001</v>
      </c>
      <c r="BX110">
        <v>59022</v>
      </c>
      <c r="BY110">
        <v>651373.51591700001</v>
      </c>
      <c r="BZ110">
        <v>1525433.8021750001</v>
      </c>
      <c r="CA110">
        <v>687.15105800000003</v>
      </c>
      <c r="CB110">
        <v>467.31928599999998</v>
      </c>
      <c r="CC110">
        <v>298.47619800000001</v>
      </c>
      <c r="CD110">
        <v>43.768141</v>
      </c>
      <c r="CE110">
        <v>53.782626999999998</v>
      </c>
      <c r="CF110">
        <v>26.745373000000001</v>
      </c>
      <c r="CG110">
        <v>32.304043999999998</v>
      </c>
      <c r="CH110">
        <v>192.78188499999999</v>
      </c>
      <c r="CI110">
        <v>52.478613000000003</v>
      </c>
      <c r="CJ110">
        <v>1854.8072279999999</v>
      </c>
      <c r="CK110">
        <v>712.86825199999998</v>
      </c>
      <c r="CL110">
        <v>488.18691799999999</v>
      </c>
      <c r="CM110">
        <v>307.44412199999999</v>
      </c>
      <c r="CN110">
        <v>66.670761999999996</v>
      </c>
      <c r="CO110">
        <v>57.362803</v>
      </c>
      <c r="CP110">
        <v>29.604140999999998</v>
      </c>
      <c r="CQ110">
        <v>31.041072</v>
      </c>
      <c r="CR110">
        <v>204.50296</v>
      </c>
      <c r="CS110">
        <v>51.532699000000001</v>
      </c>
      <c r="CT110">
        <v>1949.2137290000001</v>
      </c>
      <c r="CU110">
        <v>645.38352999999995</v>
      </c>
      <c r="CV110">
        <v>248.22980000000001</v>
      </c>
      <c r="CW110">
        <v>146.40161599999999</v>
      </c>
      <c r="CX110">
        <v>206.11628999999999</v>
      </c>
      <c r="CY110">
        <v>185.56283400000001</v>
      </c>
      <c r="CZ110">
        <v>151.801378</v>
      </c>
      <c r="DA110">
        <v>575.94012899999996</v>
      </c>
      <c r="DB110">
        <v>171.67524499999999</v>
      </c>
      <c r="DC110">
        <v>76.089713000000003</v>
      </c>
      <c r="DD110">
        <v>363.02940000000001</v>
      </c>
      <c r="DE110">
        <v>251.44399999999999</v>
      </c>
      <c r="DF110">
        <v>170.74478099999999</v>
      </c>
      <c r="DG110">
        <v>109.81398900000001</v>
      </c>
      <c r="DH110">
        <v>142.964699</v>
      </c>
      <c r="DI110">
        <v>138.79064199999999</v>
      </c>
      <c r="DJ110">
        <v>130.79635500000001</v>
      </c>
      <c r="DK110">
        <v>71.601924999999994</v>
      </c>
      <c r="DL110">
        <v>139.45169999999999</v>
      </c>
      <c r="DM110">
        <v>71.420222999999993</v>
      </c>
      <c r="DN110">
        <v>1272.927629</v>
      </c>
      <c r="DO110">
        <v>1893.3842560000001</v>
      </c>
      <c r="DP110">
        <v>3811.700237</v>
      </c>
      <c r="DQ110">
        <v>663.35043800000005</v>
      </c>
      <c r="DR110">
        <v>293.89860499999998</v>
      </c>
      <c r="DS110">
        <v>143.86358300000001</v>
      </c>
      <c r="DT110">
        <v>188.566517</v>
      </c>
      <c r="DU110">
        <v>179.395735</v>
      </c>
      <c r="DV110">
        <v>132.538858</v>
      </c>
      <c r="DW110">
        <v>613.66620699999999</v>
      </c>
      <c r="DX110">
        <v>184.97283300000001</v>
      </c>
      <c r="DY110">
        <v>59.872430999999999</v>
      </c>
      <c r="DZ110">
        <v>371.02456699999999</v>
      </c>
      <c r="EA110">
        <v>261.21486299999998</v>
      </c>
      <c r="EB110">
        <v>179.10440700000001</v>
      </c>
      <c r="EC110">
        <v>106.134905</v>
      </c>
      <c r="ED110">
        <v>136.42910900000001</v>
      </c>
      <c r="EE110">
        <v>142.36438200000001</v>
      </c>
      <c r="EF110">
        <v>123.51713100000001</v>
      </c>
      <c r="EG110">
        <v>66.053504000000004</v>
      </c>
      <c r="EH110">
        <v>147.88407000000001</v>
      </c>
      <c r="EI110">
        <v>72.106319999999997</v>
      </c>
      <c r="EJ110">
        <v>1316.0845320000001</v>
      </c>
      <c r="EK110">
        <v>1907.127759</v>
      </c>
      <c r="EL110">
        <v>3886.5627290000002</v>
      </c>
    </row>
    <row r="111" spans="1:142">
      <c r="A111" t="s">
        <v>368</v>
      </c>
      <c r="B111" t="s">
        <v>369</v>
      </c>
      <c r="C111" t="s">
        <v>143</v>
      </c>
      <c r="D111" t="s">
        <v>245</v>
      </c>
      <c r="E111" t="s">
        <v>275</v>
      </c>
      <c r="F111" t="s">
        <v>253</v>
      </c>
      <c r="G111">
        <v>61.7</v>
      </c>
      <c r="H111">
        <v>20</v>
      </c>
      <c r="I111">
        <v>30</v>
      </c>
      <c r="J111">
        <v>0</v>
      </c>
      <c r="K111">
        <v>0</v>
      </c>
      <c r="L111">
        <v>0</v>
      </c>
      <c r="M111">
        <v>756</v>
      </c>
      <c r="N111">
        <v>320</v>
      </c>
      <c r="O111">
        <v>1011</v>
      </c>
      <c r="P111">
        <v>2275</v>
      </c>
      <c r="Q111">
        <v>3540</v>
      </c>
      <c r="R111">
        <v>525</v>
      </c>
      <c r="S111">
        <v>1232</v>
      </c>
      <c r="T111">
        <v>644</v>
      </c>
      <c r="U111">
        <v>691</v>
      </c>
      <c r="V111">
        <v>337</v>
      </c>
      <c r="W111">
        <v>1176</v>
      </c>
      <c r="X111">
        <v>1750</v>
      </c>
      <c r="Y111">
        <v>3385</v>
      </c>
      <c r="Z111">
        <v>662</v>
      </c>
      <c r="AA111">
        <v>1451</v>
      </c>
      <c r="AB111">
        <v>819</v>
      </c>
      <c r="AC111">
        <v>0.126</v>
      </c>
      <c r="AD111">
        <v>0.113</v>
      </c>
      <c r="AE111">
        <v>0.126</v>
      </c>
      <c r="AF111">
        <v>0.13500000000000001</v>
      </c>
      <c r="AG111">
        <v>0.123</v>
      </c>
      <c r="AH111">
        <v>0.113</v>
      </c>
      <c r="AI111">
        <v>0.13400000000000001</v>
      </c>
      <c r="AJ111">
        <v>0.14799999999999999</v>
      </c>
      <c r="AK111">
        <v>0.13100000000000001</v>
      </c>
      <c r="AL111">
        <v>0.1</v>
      </c>
      <c r="AM111">
        <v>0.121</v>
      </c>
      <c r="AN111">
        <v>0.14299999999999999</v>
      </c>
      <c r="AO111">
        <v>0.13200000000000001</v>
      </c>
      <c r="AP111">
        <v>0.1</v>
      </c>
      <c r="AQ111">
        <v>0.14000000000000001</v>
      </c>
      <c r="AR111">
        <v>0.14299999999999999</v>
      </c>
      <c r="AS111">
        <v>2.31</v>
      </c>
      <c r="AT111">
        <v>3.6819999999999999</v>
      </c>
      <c r="AU111">
        <v>2.2149999999999999</v>
      </c>
      <c r="AV111">
        <v>2.3170000000000002</v>
      </c>
      <c r="AW111">
        <v>2.6709999999999998</v>
      </c>
      <c r="AX111">
        <v>2.883</v>
      </c>
      <c r="AY111">
        <v>2.2440000000000002</v>
      </c>
      <c r="AZ111">
        <v>2.617</v>
      </c>
      <c r="BA111">
        <v>2.4235500000000001</v>
      </c>
      <c r="BB111">
        <v>2.2690000000000001</v>
      </c>
      <c r="BC111">
        <v>3.5419999999999998</v>
      </c>
      <c r="BD111">
        <v>2.1579999999999999</v>
      </c>
      <c r="BE111">
        <v>2.609</v>
      </c>
      <c r="BF111">
        <v>2.7490000000000001</v>
      </c>
      <c r="BG111">
        <v>2.8690000000000002</v>
      </c>
      <c r="BH111">
        <v>2.3260000000000001</v>
      </c>
      <c r="BI111">
        <v>2.847</v>
      </c>
      <c r="BJ111">
        <v>2.43032</v>
      </c>
      <c r="BK111">
        <v>6639</v>
      </c>
      <c r="BL111">
        <v>3828.8</v>
      </c>
      <c r="BM111">
        <v>1391.9</v>
      </c>
      <c r="BN111">
        <v>555.6</v>
      </c>
      <c r="BO111">
        <v>6406</v>
      </c>
      <c r="BP111">
        <v>3879.5</v>
      </c>
      <c r="BQ111">
        <v>1418.2</v>
      </c>
      <c r="BR111">
        <v>502</v>
      </c>
      <c r="BS111">
        <v>1093655</v>
      </c>
      <c r="BT111">
        <v>1077394</v>
      </c>
      <c r="BU111">
        <v>236121.92746599999</v>
      </c>
      <c r="BV111">
        <v>236381.07902</v>
      </c>
      <c r="BW111">
        <v>472503.00648500002</v>
      </c>
      <c r="BX111">
        <v>50305</v>
      </c>
      <c r="BY111">
        <v>630346.00648500002</v>
      </c>
      <c r="BZ111">
        <v>1410577.2878070001</v>
      </c>
      <c r="CA111">
        <v>629.70076200000005</v>
      </c>
      <c r="CB111">
        <v>426.57350300000002</v>
      </c>
      <c r="CC111">
        <v>252.612222</v>
      </c>
      <c r="CD111">
        <v>48.287654000000003</v>
      </c>
      <c r="CE111">
        <v>46.549377</v>
      </c>
      <c r="CF111">
        <v>15.515688000000001</v>
      </c>
      <c r="CG111">
        <v>20.622672999999999</v>
      </c>
      <c r="CH111">
        <v>161.229356</v>
      </c>
      <c r="CI111">
        <v>47.28698</v>
      </c>
      <c r="CJ111">
        <v>1648.3782160000001</v>
      </c>
      <c r="CK111">
        <v>657.59729100000004</v>
      </c>
      <c r="CL111">
        <v>444.63110999999998</v>
      </c>
      <c r="CM111">
        <v>270.783457</v>
      </c>
      <c r="CN111">
        <v>54.783957000000001</v>
      </c>
      <c r="CO111">
        <v>50.626392000000003</v>
      </c>
      <c r="CP111">
        <v>19.042514000000001</v>
      </c>
      <c r="CQ111">
        <v>27.126325999999999</v>
      </c>
      <c r="CR111">
        <v>167.53719599999999</v>
      </c>
      <c r="CS111">
        <v>49.354486999999999</v>
      </c>
      <c r="CT111">
        <v>741.48272999999995</v>
      </c>
      <c r="CU111">
        <v>489.46122800000001</v>
      </c>
      <c r="CV111">
        <v>204.49650099999999</v>
      </c>
      <c r="CW111">
        <v>105.435613</v>
      </c>
      <c r="CX111">
        <v>185.74516</v>
      </c>
      <c r="CY111">
        <v>153.09316999999999</v>
      </c>
      <c r="CZ111">
        <v>135.80435700000001</v>
      </c>
      <c r="DA111">
        <v>464.18433099999999</v>
      </c>
      <c r="DB111">
        <v>160.96383599999999</v>
      </c>
      <c r="DC111">
        <v>71.105029000000002</v>
      </c>
      <c r="DD111">
        <v>310.95614899999998</v>
      </c>
      <c r="DE111">
        <v>195.00797700000001</v>
      </c>
      <c r="DF111">
        <v>145.62700799999999</v>
      </c>
      <c r="DG111">
        <v>75.770533</v>
      </c>
      <c r="DH111">
        <v>117.662476</v>
      </c>
      <c r="DI111">
        <v>119.510677</v>
      </c>
      <c r="DJ111">
        <v>101.659809</v>
      </c>
      <c r="DK111">
        <v>70.288849999999996</v>
      </c>
      <c r="DL111">
        <v>110.275757</v>
      </c>
      <c r="DM111">
        <v>58.656457000000003</v>
      </c>
      <c r="DN111">
        <v>1031.2855950000001</v>
      </c>
      <c r="DO111">
        <v>1601.864924</v>
      </c>
      <c r="DP111">
        <v>3122.6117469999999</v>
      </c>
      <c r="DQ111">
        <v>580.02831600000002</v>
      </c>
      <c r="DR111">
        <v>201.72655399999999</v>
      </c>
      <c r="DS111">
        <v>114.849435</v>
      </c>
      <c r="DT111">
        <v>202.17247599999999</v>
      </c>
      <c r="DU111">
        <v>132.33867000000001</v>
      </c>
      <c r="DV111">
        <v>150.62850399999999</v>
      </c>
      <c r="DW111">
        <v>500.74980900000003</v>
      </c>
      <c r="DX111">
        <v>151.829399</v>
      </c>
      <c r="DY111">
        <v>70.378242999999998</v>
      </c>
      <c r="DZ111">
        <v>325.60006800000002</v>
      </c>
      <c r="EA111">
        <v>198.75896499999999</v>
      </c>
      <c r="EB111">
        <v>138.741974</v>
      </c>
      <c r="EC111">
        <v>76.238943000000006</v>
      </c>
      <c r="ED111">
        <v>117.356098</v>
      </c>
      <c r="EE111">
        <v>111.12286400000001</v>
      </c>
      <c r="EF111">
        <v>103.359014</v>
      </c>
      <c r="EG111">
        <v>81.763378000000003</v>
      </c>
      <c r="EH111">
        <v>99.978871999999996</v>
      </c>
      <c r="EI111">
        <v>56.283828999999997</v>
      </c>
      <c r="EJ111">
        <v>1045.8817859999999</v>
      </c>
      <c r="EK111">
        <v>1655.656641</v>
      </c>
      <c r="EL111">
        <v>3281.5667440000002</v>
      </c>
    </row>
    <row r="112" spans="1:142">
      <c r="A112" t="s">
        <v>370</v>
      </c>
      <c r="B112" t="s">
        <v>371</v>
      </c>
      <c r="C112" t="s">
        <v>147</v>
      </c>
      <c r="D112" t="s">
        <v>245</v>
      </c>
      <c r="E112" t="s">
        <v>145</v>
      </c>
      <c r="F112" t="s">
        <v>253</v>
      </c>
      <c r="G112">
        <v>69.599999999999994</v>
      </c>
      <c r="H112">
        <v>18</v>
      </c>
      <c r="I112">
        <v>30</v>
      </c>
      <c r="J112">
        <v>0</v>
      </c>
      <c r="K112">
        <v>0</v>
      </c>
      <c r="L112">
        <v>3.3</v>
      </c>
      <c r="M112">
        <v>594</v>
      </c>
      <c r="N112">
        <v>304</v>
      </c>
      <c r="O112">
        <v>733</v>
      </c>
      <c r="P112">
        <v>1980</v>
      </c>
      <c r="Q112">
        <v>3155</v>
      </c>
      <c r="R112">
        <v>545</v>
      </c>
      <c r="S112">
        <v>1109</v>
      </c>
      <c r="T112">
        <v>500</v>
      </c>
      <c r="U112">
        <v>704</v>
      </c>
      <c r="V112">
        <v>309</v>
      </c>
      <c r="W112">
        <v>888</v>
      </c>
      <c r="X112">
        <v>1607</v>
      </c>
      <c r="Y112">
        <v>2846</v>
      </c>
      <c r="Z112">
        <v>503</v>
      </c>
      <c r="AA112">
        <v>1092</v>
      </c>
      <c r="AB112">
        <v>669</v>
      </c>
      <c r="AC112">
        <v>0.13400000000000001</v>
      </c>
      <c r="AD112">
        <v>0.13600000000000001</v>
      </c>
      <c r="AE112">
        <v>0.11899999999999999</v>
      </c>
      <c r="AF112">
        <v>0.14199999999999999</v>
      </c>
      <c r="AG112">
        <v>0.123</v>
      </c>
      <c r="AH112">
        <v>9.7000000000000003E-2</v>
      </c>
      <c r="AI112">
        <v>0.14499999999999999</v>
      </c>
      <c r="AJ112">
        <v>0.16</v>
      </c>
      <c r="AK112">
        <v>0.13600000000000001</v>
      </c>
      <c r="AL112">
        <v>0.125</v>
      </c>
      <c r="AM112">
        <v>0.13700000000000001</v>
      </c>
      <c r="AN112">
        <v>0.13700000000000001</v>
      </c>
      <c r="AO112">
        <v>0.14099999999999999</v>
      </c>
      <c r="AP112">
        <v>7.6999999999999999E-2</v>
      </c>
      <c r="AQ112">
        <v>0.13100000000000001</v>
      </c>
      <c r="AR112">
        <v>0.157</v>
      </c>
      <c r="AS112">
        <v>2.3170000000000002</v>
      </c>
      <c r="AT112">
        <v>3.2469999999999999</v>
      </c>
      <c r="AU112">
        <v>2.1469999999999998</v>
      </c>
      <c r="AV112">
        <v>2.4020000000000001</v>
      </c>
      <c r="AW112">
        <v>2.6789999999999998</v>
      </c>
      <c r="AX112">
        <v>2.75</v>
      </c>
      <c r="AY112">
        <v>2.21</v>
      </c>
      <c r="AZ112">
        <v>2.9780000000000002</v>
      </c>
      <c r="BA112">
        <v>2.44394</v>
      </c>
      <c r="BB112">
        <v>2.488</v>
      </c>
      <c r="BC112">
        <v>3.1379999999999999</v>
      </c>
      <c r="BD112">
        <v>1.9419999999999999</v>
      </c>
      <c r="BE112">
        <v>2.375</v>
      </c>
      <c r="BF112">
        <v>2.8479999999999999</v>
      </c>
      <c r="BG112">
        <v>2.46</v>
      </c>
      <c r="BH112">
        <v>2.254</v>
      </c>
      <c r="BI112">
        <v>2.5099999999999998</v>
      </c>
      <c r="BJ112">
        <v>2.4294899999999999</v>
      </c>
      <c r="BK112">
        <v>5537.9</v>
      </c>
      <c r="BL112">
        <v>3725.1</v>
      </c>
      <c r="BM112">
        <v>1345.4</v>
      </c>
      <c r="BN112">
        <v>347.7</v>
      </c>
      <c r="BO112">
        <v>5766.1</v>
      </c>
      <c r="BP112">
        <v>3977.9</v>
      </c>
      <c r="BQ112">
        <v>1313</v>
      </c>
      <c r="BR112">
        <v>421.9</v>
      </c>
      <c r="BS112">
        <v>912704</v>
      </c>
      <c r="BT112">
        <v>894030</v>
      </c>
      <c r="BU112">
        <v>194778.55825599999</v>
      </c>
      <c r="BV112">
        <v>199234.16058900001</v>
      </c>
      <c r="BW112">
        <v>394012.71884500002</v>
      </c>
      <c r="BX112">
        <v>48511</v>
      </c>
      <c r="BY112">
        <v>537630.71884500002</v>
      </c>
      <c r="BZ112">
        <v>1299245.55326</v>
      </c>
      <c r="CA112">
        <v>567.73272299999996</v>
      </c>
      <c r="CB112">
        <v>378.62428799999998</v>
      </c>
      <c r="CC112">
        <v>225.566517</v>
      </c>
      <c r="CD112">
        <v>39.707496999999996</v>
      </c>
      <c r="CE112">
        <v>33.642575999999998</v>
      </c>
      <c r="CF112">
        <v>22.069088000000001</v>
      </c>
      <c r="CG112">
        <v>22.599191999999999</v>
      </c>
      <c r="CH112">
        <v>162.97041300000001</v>
      </c>
      <c r="CI112">
        <v>46.590217000000003</v>
      </c>
      <c r="CJ112">
        <v>1499.5025109999999</v>
      </c>
      <c r="CK112">
        <v>591.03826400000003</v>
      </c>
      <c r="CL112">
        <v>411.53136599999999</v>
      </c>
      <c r="CM112">
        <v>232.356572</v>
      </c>
      <c r="CN112">
        <v>54.101830999999997</v>
      </c>
      <c r="CO112">
        <v>42.313865999999997</v>
      </c>
      <c r="CP112">
        <v>26.075944</v>
      </c>
      <c r="CQ112">
        <v>24.462465000000002</v>
      </c>
      <c r="CR112">
        <v>158.02440300000001</v>
      </c>
      <c r="CS112">
        <v>45.035558999999999</v>
      </c>
      <c r="CT112">
        <v>1584.9402689999999</v>
      </c>
      <c r="CU112">
        <v>465.79347999999999</v>
      </c>
      <c r="CV112">
        <v>214.45391699999999</v>
      </c>
      <c r="CW112">
        <v>108.13919199999999</v>
      </c>
      <c r="CX112">
        <v>146.621859</v>
      </c>
      <c r="CY112">
        <v>142.527143</v>
      </c>
      <c r="CZ112">
        <v>108.892376</v>
      </c>
      <c r="DA112">
        <v>476.168586</v>
      </c>
      <c r="DB112">
        <v>127.915828</v>
      </c>
      <c r="DC112">
        <v>61.428367000000001</v>
      </c>
      <c r="DD112">
        <v>293.94661500000001</v>
      </c>
      <c r="DE112">
        <v>194.883565</v>
      </c>
      <c r="DF112">
        <v>142.93848800000001</v>
      </c>
      <c r="DG112">
        <v>87.597465999999997</v>
      </c>
      <c r="DH112">
        <v>115.290121</v>
      </c>
      <c r="DI112">
        <v>120.40536</v>
      </c>
      <c r="DJ112">
        <v>106.947667</v>
      </c>
      <c r="DK112">
        <v>61.203977999999999</v>
      </c>
      <c r="DL112">
        <v>117.33457</v>
      </c>
      <c r="DM112">
        <v>53.483814000000002</v>
      </c>
      <c r="DN112">
        <v>1016.431734</v>
      </c>
      <c r="DO112">
        <v>1521.2200350000001</v>
      </c>
      <c r="DP112">
        <v>3003.4452489999999</v>
      </c>
      <c r="DQ112">
        <v>510.97509600000001</v>
      </c>
      <c r="DR112">
        <v>229.63629299999999</v>
      </c>
      <c r="DS112">
        <v>121.94704400000001</v>
      </c>
      <c r="DT112">
        <v>148.213763</v>
      </c>
      <c r="DU112">
        <v>171.73137500000001</v>
      </c>
      <c r="DV112">
        <v>111.59854300000001</v>
      </c>
      <c r="DW112">
        <v>505.354287</v>
      </c>
      <c r="DX112">
        <v>130.835117</v>
      </c>
      <c r="DY112">
        <v>54.332614999999997</v>
      </c>
      <c r="DZ112">
        <v>293.73505999999998</v>
      </c>
      <c r="EA112">
        <v>196.55255500000001</v>
      </c>
      <c r="EB112">
        <v>144.25783000000001</v>
      </c>
      <c r="EC112">
        <v>96.600239999999999</v>
      </c>
      <c r="ED112">
        <v>117.591779</v>
      </c>
      <c r="EE112">
        <v>119.49085599999999</v>
      </c>
      <c r="EF112">
        <v>111.685157</v>
      </c>
      <c r="EG112">
        <v>37.786087000000002</v>
      </c>
      <c r="EH112">
        <v>118.46106899999999</v>
      </c>
      <c r="EI112">
        <v>60.659936000000002</v>
      </c>
      <c r="EJ112">
        <v>1042.6342709999999</v>
      </c>
      <c r="EK112">
        <v>1556.1039579999999</v>
      </c>
      <c r="EL112">
        <v>3109.7133250000002</v>
      </c>
    </row>
    <row r="113" spans="1:142">
      <c r="A113" t="s">
        <v>372</v>
      </c>
      <c r="B113" t="s">
        <v>373</v>
      </c>
      <c r="C113" t="s">
        <v>143</v>
      </c>
      <c r="D113" t="s">
        <v>245</v>
      </c>
      <c r="E113" t="s">
        <v>145</v>
      </c>
      <c r="F113" t="s">
        <v>242</v>
      </c>
      <c r="G113">
        <v>67.8</v>
      </c>
      <c r="H113">
        <v>15</v>
      </c>
      <c r="I113">
        <v>28</v>
      </c>
      <c r="J113">
        <v>0</v>
      </c>
      <c r="K113">
        <v>0</v>
      </c>
      <c r="L113">
        <v>2.2999999999999998</v>
      </c>
      <c r="M113">
        <v>655</v>
      </c>
      <c r="N113">
        <v>378</v>
      </c>
      <c r="O113">
        <v>1008</v>
      </c>
      <c r="P113">
        <v>1980</v>
      </c>
      <c r="Q113">
        <v>3657</v>
      </c>
      <c r="R113">
        <v>601</v>
      </c>
      <c r="S113">
        <v>1051</v>
      </c>
      <c r="T113">
        <v>513</v>
      </c>
      <c r="U113">
        <v>777</v>
      </c>
      <c r="V113">
        <v>373</v>
      </c>
      <c r="W113">
        <v>1093</v>
      </c>
      <c r="X113">
        <v>1966</v>
      </c>
      <c r="Y113">
        <v>3347</v>
      </c>
      <c r="Z113">
        <v>661</v>
      </c>
      <c r="AA113">
        <v>1155</v>
      </c>
      <c r="AB113">
        <v>907</v>
      </c>
      <c r="AC113">
        <v>0.127</v>
      </c>
      <c r="AD113">
        <v>0.114</v>
      </c>
      <c r="AE113">
        <v>0.13</v>
      </c>
      <c r="AF113">
        <v>0.13200000000000001</v>
      </c>
      <c r="AG113">
        <v>0.121</v>
      </c>
      <c r="AH113">
        <v>0.10100000000000001</v>
      </c>
      <c r="AI113">
        <v>0.13400000000000001</v>
      </c>
      <c r="AJ113">
        <v>0.121</v>
      </c>
      <c r="AK113">
        <v>0.124</v>
      </c>
      <c r="AL113">
        <v>0.126</v>
      </c>
      <c r="AM113">
        <v>0.129</v>
      </c>
      <c r="AN113">
        <v>0.153</v>
      </c>
      <c r="AO113">
        <v>0.126</v>
      </c>
      <c r="AP113">
        <v>9.7000000000000003E-2</v>
      </c>
      <c r="AQ113">
        <v>0.126</v>
      </c>
      <c r="AR113">
        <v>0.13700000000000001</v>
      </c>
      <c r="AS113">
        <v>2.262</v>
      </c>
      <c r="AT113">
        <v>3.3679999999999999</v>
      </c>
      <c r="AU113">
        <v>2.1840000000000002</v>
      </c>
      <c r="AV113">
        <v>2.3519999999999999</v>
      </c>
      <c r="AW113">
        <v>2.6880000000000002</v>
      </c>
      <c r="AX113">
        <v>2.6059999999999999</v>
      </c>
      <c r="AY113">
        <v>2.2410000000000001</v>
      </c>
      <c r="AZ113">
        <v>2.391</v>
      </c>
      <c r="BA113">
        <v>2.3366099999999999</v>
      </c>
      <c r="BB113">
        <v>2.2989999999999999</v>
      </c>
      <c r="BC113">
        <v>3.66</v>
      </c>
      <c r="BD113">
        <v>2.1360000000000001</v>
      </c>
      <c r="BE113">
        <v>2.331</v>
      </c>
      <c r="BF113">
        <v>2.8530000000000002</v>
      </c>
      <c r="BG113">
        <v>2.6970000000000001</v>
      </c>
      <c r="BH113">
        <v>2.1019999999999999</v>
      </c>
      <c r="BI113">
        <v>2.6040000000000001</v>
      </c>
      <c r="BJ113">
        <v>2.36036</v>
      </c>
      <c r="BK113">
        <v>6706.5</v>
      </c>
      <c r="BL113">
        <v>3925.7</v>
      </c>
      <c r="BM113">
        <v>1625.2</v>
      </c>
      <c r="BN113">
        <v>370.5</v>
      </c>
      <c r="BO113">
        <v>6762.1</v>
      </c>
      <c r="BP113">
        <v>3912.1</v>
      </c>
      <c r="BQ113">
        <v>1756.9</v>
      </c>
      <c r="BR113">
        <v>461.1</v>
      </c>
      <c r="BS113">
        <v>1117527</v>
      </c>
      <c r="BT113">
        <v>1091098</v>
      </c>
      <c r="BU113">
        <v>226598.488659</v>
      </c>
      <c r="BV113">
        <v>221884.99347799999</v>
      </c>
      <c r="BW113">
        <v>448483.48213700001</v>
      </c>
      <c r="BX113">
        <v>53371</v>
      </c>
      <c r="BY113">
        <v>610711.48213699996</v>
      </c>
      <c r="BZ113">
        <v>1553427.526567</v>
      </c>
      <c r="CA113">
        <v>720.49225200000001</v>
      </c>
      <c r="CB113">
        <v>459.26716299999998</v>
      </c>
      <c r="CC113">
        <v>244.04828699999999</v>
      </c>
      <c r="CD113">
        <v>53.493156999999997</v>
      </c>
      <c r="CE113">
        <v>47.925206000000003</v>
      </c>
      <c r="CF113">
        <v>21.545625000000001</v>
      </c>
      <c r="CG113">
        <v>21.851130999999999</v>
      </c>
      <c r="CH113">
        <v>156.96823000000001</v>
      </c>
      <c r="CI113">
        <v>57.242474999999999</v>
      </c>
      <c r="CJ113">
        <v>1782.8335259999999</v>
      </c>
      <c r="CK113">
        <v>733.697228</v>
      </c>
      <c r="CL113">
        <v>464.88990999999999</v>
      </c>
      <c r="CM113">
        <v>249.725683</v>
      </c>
      <c r="CN113">
        <v>55.883633000000003</v>
      </c>
      <c r="CO113">
        <v>36.22974</v>
      </c>
      <c r="CP113">
        <v>17.797051</v>
      </c>
      <c r="CQ113">
        <v>22.515155</v>
      </c>
      <c r="CR113">
        <v>169.297023</v>
      </c>
      <c r="CS113">
        <v>53.426385000000003</v>
      </c>
      <c r="CT113">
        <v>1803.4618089999999</v>
      </c>
      <c r="CU113">
        <v>510.86490400000002</v>
      </c>
      <c r="CV113">
        <v>248.39644899999999</v>
      </c>
      <c r="CW113">
        <v>127.564881</v>
      </c>
      <c r="CX113">
        <v>200.969123</v>
      </c>
      <c r="CY113">
        <v>137.467681</v>
      </c>
      <c r="CZ113">
        <v>161.817646</v>
      </c>
      <c r="DA113">
        <v>522.70904299999995</v>
      </c>
      <c r="DB113">
        <v>189.70144500000001</v>
      </c>
      <c r="DC113">
        <v>92.463669999999993</v>
      </c>
      <c r="DD113">
        <v>333.27865600000001</v>
      </c>
      <c r="DE113">
        <v>228.02604500000001</v>
      </c>
      <c r="DF113">
        <v>139.33654799999999</v>
      </c>
      <c r="DG113">
        <v>86.091824000000003</v>
      </c>
      <c r="DH113">
        <v>123.94785899999999</v>
      </c>
      <c r="DI113">
        <v>119.705465</v>
      </c>
      <c r="DJ113">
        <v>111.34992</v>
      </c>
      <c r="DK113">
        <v>48.807678000000003</v>
      </c>
      <c r="DL113">
        <v>108.08635599999999</v>
      </c>
      <c r="DM113">
        <v>50.352586000000002</v>
      </c>
      <c r="DN113">
        <v>1163.8860999999999</v>
      </c>
      <c r="DO113">
        <v>1728.719092</v>
      </c>
      <c r="DP113">
        <v>3403.4700969999999</v>
      </c>
      <c r="DQ113">
        <v>509.239733</v>
      </c>
      <c r="DR113">
        <v>225.77507</v>
      </c>
      <c r="DS113">
        <v>121.70764800000001</v>
      </c>
      <c r="DT113">
        <v>179.08615599999999</v>
      </c>
      <c r="DU113">
        <v>128.473985</v>
      </c>
      <c r="DV113">
        <v>143.588438</v>
      </c>
      <c r="DW113">
        <v>503.33990599999998</v>
      </c>
      <c r="DX113">
        <v>173.22054499999999</v>
      </c>
      <c r="DY113">
        <v>66.899305999999996</v>
      </c>
      <c r="DZ113">
        <v>316.44946900000002</v>
      </c>
      <c r="EA113">
        <v>220.70752899999999</v>
      </c>
      <c r="EB113">
        <v>150.02412000000001</v>
      </c>
      <c r="EC113">
        <v>84.070712999999998</v>
      </c>
      <c r="ED113">
        <v>123.714657</v>
      </c>
      <c r="EE113">
        <v>129.73764399999999</v>
      </c>
      <c r="EF113">
        <v>110.001988</v>
      </c>
      <c r="EG113">
        <v>65.092214999999996</v>
      </c>
      <c r="EH113">
        <v>130.317418</v>
      </c>
      <c r="EI113">
        <v>57.539422000000002</v>
      </c>
      <c r="EJ113">
        <v>1124.2903659999999</v>
      </c>
      <c r="EK113">
        <v>1676.98188</v>
      </c>
      <c r="EL113">
        <v>3310.511978</v>
      </c>
    </row>
    <row r="114" spans="1:142">
      <c r="A114" t="s">
        <v>374</v>
      </c>
      <c r="B114" t="s">
        <v>375</v>
      </c>
      <c r="C114" t="s">
        <v>147</v>
      </c>
      <c r="D114" t="s">
        <v>245</v>
      </c>
      <c r="E114" t="s">
        <v>145</v>
      </c>
      <c r="F114" t="s">
        <v>253</v>
      </c>
      <c r="G114">
        <v>70.400000000000006</v>
      </c>
      <c r="H114">
        <v>16</v>
      </c>
      <c r="I114">
        <v>30</v>
      </c>
      <c r="J114">
        <v>0</v>
      </c>
      <c r="K114">
        <v>0</v>
      </c>
      <c r="L114">
        <v>3.3</v>
      </c>
      <c r="M114">
        <v>852</v>
      </c>
      <c r="N114">
        <v>299</v>
      </c>
      <c r="O114">
        <v>923</v>
      </c>
      <c r="P114">
        <v>2109</v>
      </c>
      <c r="Q114">
        <v>3643</v>
      </c>
      <c r="R114">
        <v>613</v>
      </c>
      <c r="S114">
        <v>1405</v>
      </c>
      <c r="T114">
        <v>838</v>
      </c>
      <c r="U114">
        <v>722</v>
      </c>
      <c r="V114">
        <v>348</v>
      </c>
      <c r="W114">
        <v>1153</v>
      </c>
      <c r="X114">
        <v>2129</v>
      </c>
      <c r="Y114">
        <v>3119</v>
      </c>
      <c r="Z114">
        <v>608</v>
      </c>
      <c r="AA114">
        <v>1091</v>
      </c>
      <c r="AB114">
        <v>833</v>
      </c>
      <c r="AC114">
        <v>0.128</v>
      </c>
      <c r="AD114">
        <v>0.13200000000000001</v>
      </c>
      <c r="AE114">
        <v>0.13900000000000001</v>
      </c>
      <c r="AF114">
        <v>0.13700000000000001</v>
      </c>
      <c r="AG114">
        <v>0.127</v>
      </c>
      <c r="AH114">
        <v>0.10199999999999999</v>
      </c>
      <c r="AI114">
        <v>0.14599999999999999</v>
      </c>
      <c r="AJ114">
        <v>0.14099999999999999</v>
      </c>
      <c r="AK114">
        <v>0.125</v>
      </c>
      <c r="AL114">
        <v>0.11600000000000001</v>
      </c>
      <c r="AM114">
        <v>0.123</v>
      </c>
      <c r="AN114">
        <v>0.13100000000000001</v>
      </c>
      <c r="AO114">
        <v>0.13200000000000001</v>
      </c>
      <c r="AP114">
        <v>0.106</v>
      </c>
      <c r="AQ114">
        <v>0.121</v>
      </c>
      <c r="AR114">
        <v>0.151</v>
      </c>
      <c r="AS114">
        <v>2.2559999999999998</v>
      </c>
      <c r="AT114">
        <v>2.8149999999999999</v>
      </c>
      <c r="AU114">
        <v>2.2429999999999999</v>
      </c>
      <c r="AV114">
        <v>2.31</v>
      </c>
      <c r="AW114">
        <v>2.5569999999999999</v>
      </c>
      <c r="AX114">
        <v>2.4710000000000001</v>
      </c>
      <c r="AY114">
        <v>2.198</v>
      </c>
      <c r="AZ114">
        <v>2.8519999999999999</v>
      </c>
      <c r="BA114">
        <v>2.2803599999999999</v>
      </c>
      <c r="BB114">
        <v>2.4630000000000001</v>
      </c>
      <c r="BC114">
        <v>3.383</v>
      </c>
      <c r="BD114">
        <v>2.2280000000000002</v>
      </c>
      <c r="BE114">
        <v>2.2749999999999999</v>
      </c>
      <c r="BF114">
        <v>2.597</v>
      </c>
      <c r="BG114">
        <v>2.548</v>
      </c>
      <c r="BH114">
        <v>2.3079999999999998</v>
      </c>
      <c r="BI114">
        <v>2.762</v>
      </c>
      <c r="BJ114">
        <v>2.2890999999999999</v>
      </c>
      <c r="BK114">
        <v>6025.8</v>
      </c>
      <c r="BL114">
        <v>3357.6</v>
      </c>
      <c r="BM114">
        <v>1574.7</v>
      </c>
      <c r="BN114">
        <v>405</v>
      </c>
      <c r="BO114">
        <v>5933.3</v>
      </c>
      <c r="BP114">
        <v>3145.6</v>
      </c>
      <c r="BQ114">
        <v>1547.8</v>
      </c>
      <c r="BR114">
        <v>363.2</v>
      </c>
      <c r="BS114">
        <v>1019642</v>
      </c>
      <c r="BT114">
        <v>985684</v>
      </c>
      <c r="BU114">
        <v>221064.212764</v>
      </c>
      <c r="BV114">
        <v>220732.88643899999</v>
      </c>
      <c r="BW114">
        <v>441797.09920300002</v>
      </c>
      <c r="BX114">
        <v>46396</v>
      </c>
      <c r="BY114">
        <v>579842.09920299996</v>
      </c>
      <c r="BZ114">
        <v>1443520.3511359999</v>
      </c>
      <c r="CA114">
        <v>654.90316299999995</v>
      </c>
      <c r="CB114">
        <v>429.79661399999998</v>
      </c>
      <c r="CC114">
        <v>236.93829400000001</v>
      </c>
      <c r="CD114">
        <v>48.346994000000002</v>
      </c>
      <c r="CE114">
        <v>46.346760000000003</v>
      </c>
      <c r="CF114">
        <v>26.902708000000001</v>
      </c>
      <c r="CG114">
        <v>23.391787999999998</v>
      </c>
      <c r="CH114">
        <v>152.76986299999999</v>
      </c>
      <c r="CI114">
        <v>49.066788000000003</v>
      </c>
      <c r="CJ114">
        <v>1668.4629709999999</v>
      </c>
      <c r="CK114">
        <v>670.84048600000006</v>
      </c>
      <c r="CL114">
        <v>449.496666</v>
      </c>
      <c r="CM114">
        <v>251.65419</v>
      </c>
      <c r="CN114">
        <v>55.346159</v>
      </c>
      <c r="CO114">
        <v>47.848847999999997</v>
      </c>
      <c r="CP114">
        <v>23.798176000000002</v>
      </c>
      <c r="CQ114">
        <v>24.799787999999999</v>
      </c>
      <c r="CR114">
        <v>161.40054000000001</v>
      </c>
      <c r="CS114">
        <v>48.47186</v>
      </c>
      <c r="CT114">
        <v>1733.6567130000001</v>
      </c>
      <c r="CU114">
        <v>420.74113899999998</v>
      </c>
      <c r="CV114">
        <v>208.51349300000001</v>
      </c>
      <c r="CW114">
        <v>93.467986999999994</v>
      </c>
      <c r="CX114">
        <v>146.583989</v>
      </c>
      <c r="CY114">
        <v>126.66271500000001</v>
      </c>
      <c r="CZ114">
        <v>122.221217</v>
      </c>
      <c r="DA114">
        <v>397.84158300000001</v>
      </c>
      <c r="DB114">
        <v>163.63597899999999</v>
      </c>
      <c r="DC114">
        <v>66.107539000000003</v>
      </c>
      <c r="DD114">
        <v>252.91115099999999</v>
      </c>
      <c r="DE114">
        <v>177.303709</v>
      </c>
      <c r="DF114">
        <v>123.991348</v>
      </c>
      <c r="DG114">
        <v>68.764639000000003</v>
      </c>
      <c r="DH114">
        <v>98.759102999999996</v>
      </c>
      <c r="DI114">
        <v>101.599982</v>
      </c>
      <c r="DJ114">
        <v>93.253628000000006</v>
      </c>
      <c r="DK114">
        <v>66.431414000000004</v>
      </c>
      <c r="DL114">
        <v>103.395121</v>
      </c>
      <c r="DM114">
        <v>57.308892</v>
      </c>
      <c r="DN114">
        <v>970.129952</v>
      </c>
      <c r="DO114">
        <v>1371.960822</v>
      </c>
      <c r="DP114">
        <v>2762.831913</v>
      </c>
      <c r="DQ114">
        <v>391.89601900000002</v>
      </c>
      <c r="DR114">
        <v>190.47112999999999</v>
      </c>
      <c r="DS114">
        <v>90.746560000000002</v>
      </c>
      <c r="DT114">
        <v>122.948953</v>
      </c>
      <c r="DU114">
        <v>113.010417</v>
      </c>
      <c r="DV114">
        <v>109.49486</v>
      </c>
      <c r="DW114">
        <v>388.21515099999999</v>
      </c>
      <c r="DX114">
        <v>148.86723900000001</v>
      </c>
      <c r="DY114">
        <v>59.989834000000002</v>
      </c>
      <c r="DZ114">
        <v>237.61714799999999</v>
      </c>
      <c r="EA114">
        <v>165.616513</v>
      </c>
      <c r="EB114">
        <v>125.85011</v>
      </c>
      <c r="EC114">
        <v>66.315687999999994</v>
      </c>
      <c r="ED114">
        <v>88.752150999999998</v>
      </c>
      <c r="EE114">
        <v>101.308103</v>
      </c>
      <c r="EF114">
        <v>82.500077000000005</v>
      </c>
      <c r="EG114">
        <v>63.317990999999999</v>
      </c>
      <c r="EH114">
        <v>113.86797199999999</v>
      </c>
      <c r="EI114">
        <v>64.482068999999996</v>
      </c>
      <c r="EJ114">
        <v>896.587355</v>
      </c>
      <c r="EK114">
        <v>1323.7742000000001</v>
      </c>
      <c r="EL114">
        <v>2612.2575740000002</v>
      </c>
    </row>
    <row r="115" spans="1:142">
      <c r="A115" t="s">
        <v>376</v>
      </c>
      <c r="B115" t="s">
        <v>377</v>
      </c>
      <c r="C115" t="s">
        <v>143</v>
      </c>
      <c r="D115" t="s">
        <v>245</v>
      </c>
      <c r="E115" t="s">
        <v>275</v>
      </c>
      <c r="F115" t="s">
        <v>242</v>
      </c>
      <c r="G115">
        <v>68.2</v>
      </c>
      <c r="H115">
        <v>15</v>
      </c>
      <c r="I115">
        <v>30</v>
      </c>
      <c r="J115">
        <v>0</v>
      </c>
      <c r="K115">
        <v>0</v>
      </c>
      <c r="L115">
        <v>3.3</v>
      </c>
      <c r="M115">
        <v>746</v>
      </c>
      <c r="N115">
        <v>483</v>
      </c>
      <c r="O115">
        <v>879</v>
      </c>
      <c r="P115">
        <v>2361</v>
      </c>
      <c r="Q115">
        <v>3926</v>
      </c>
      <c r="R115">
        <v>671</v>
      </c>
      <c r="S115">
        <v>1039</v>
      </c>
      <c r="T115">
        <v>588</v>
      </c>
      <c r="U115">
        <v>614</v>
      </c>
      <c r="V115">
        <v>433</v>
      </c>
      <c r="W115">
        <v>1083</v>
      </c>
      <c r="X115">
        <v>2151</v>
      </c>
      <c r="Y115">
        <v>3739</v>
      </c>
      <c r="Z115">
        <v>644</v>
      </c>
      <c r="AA115">
        <v>1180</v>
      </c>
      <c r="AB115">
        <v>940</v>
      </c>
      <c r="AC115">
        <v>0.13600000000000001</v>
      </c>
      <c r="AD115">
        <v>0.124</v>
      </c>
      <c r="AE115">
        <v>0.13400000000000001</v>
      </c>
      <c r="AF115">
        <v>0.13600000000000001</v>
      </c>
      <c r="AG115">
        <v>0.151</v>
      </c>
      <c r="AH115">
        <v>0.12</v>
      </c>
      <c r="AI115">
        <v>0.13200000000000001</v>
      </c>
      <c r="AJ115">
        <v>0.16</v>
      </c>
      <c r="AK115">
        <v>0.123</v>
      </c>
      <c r="AL115">
        <v>0.113</v>
      </c>
      <c r="AM115">
        <v>0.13500000000000001</v>
      </c>
      <c r="AN115">
        <v>0.13100000000000001</v>
      </c>
      <c r="AO115">
        <v>0.15</v>
      </c>
      <c r="AP115">
        <v>0.104</v>
      </c>
      <c r="AQ115">
        <v>0.14000000000000001</v>
      </c>
      <c r="AR115">
        <v>0.14099999999999999</v>
      </c>
      <c r="AS115">
        <v>1.992</v>
      </c>
      <c r="AT115">
        <v>3.286</v>
      </c>
      <c r="AU115">
        <v>2.5329999999999999</v>
      </c>
      <c r="AV115">
        <v>2.4340000000000002</v>
      </c>
      <c r="AW115">
        <v>2.6779999999999999</v>
      </c>
      <c r="AX115">
        <v>2.8140000000000001</v>
      </c>
      <c r="AY115">
        <v>2.3650000000000002</v>
      </c>
      <c r="AZ115">
        <v>2.714</v>
      </c>
      <c r="BA115">
        <v>2.3582399999999999</v>
      </c>
      <c r="BB115">
        <v>2.37</v>
      </c>
      <c r="BC115">
        <v>3.3580000000000001</v>
      </c>
      <c r="BD115">
        <v>2.589</v>
      </c>
      <c r="BE115">
        <v>2.4260000000000002</v>
      </c>
      <c r="BF115">
        <v>2.7949999999999999</v>
      </c>
      <c r="BG115">
        <v>2.7120000000000002</v>
      </c>
      <c r="BH115">
        <v>2.33</v>
      </c>
      <c r="BI115">
        <v>2.738</v>
      </c>
      <c r="BJ115">
        <v>2.3988999999999998</v>
      </c>
      <c r="BK115">
        <v>6528.4</v>
      </c>
      <c r="BL115">
        <v>4403.2</v>
      </c>
      <c r="BM115">
        <v>1789.7</v>
      </c>
      <c r="BN115">
        <v>632.4</v>
      </c>
      <c r="BO115">
        <v>5765.7</v>
      </c>
      <c r="BP115">
        <v>4436</v>
      </c>
      <c r="BQ115">
        <v>1931.5</v>
      </c>
      <c r="BR115">
        <v>529.9</v>
      </c>
      <c r="BS115">
        <v>1174263</v>
      </c>
      <c r="BT115">
        <v>1117344</v>
      </c>
      <c r="BU115">
        <v>247532.16619399999</v>
      </c>
      <c r="BV115">
        <v>244821.675403</v>
      </c>
      <c r="BW115">
        <v>492353.84159700002</v>
      </c>
      <c r="BX115">
        <v>58358</v>
      </c>
      <c r="BY115">
        <v>666442.84159700002</v>
      </c>
      <c r="BZ115">
        <v>1501208.366992</v>
      </c>
      <c r="CA115">
        <v>780.99946</v>
      </c>
      <c r="CB115">
        <v>530.84509800000001</v>
      </c>
      <c r="CC115">
        <v>293.66727900000001</v>
      </c>
      <c r="CD115">
        <v>63.634179000000003</v>
      </c>
      <c r="CE115">
        <v>51.580540999999997</v>
      </c>
      <c r="CF115">
        <v>27.704888</v>
      </c>
      <c r="CG115">
        <v>28.020648000000001</v>
      </c>
      <c r="CH115">
        <v>203.91943699999999</v>
      </c>
      <c r="CI115">
        <v>61.049832000000002</v>
      </c>
      <c r="CJ115">
        <v>2041.421362</v>
      </c>
      <c r="CK115">
        <v>829819452</v>
      </c>
      <c r="CL115">
        <v>544.96380199999999</v>
      </c>
      <c r="CM115">
        <v>320.011279</v>
      </c>
      <c r="CN115">
        <v>75.438573000000005</v>
      </c>
      <c r="CO115">
        <v>60.194800999999998</v>
      </c>
      <c r="CP115">
        <v>29.937942</v>
      </c>
      <c r="CQ115">
        <v>33.448278999999999</v>
      </c>
      <c r="CR115">
        <v>210.54412099999999</v>
      </c>
      <c r="CS115">
        <v>59.054169999999999</v>
      </c>
      <c r="CT115">
        <v>2163.4124200000001</v>
      </c>
      <c r="CU115">
        <v>624.509545</v>
      </c>
      <c r="CV115">
        <v>216.59357299999999</v>
      </c>
      <c r="CW115">
        <v>131.411057</v>
      </c>
      <c r="CX115">
        <v>179.96694500000001</v>
      </c>
      <c r="CY115">
        <v>175.62750600000001</v>
      </c>
      <c r="CZ115">
        <v>137.355028</v>
      </c>
      <c r="DA115">
        <v>557.75539800000001</v>
      </c>
      <c r="DB115">
        <v>154.71257700000001</v>
      </c>
      <c r="DC115">
        <v>63.550687000000003</v>
      </c>
      <c r="DD115">
        <v>341.67669100000001</v>
      </c>
      <c r="DE115">
        <v>216.18998099999999</v>
      </c>
      <c r="DF115">
        <v>170.50845899999999</v>
      </c>
      <c r="DG115">
        <v>89.621594000000002</v>
      </c>
      <c r="DH115">
        <v>123.205855</v>
      </c>
      <c r="DI115">
        <v>137.38637</v>
      </c>
      <c r="DJ115">
        <v>110.69130699999999</v>
      </c>
      <c r="DK115">
        <v>105.32579</v>
      </c>
      <c r="DL115">
        <v>150.881484</v>
      </c>
      <c r="DM115">
        <v>77.179873999999998</v>
      </c>
      <c r="DN115">
        <v>1147.7517330000001</v>
      </c>
      <c r="DO115">
        <v>1816.2609359999999</v>
      </c>
      <c r="DP115">
        <v>3588.5222140000001</v>
      </c>
      <c r="DQ115">
        <v>584.68668600000001</v>
      </c>
      <c r="DR115">
        <v>240.671008</v>
      </c>
      <c r="DS115">
        <v>166.66087300000001</v>
      </c>
      <c r="DT115">
        <v>180.552514</v>
      </c>
      <c r="DU115">
        <v>173.027974</v>
      </c>
      <c r="DV115">
        <v>129.14569399999999</v>
      </c>
      <c r="DW115">
        <v>562.53017599999998</v>
      </c>
      <c r="DX115">
        <v>133.57727600000001</v>
      </c>
      <c r="DY115">
        <v>48.780225000000002</v>
      </c>
      <c r="DZ115">
        <v>342.09034200000002</v>
      </c>
      <c r="EA115">
        <v>231.30386899999999</v>
      </c>
      <c r="EB115">
        <v>169.84231600000001</v>
      </c>
      <c r="EC115">
        <v>98.063209000000001</v>
      </c>
      <c r="ED115">
        <v>142.894689</v>
      </c>
      <c r="EE115">
        <v>137.69937200000001</v>
      </c>
      <c r="EF115">
        <v>118.314086</v>
      </c>
      <c r="EG115">
        <v>60.220852999999998</v>
      </c>
      <c r="EH115">
        <v>140.94909100000001</v>
      </c>
      <c r="EI115">
        <v>63.688020999999999</v>
      </c>
      <c r="EJ115">
        <v>1191.705864</v>
      </c>
      <c r="EK115">
        <v>1775.2777530000001</v>
      </c>
      <c r="EL115">
        <v>3551.670302</v>
      </c>
    </row>
    <row r="116" spans="1:142">
      <c r="A116" t="s">
        <v>378</v>
      </c>
      <c r="B116" t="s">
        <v>379</v>
      </c>
      <c r="C116" t="s">
        <v>143</v>
      </c>
      <c r="D116" t="s">
        <v>245</v>
      </c>
      <c r="E116" t="s">
        <v>145</v>
      </c>
      <c r="F116" t="s">
        <v>242</v>
      </c>
      <c r="G116">
        <v>84.7</v>
      </c>
      <c r="H116">
        <v>18</v>
      </c>
      <c r="I116">
        <v>30</v>
      </c>
      <c r="J116">
        <v>0</v>
      </c>
      <c r="K116">
        <v>0</v>
      </c>
      <c r="L116">
        <v>3.3</v>
      </c>
      <c r="M116">
        <v>877</v>
      </c>
      <c r="N116">
        <v>462</v>
      </c>
      <c r="O116">
        <v>990</v>
      </c>
      <c r="P116">
        <v>2200</v>
      </c>
      <c r="Q116">
        <v>3744</v>
      </c>
      <c r="R116">
        <v>614</v>
      </c>
      <c r="S116">
        <v>1360</v>
      </c>
      <c r="T116">
        <v>638</v>
      </c>
      <c r="U116">
        <v>586</v>
      </c>
      <c r="V116">
        <v>469</v>
      </c>
      <c r="W116">
        <v>1066</v>
      </c>
      <c r="X116">
        <v>2301</v>
      </c>
      <c r="Y116">
        <v>3736</v>
      </c>
      <c r="Z116">
        <v>583</v>
      </c>
      <c r="AA116">
        <v>1137</v>
      </c>
      <c r="AB116">
        <v>683</v>
      </c>
      <c r="AC116">
        <v>0.14099999999999999</v>
      </c>
      <c r="AD116">
        <v>0.14399999999999999</v>
      </c>
      <c r="AE116">
        <v>0.121</v>
      </c>
      <c r="AF116">
        <v>0.14299999999999999</v>
      </c>
      <c r="AG116">
        <v>0.11899999999999999</v>
      </c>
      <c r="AH116">
        <v>9.0999999999999998E-2</v>
      </c>
      <c r="AI116">
        <v>0.13300000000000001</v>
      </c>
      <c r="AJ116">
        <v>0.13600000000000001</v>
      </c>
      <c r="AK116">
        <v>9.6000000000000002E-2</v>
      </c>
      <c r="AL116">
        <v>0.128</v>
      </c>
      <c r="AM116">
        <v>0.13</v>
      </c>
      <c r="AN116">
        <v>0.13600000000000001</v>
      </c>
      <c r="AO116">
        <v>0.13200000000000001</v>
      </c>
      <c r="AP116">
        <v>0.104</v>
      </c>
      <c r="AQ116">
        <v>0.128</v>
      </c>
      <c r="AR116">
        <v>0.107</v>
      </c>
      <c r="AS116">
        <v>2.335</v>
      </c>
      <c r="AT116">
        <v>2.847</v>
      </c>
      <c r="AU116">
        <v>2.2850000000000001</v>
      </c>
      <c r="AV116">
        <v>2.4159999999999999</v>
      </c>
      <c r="AW116">
        <v>2.6880000000000002</v>
      </c>
      <c r="AX116">
        <v>2.5819999999999999</v>
      </c>
      <c r="AY116">
        <v>2.323</v>
      </c>
      <c r="AZ116">
        <v>2.58</v>
      </c>
      <c r="BA116">
        <v>2.4751599999999998</v>
      </c>
      <c r="BB116">
        <v>2.4129999999999998</v>
      </c>
      <c r="BC116">
        <v>3.4039999999999999</v>
      </c>
      <c r="BD116">
        <v>2.2669999999999999</v>
      </c>
      <c r="BE116">
        <v>2.4089999999999998</v>
      </c>
      <c r="BF116">
        <v>2.6680000000000001</v>
      </c>
      <c r="BG116">
        <v>2.9260000000000002</v>
      </c>
      <c r="BH116">
        <v>2.3879999999999999</v>
      </c>
      <c r="BI116">
        <v>2.371</v>
      </c>
      <c r="BJ116">
        <v>2.4619399999999998</v>
      </c>
      <c r="BK116">
        <v>6855.4</v>
      </c>
      <c r="BL116">
        <v>3738.5</v>
      </c>
      <c r="BM116">
        <v>1731.7</v>
      </c>
      <c r="BN116">
        <v>346.3</v>
      </c>
      <c r="BO116">
        <v>6996.6</v>
      </c>
      <c r="BP116">
        <v>3615.8</v>
      </c>
      <c r="BQ116">
        <v>1767.8</v>
      </c>
      <c r="BR116">
        <v>432.3</v>
      </c>
      <c r="BS116">
        <v>1216245</v>
      </c>
      <c r="BT116">
        <v>1170358</v>
      </c>
      <c r="BU116">
        <v>257047.64887800001</v>
      </c>
      <c r="BV116">
        <v>259244.30467300001</v>
      </c>
      <c r="BW116">
        <v>516291.95355099998</v>
      </c>
      <c r="BX116">
        <v>55065</v>
      </c>
      <c r="BY116">
        <v>685086.95355099998</v>
      </c>
      <c r="BZ116">
        <v>1653461.011075</v>
      </c>
      <c r="CA116">
        <v>719.59518200000002</v>
      </c>
      <c r="CB116">
        <v>479.15472399999999</v>
      </c>
      <c r="CC116">
        <v>244.17771400000001</v>
      </c>
      <c r="CD116">
        <v>55.843113000000002</v>
      </c>
      <c r="CE116">
        <v>40.985571999999998</v>
      </c>
      <c r="CF116">
        <v>21.970493000000001</v>
      </c>
      <c r="CG116">
        <v>20.08343</v>
      </c>
      <c r="CH116">
        <v>164.399878</v>
      </c>
      <c r="CI116">
        <v>60.252661000000003</v>
      </c>
      <c r="CJ116">
        <v>1806.4627660000001</v>
      </c>
      <c r="CK116">
        <v>681.19739200000004</v>
      </c>
      <c r="CL116">
        <v>467.20940000000002</v>
      </c>
      <c r="CM116">
        <v>268.85949099999999</v>
      </c>
      <c r="CN116">
        <v>55.460920000000002</v>
      </c>
      <c r="CO116">
        <v>48.962018999999998</v>
      </c>
      <c r="CP116">
        <v>24.148053999999998</v>
      </c>
      <c r="CQ116">
        <v>24.861068</v>
      </c>
      <c r="CR116">
        <v>162.109386</v>
      </c>
      <c r="CS116">
        <v>50.724957000000003</v>
      </c>
      <c r="CT116">
        <v>1783.532688</v>
      </c>
      <c r="CU116">
        <v>488.39344799999998</v>
      </c>
      <c r="CV116">
        <v>216.793747</v>
      </c>
      <c r="CW116">
        <v>119.522378</v>
      </c>
      <c r="CX116">
        <v>218.617953</v>
      </c>
      <c r="CY116">
        <v>206.635774</v>
      </c>
      <c r="CZ116">
        <v>162.28413699999999</v>
      </c>
      <c r="DA116">
        <v>544.34072300000003</v>
      </c>
      <c r="DB116">
        <v>182.86961600000001</v>
      </c>
      <c r="DC116">
        <v>94.097243000000006</v>
      </c>
      <c r="DD116">
        <v>316.45214700000002</v>
      </c>
      <c r="DE116">
        <v>193.53879800000001</v>
      </c>
      <c r="DF116">
        <v>128.28603200000001</v>
      </c>
      <c r="DG116">
        <v>63.396912999999998</v>
      </c>
      <c r="DH116">
        <v>100.614571</v>
      </c>
      <c r="DI116">
        <v>116.247675</v>
      </c>
      <c r="DJ116">
        <v>91.078857999999997</v>
      </c>
      <c r="DK116">
        <v>59.875329000000001</v>
      </c>
      <c r="DL116">
        <v>102.934432</v>
      </c>
      <c r="DM116">
        <v>49.221702999999998</v>
      </c>
      <c r="DN116">
        <v>1027.69021</v>
      </c>
      <c r="DO116">
        <v>1732.482045</v>
      </c>
      <c r="DP116">
        <v>3248.5657030000002</v>
      </c>
      <c r="DQ116">
        <v>506.94727999999998</v>
      </c>
      <c r="DR116">
        <v>214.24660800000001</v>
      </c>
      <c r="DS116">
        <v>119.47775</v>
      </c>
      <c r="DT116">
        <v>191.73888600000001</v>
      </c>
      <c r="DU116">
        <v>173.76070999999999</v>
      </c>
      <c r="DV116">
        <v>138.45828399999999</v>
      </c>
      <c r="DW116">
        <v>503.83612099999999</v>
      </c>
      <c r="DX116">
        <v>180.5583</v>
      </c>
      <c r="DY116">
        <v>67.467483000000001</v>
      </c>
      <c r="DZ116">
        <v>317.22171700000001</v>
      </c>
      <c r="EA116">
        <v>210.434023</v>
      </c>
      <c r="EB116">
        <v>141.28098600000001</v>
      </c>
      <c r="EC116">
        <v>82.028184999999993</v>
      </c>
      <c r="ED116">
        <v>105.253879</v>
      </c>
      <c r="EE116">
        <v>123.86071099999999</v>
      </c>
      <c r="EF116">
        <v>96.520645000000002</v>
      </c>
      <c r="EG116">
        <v>53.767547</v>
      </c>
      <c r="EH116">
        <v>117.070373</v>
      </c>
      <c r="EI116">
        <v>117.070373</v>
      </c>
      <c r="EJ116">
        <v>1062.2869370000001</v>
      </c>
      <c r="EK116">
        <v>1650.1153119999999</v>
      </c>
      <c r="EL116">
        <v>3219.34953</v>
      </c>
    </row>
    <row r="117" spans="1:142">
      <c r="A117" t="s">
        <v>380</v>
      </c>
      <c r="B117" t="s">
        <v>381</v>
      </c>
      <c r="C117" t="s">
        <v>147</v>
      </c>
      <c r="D117" t="s">
        <v>245</v>
      </c>
      <c r="E117" t="s">
        <v>258</v>
      </c>
      <c r="F117" t="s">
        <v>242</v>
      </c>
      <c r="G117">
        <v>90.3</v>
      </c>
      <c r="H117">
        <v>12</v>
      </c>
      <c r="I117">
        <v>29</v>
      </c>
      <c r="J117">
        <v>0</v>
      </c>
      <c r="K117">
        <v>0</v>
      </c>
      <c r="L117">
        <v>3.3</v>
      </c>
      <c r="M117">
        <v>580</v>
      </c>
      <c r="N117">
        <v>455</v>
      </c>
      <c r="O117">
        <v>1000</v>
      </c>
      <c r="P117">
        <v>2327</v>
      </c>
      <c r="Q117">
        <v>3377</v>
      </c>
      <c r="R117">
        <v>549</v>
      </c>
      <c r="S117">
        <v>1258</v>
      </c>
      <c r="T117">
        <v>535</v>
      </c>
      <c r="U117">
        <v>510</v>
      </c>
      <c r="V117">
        <v>379</v>
      </c>
      <c r="W117">
        <v>1194</v>
      </c>
      <c r="X117">
        <v>2250</v>
      </c>
      <c r="Y117">
        <v>2530</v>
      </c>
      <c r="Z117">
        <v>634</v>
      </c>
      <c r="AA117">
        <v>1106</v>
      </c>
      <c r="AB117">
        <v>896</v>
      </c>
      <c r="AC117">
        <v>0.126</v>
      </c>
      <c r="AD117">
        <v>0.16200000000000001</v>
      </c>
      <c r="AE117">
        <v>0.13700000000000001</v>
      </c>
      <c r="AF117">
        <v>0.14000000000000001</v>
      </c>
      <c r="AG117">
        <v>0.13600000000000001</v>
      </c>
      <c r="AH117">
        <v>0.109</v>
      </c>
      <c r="AI117">
        <v>0.14399999999999999</v>
      </c>
      <c r="AJ117">
        <v>0.13500000000000001</v>
      </c>
      <c r="AK117">
        <v>0.08</v>
      </c>
      <c r="AL117">
        <v>0.17</v>
      </c>
      <c r="AM117">
        <v>0.13200000000000001</v>
      </c>
      <c r="AN117">
        <v>0.153</v>
      </c>
      <c r="AO117">
        <v>0.13600000000000001</v>
      </c>
      <c r="AP117">
        <v>0.107</v>
      </c>
      <c r="AQ117">
        <v>0.13200000000000001</v>
      </c>
      <c r="AR117">
        <v>0.13</v>
      </c>
      <c r="AS117">
        <v>2.3149999999999999</v>
      </c>
      <c r="AT117">
        <v>2.8809999999999998</v>
      </c>
      <c r="AU117">
        <v>2.024</v>
      </c>
      <c r="AV117">
        <v>2.0049999999999999</v>
      </c>
      <c r="AW117">
        <v>2.7370000000000001</v>
      </c>
      <c r="AX117">
        <v>2.7269999999999999</v>
      </c>
      <c r="AY117">
        <v>2.2040000000000002</v>
      </c>
      <c r="AZ117">
        <v>2.9180000000000001</v>
      </c>
      <c r="BA117">
        <v>2.36239</v>
      </c>
      <c r="BB117">
        <v>2.419</v>
      </c>
      <c r="BC117">
        <v>3.44</v>
      </c>
      <c r="BD117">
        <v>2.0920000000000001</v>
      </c>
      <c r="BE117">
        <v>2.117</v>
      </c>
      <c r="BF117">
        <v>2.65</v>
      </c>
      <c r="BG117">
        <v>2.7810000000000001</v>
      </c>
      <c r="BH117">
        <v>2.3420000000000001</v>
      </c>
      <c r="BI117">
        <v>2.407</v>
      </c>
      <c r="BJ117">
        <v>2.3576899999999998</v>
      </c>
      <c r="BK117">
        <v>7326.2</v>
      </c>
      <c r="BL117">
        <v>4205</v>
      </c>
      <c r="BM117">
        <v>1898.2</v>
      </c>
      <c r="BN117">
        <v>291.60000000000002</v>
      </c>
      <c r="BO117">
        <v>6628.5</v>
      </c>
      <c r="BP117">
        <v>4196.7</v>
      </c>
      <c r="BQ117">
        <v>2155.6999999999998</v>
      </c>
      <c r="BR117">
        <v>529.20000000000005</v>
      </c>
      <c r="BS117">
        <v>1055231</v>
      </c>
      <c r="BT117">
        <v>1019413</v>
      </c>
      <c r="BU117">
        <v>217284.70564500001</v>
      </c>
      <c r="BV117">
        <v>213002.228366</v>
      </c>
      <c r="BW117">
        <v>430286.93401000003</v>
      </c>
      <c r="BX117">
        <v>54502</v>
      </c>
      <c r="BY117">
        <v>574315.93400999997</v>
      </c>
      <c r="BZ117">
        <v>1485150.5890929999</v>
      </c>
      <c r="CA117">
        <v>763.54766600000005</v>
      </c>
      <c r="CB117">
        <v>467.79771</v>
      </c>
      <c r="CC117">
        <v>265.95274799999999</v>
      </c>
      <c r="CD117">
        <v>60.991867999999997</v>
      </c>
      <c r="CE117">
        <v>40.455463000000002</v>
      </c>
      <c r="CF117">
        <v>15.492065999999999</v>
      </c>
      <c r="CG117">
        <v>25.760407000000001</v>
      </c>
      <c r="CH117">
        <v>180.69703200000001</v>
      </c>
      <c r="CI117">
        <v>54.467725000000002</v>
      </c>
      <c r="CJ117">
        <v>1875.162683</v>
      </c>
      <c r="CK117">
        <v>820.44546600000001</v>
      </c>
      <c r="CL117">
        <v>497.21848299999999</v>
      </c>
      <c r="CM117">
        <v>263.989554</v>
      </c>
      <c r="CN117">
        <v>61.335872999999999</v>
      </c>
      <c r="CO117">
        <v>49.245046000000002</v>
      </c>
      <c r="CP117">
        <v>21.488854</v>
      </c>
      <c r="CQ117">
        <v>28.222740999999999</v>
      </c>
      <c r="CR117">
        <v>172.94759500000001</v>
      </c>
      <c r="CS117">
        <v>59.848134999999999</v>
      </c>
      <c r="CT117">
        <v>1974.741747</v>
      </c>
      <c r="CU117">
        <v>468.10243700000001</v>
      </c>
      <c r="CV117">
        <v>202.32320000000001</v>
      </c>
      <c r="CW117">
        <v>103.588947</v>
      </c>
      <c r="CX117">
        <v>195.013036</v>
      </c>
      <c r="CY117">
        <v>212.66326699999999</v>
      </c>
      <c r="CZ117">
        <v>142.37974199999999</v>
      </c>
      <c r="DA117">
        <v>545.40645600000005</v>
      </c>
      <c r="DB117">
        <v>160.608555</v>
      </c>
      <c r="DC117">
        <v>68.576496000000006</v>
      </c>
      <c r="DD117">
        <v>328.88322299999999</v>
      </c>
      <c r="DE117">
        <v>179.911958</v>
      </c>
      <c r="DF117">
        <v>165.42357899999999</v>
      </c>
      <c r="DG117">
        <v>72.996077999999997</v>
      </c>
      <c r="DH117">
        <v>114.01796899999999</v>
      </c>
      <c r="DI117">
        <v>138.26211599999999</v>
      </c>
      <c r="DJ117">
        <v>101.22424100000001</v>
      </c>
      <c r="DK117">
        <v>108.51806999999999</v>
      </c>
      <c r="DL117">
        <v>140.02087399999999</v>
      </c>
      <c r="DM117">
        <v>69.719772000000006</v>
      </c>
      <c r="DN117">
        <v>143.189019</v>
      </c>
      <c r="DO117">
        <v>1793.685293</v>
      </c>
      <c r="DP117">
        <v>3304.9767489999999</v>
      </c>
      <c r="DQ117">
        <v>462.19279</v>
      </c>
      <c r="DR117">
        <v>221.344707</v>
      </c>
      <c r="DS117">
        <v>134.043328</v>
      </c>
      <c r="DT117">
        <v>205.21066400000001</v>
      </c>
      <c r="DU117">
        <v>215.85483199999999</v>
      </c>
      <c r="DV117">
        <v>147.115095</v>
      </c>
      <c r="DW117">
        <v>580.41096600000003</v>
      </c>
      <c r="DX117">
        <v>133.78300300000001</v>
      </c>
      <c r="DY117">
        <v>78.189301999999998</v>
      </c>
      <c r="DZ117">
        <v>354.65648700000003</v>
      </c>
      <c r="EA117">
        <v>200.04883599999999</v>
      </c>
      <c r="EB117">
        <v>176.12209999999999</v>
      </c>
      <c r="EC117">
        <v>87.204859999999996</v>
      </c>
      <c r="ED117">
        <v>119.503798</v>
      </c>
      <c r="EE117">
        <v>152.99892800000001</v>
      </c>
      <c r="EF117">
        <v>107.073925</v>
      </c>
      <c r="EG117">
        <v>86.285657</v>
      </c>
      <c r="EH117">
        <v>162.007698</v>
      </c>
      <c r="EI117">
        <v>56.929307999999999</v>
      </c>
      <c r="EJ117">
        <v>1089.2881130000001</v>
      </c>
      <c r="EK117">
        <v>1913.6405480000001</v>
      </c>
      <c r="EL117">
        <v>3465.121451</v>
      </c>
    </row>
    <row r="118" spans="1:142">
      <c r="A118" t="s">
        <v>382</v>
      </c>
      <c r="B118" t="s">
        <v>383</v>
      </c>
      <c r="C118" t="s">
        <v>143</v>
      </c>
      <c r="D118" t="s">
        <v>245</v>
      </c>
      <c r="E118" t="s">
        <v>258</v>
      </c>
      <c r="F118" t="s">
        <v>242</v>
      </c>
      <c r="G118">
        <v>74.3</v>
      </c>
      <c r="H118">
        <v>16</v>
      </c>
      <c r="I118">
        <v>0</v>
      </c>
      <c r="J118">
        <v>0</v>
      </c>
      <c r="K118">
        <v>0</v>
      </c>
      <c r="L118">
        <v>3.3</v>
      </c>
      <c r="M118">
        <v>887</v>
      </c>
      <c r="N118">
        <v>269</v>
      </c>
      <c r="O118">
        <v>746</v>
      </c>
      <c r="P118">
        <v>1722</v>
      </c>
      <c r="Q118">
        <v>3243</v>
      </c>
      <c r="R118">
        <v>657</v>
      </c>
      <c r="S118">
        <v>1031</v>
      </c>
      <c r="T118">
        <v>710</v>
      </c>
      <c r="U118">
        <v>581</v>
      </c>
      <c r="V118">
        <v>329</v>
      </c>
      <c r="W118">
        <v>1011</v>
      </c>
      <c r="X118">
        <v>1661</v>
      </c>
      <c r="Y118">
        <v>3359</v>
      </c>
      <c r="Z118">
        <v>641</v>
      </c>
      <c r="AA118">
        <v>1021</v>
      </c>
      <c r="AB118">
        <v>570</v>
      </c>
      <c r="AC118">
        <v>0.13500000000000001</v>
      </c>
      <c r="AD118">
        <v>9.5000000000000001E-2</v>
      </c>
      <c r="AE118">
        <v>0.121</v>
      </c>
      <c r="AF118">
        <v>0.129</v>
      </c>
      <c r="AG118">
        <v>0.12</v>
      </c>
      <c r="AH118">
        <v>0.08</v>
      </c>
      <c r="AI118">
        <v>0.13300000000000001</v>
      </c>
      <c r="AJ118">
        <v>0.128</v>
      </c>
      <c r="AK118">
        <v>0.11899999999999999</v>
      </c>
      <c r="AL118">
        <v>0.104</v>
      </c>
      <c r="AM118">
        <v>0.12</v>
      </c>
      <c r="AN118">
        <v>0.122</v>
      </c>
      <c r="AO118">
        <v>0.124</v>
      </c>
      <c r="AP118">
        <v>8.1000000000000003E-2</v>
      </c>
      <c r="AQ118">
        <v>0.109</v>
      </c>
      <c r="AR118">
        <v>0.127</v>
      </c>
      <c r="AS118">
        <v>2.5019999999999998</v>
      </c>
      <c r="AT118">
        <v>4.274</v>
      </c>
      <c r="AU118">
        <v>2.601</v>
      </c>
      <c r="AV118">
        <v>2.673</v>
      </c>
      <c r="AW118">
        <v>2.96</v>
      </c>
      <c r="AX118">
        <v>2.9889999999999999</v>
      </c>
      <c r="AY118">
        <v>2.7770000000000001</v>
      </c>
      <c r="AZ118">
        <v>2.8650000000000002</v>
      </c>
      <c r="BA118">
        <v>2.5209800000000002</v>
      </c>
      <c r="BB118">
        <v>2.4630000000000001</v>
      </c>
      <c r="BC118">
        <v>4.0570000000000004</v>
      </c>
      <c r="BD118">
        <v>2.331</v>
      </c>
      <c r="BE118">
        <v>2.4750000000000001</v>
      </c>
      <c r="BF118">
        <v>2.6989999999999998</v>
      </c>
      <c r="BG118">
        <v>2.7509999999999999</v>
      </c>
      <c r="BH118">
        <v>2.5680000000000001</v>
      </c>
      <c r="BI118">
        <v>3.0539999999999998</v>
      </c>
      <c r="BJ118">
        <v>2.5048900000000001</v>
      </c>
      <c r="BK118">
        <v>7001.7</v>
      </c>
      <c r="BL118">
        <v>3906.1</v>
      </c>
      <c r="BM118">
        <v>1550.9</v>
      </c>
      <c r="BN118">
        <v>313.89999999999998</v>
      </c>
      <c r="BO118">
        <v>6506</v>
      </c>
      <c r="BP118">
        <v>3840.1</v>
      </c>
      <c r="BQ118">
        <v>1907.6</v>
      </c>
      <c r="BR118">
        <v>428</v>
      </c>
      <c r="BS118">
        <v>1106445</v>
      </c>
      <c r="BT118">
        <v>1072243</v>
      </c>
      <c r="BU118">
        <v>225293.31387799999</v>
      </c>
      <c r="BV118">
        <v>228573.14761300001</v>
      </c>
      <c r="BW118">
        <v>453866.46149000002</v>
      </c>
      <c r="BX118">
        <v>55088</v>
      </c>
      <c r="BY118">
        <v>625063.46149000002</v>
      </c>
      <c r="BZ118">
        <v>1577235.9260780001</v>
      </c>
      <c r="CA118">
        <v>715.79944899999998</v>
      </c>
      <c r="CB118">
        <v>451.783143</v>
      </c>
      <c r="CC118">
        <v>246.05760799999999</v>
      </c>
      <c r="CD118">
        <v>59.268366999999998</v>
      </c>
      <c r="CE118">
        <v>38.263567000000002</v>
      </c>
      <c r="CF118">
        <v>26.055683999999999</v>
      </c>
      <c r="CG118">
        <v>21.968347000000001</v>
      </c>
      <c r="CH118">
        <v>154.11075399999999</v>
      </c>
      <c r="CI118">
        <v>51.854585</v>
      </c>
      <c r="CJ118">
        <v>1765.1615039999999</v>
      </c>
      <c r="CK118">
        <v>726.56443100000001</v>
      </c>
      <c r="CL118">
        <v>483.02334100000002</v>
      </c>
      <c r="CM118">
        <v>252.00993500000001</v>
      </c>
      <c r="CN118">
        <v>60.993929999999999</v>
      </c>
      <c r="CO118">
        <v>45.027028000000001</v>
      </c>
      <c r="CP118">
        <v>15.029099</v>
      </c>
      <c r="CQ118">
        <v>21.266373999999999</v>
      </c>
      <c r="CR118">
        <v>153.83406400000001</v>
      </c>
      <c r="CS118">
        <v>56.416719999999998</v>
      </c>
      <c r="CT118">
        <v>1814.1649219999999</v>
      </c>
      <c r="CU118">
        <v>511.88679200000001</v>
      </c>
      <c r="CV118">
        <v>203.20496299999999</v>
      </c>
      <c r="CW118">
        <v>119.223247</v>
      </c>
      <c r="CX118">
        <v>149.30010100000001</v>
      </c>
      <c r="CY118">
        <v>134.60675000000001</v>
      </c>
      <c r="CZ118">
        <v>123.16902899999999</v>
      </c>
      <c r="DA118">
        <v>441.34886699999998</v>
      </c>
      <c r="DB118">
        <v>136.72233900000001</v>
      </c>
      <c r="DC118">
        <v>66.30059</v>
      </c>
      <c r="DD118">
        <v>282.31287900000001</v>
      </c>
      <c r="DE118">
        <v>208.96623600000001</v>
      </c>
      <c r="DF118">
        <v>135.97838100000001</v>
      </c>
      <c r="DG118">
        <v>109.44977799999999</v>
      </c>
      <c r="DH118">
        <v>123.64275600000001</v>
      </c>
      <c r="DI118">
        <v>118.69548</v>
      </c>
      <c r="DJ118">
        <v>115.420194</v>
      </c>
      <c r="DK118">
        <v>68.546374</v>
      </c>
      <c r="DL118">
        <v>118.99480699999999</v>
      </c>
      <c r="DM118">
        <v>51.248716000000002</v>
      </c>
      <c r="DN118">
        <v>1085.1758870000001</v>
      </c>
      <c r="DO118">
        <v>1487.3488520000001</v>
      </c>
      <c r="DP118">
        <v>3084.4115310000002</v>
      </c>
      <c r="DQ118">
        <v>510.68402500000002</v>
      </c>
      <c r="DR118">
        <v>190.04738699999999</v>
      </c>
      <c r="DS118">
        <v>102.29872</v>
      </c>
      <c r="DT118">
        <v>166.307725</v>
      </c>
      <c r="DU118">
        <v>161.32234600000001</v>
      </c>
      <c r="DV118">
        <v>131.75074799999999</v>
      </c>
      <c r="DW118">
        <v>451.70778200000001</v>
      </c>
      <c r="DX118">
        <v>147.401036</v>
      </c>
      <c r="DY118">
        <v>79.320879000000005</v>
      </c>
      <c r="DZ118">
        <v>302.38070099999999</v>
      </c>
      <c r="EA118">
        <v>190.058468</v>
      </c>
      <c r="EB118">
        <v>150.295278</v>
      </c>
      <c r="EC118">
        <v>90.360950000000003</v>
      </c>
      <c r="ED118">
        <v>111.96545999999999</v>
      </c>
      <c r="EE118">
        <v>135.04731000000001</v>
      </c>
      <c r="EF118">
        <v>104.098538</v>
      </c>
      <c r="EG118">
        <v>73.975059000000002</v>
      </c>
      <c r="EH118">
        <v>147.37837099999999</v>
      </c>
      <c r="EI118">
        <v>47.658842999999997</v>
      </c>
      <c r="EJ118">
        <v>1010.205618</v>
      </c>
      <c r="EK118">
        <v>1611.847638</v>
      </c>
      <c r="EL118">
        <v>3132.7372799999998</v>
      </c>
    </row>
    <row r="119" spans="1:142">
      <c r="A119" t="s">
        <v>384</v>
      </c>
      <c r="B119" t="s">
        <v>385</v>
      </c>
      <c r="C119" t="s">
        <v>143</v>
      </c>
      <c r="D119" t="s">
        <v>245</v>
      </c>
      <c r="E119" t="s">
        <v>145</v>
      </c>
      <c r="F119" t="s">
        <v>253</v>
      </c>
      <c r="G119">
        <v>62.1</v>
      </c>
      <c r="H119">
        <v>18</v>
      </c>
      <c r="I119">
        <v>30</v>
      </c>
      <c r="J119">
        <v>0</v>
      </c>
      <c r="K119">
        <v>0</v>
      </c>
      <c r="L119">
        <v>3.3</v>
      </c>
      <c r="M119">
        <v>776</v>
      </c>
      <c r="N119">
        <v>364</v>
      </c>
      <c r="O119">
        <v>1020</v>
      </c>
      <c r="P119">
        <v>2089</v>
      </c>
      <c r="Q119">
        <v>4114</v>
      </c>
      <c r="R119">
        <v>731</v>
      </c>
      <c r="S119">
        <v>1420</v>
      </c>
      <c r="T119">
        <v>701</v>
      </c>
      <c r="U119">
        <v>740</v>
      </c>
      <c r="V119">
        <v>374</v>
      </c>
      <c r="W119">
        <v>1142</v>
      </c>
      <c r="X119">
        <v>2031</v>
      </c>
      <c r="Y119">
        <v>2833</v>
      </c>
      <c r="Z119">
        <v>775</v>
      </c>
      <c r="AA119">
        <v>1221</v>
      </c>
      <c r="AB119">
        <v>796</v>
      </c>
      <c r="AC119">
        <v>0.121</v>
      </c>
      <c r="AD119">
        <v>0.11799999999999999</v>
      </c>
      <c r="AE119">
        <v>0.11899999999999999</v>
      </c>
      <c r="AF119">
        <v>0.129</v>
      </c>
      <c r="AG119">
        <v>0.109</v>
      </c>
      <c r="AH119">
        <v>0.08</v>
      </c>
      <c r="AI119">
        <v>0.125</v>
      </c>
      <c r="AJ119">
        <v>0.123</v>
      </c>
      <c r="AK119">
        <v>0.123</v>
      </c>
      <c r="AL119">
        <v>0.121</v>
      </c>
      <c r="AM119">
        <v>0.123</v>
      </c>
      <c r="AN119">
        <v>0.125</v>
      </c>
      <c r="AO119">
        <v>0.11600000000000001</v>
      </c>
      <c r="AP119">
        <v>7.3999999999999996E-2</v>
      </c>
      <c r="AQ119">
        <v>0.126</v>
      </c>
      <c r="AR119">
        <v>0.129</v>
      </c>
      <c r="AS119">
        <v>2.0590000000000002</v>
      </c>
      <c r="AT119">
        <v>3.2040000000000002</v>
      </c>
      <c r="AU119">
        <v>2.238</v>
      </c>
      <c r="AV119">
        <v>2.11</v>
      </c>
      <c r="AW119">
        <v>2.7690000000000001</v>
      </c>
      <c r="AX119">
        <v>2.2320000000000002</v>
      </c>
      <c r="AY119">
        <v>2.0840000000000001</v>
      </c>
      <c r="AZ119">
        <v>2.5510000000000002</v>
      </c>
      <c r="BA119">
        <v>2.4485700000000001</v>
      </c>
      <c r="BB119">
        <v>2.3929999999999998</v>
      </c>
      <c r="BC119">
        <v>3.0870000000000002</v>
      </c>
      <c r="BD119">
        <v>2.1459999999999999</v>
      </c>
      <c r="BE119">
        <v>2.1819999999999999</v>
      </c>
      <c r="BF119">
        <v>2.8740000000000001</v>
      </c>
      <c r="BG119">
        <v>2.4830000000000001</v>
      </c>
      <c r="BH119">
        <v>2.3940000000000001</v>
      </c>
      <c r="BI119">
        <v>2.4670000000000001</v>
      </c>
      <c r="BJ119">
        <v>2.4756399999999998</v>
      </c>
      <c r="BK119">
        <v>7806.3</v>
      </c>
      <c r="BL119">
        <v>4415.8</v>
      </c>
      <c r="BM119">
        <v>1901.9</v>
      </c>
      <c r="BN119">
        <v>368.8</v>
      </c>
      <c r="BO119">
        <v>7580.3</v>
      </c>
      <c r="BP119">
        <v>4332.1000000000004</v>
      </c>
      <c r="BQ119">
        <v>2024.5</v>
      </c>
      <c r="BR119">
        <v>535</v>
      </c>
      <c r="BS119">
        <v>1147145</v>
      </c>
      <c r="BT119">
        <v>1128073</v>
      </c>
      <c r="BU119">
        <v>234494.08790300001</v>
      </c>
      <c r="BV119">
        <v>233222.562592</v>
      </c>
      <c r="BW119">
        <v>467716.650494</v>
      </c>
      <c r="BX119">
        <v>59199</v>
      </c>
      <c r="BY119">
        <v>636451.65049399994</v>
      </c>
      <c r="BZ119">
        <v>1476088.7014059999</v>
      </c>
      <c r="CA119">
        <v>762.012294</v>
      </c>
      <c r="CB119">
        <v>498.80918100000002</v>
      </c>
      <c r="CC119">
        <v>299.57414799999998</v>
      </c>
      <c r="CD119">
        <v>54.130432999999996</v>
      </c>
      <c r="CE119">
        <v>57.047414000000003</v>
      </c>
      <c r="CF119">
        <v>35.872096999999997</v>
      </c>
      <c r="CG119">
        <v>31.575021</v>
      </c>
      <c r="CH119">
        <v>222.08328700000001</v>
      </c>
      <c r="CI119">
        <v>58.276685999999998</v>
      </c>
      <c r="CJ119">
        <v>2019.3805609999999</v>
      </c>
      <c r="CK119">
        <v>742.41537000000005</v>
      </c>
      <c r="CL119">
        <v>537.39707899999996</v>
      </c>
      <c r="CM119">
        <v>321.17350299999998</v>
      </c>
      <c r="CN119">
        <v>60.38897</v>
      </c>
      <c r="CO119">
        <v>67.499954000000002</v>
      </c>
      <c r="CP119">
        <v>26.415541999999999</v>
      </c>
      <c r="CQ119">
        <v>33.824660000000002</v>
      </c>
      <c r="CR119">
        <v>220.02562</v>
      </c>
      <c r="CS119">
        <v>57.559379</v>
      </c>
      <c r="CT119">
        <v>2066.7000760000001</v>
      </c>
      <c r="CU119">
        <v>603.04870400000004</v>
      </c>
      <c r="CV119">
        <v>282.55001299999998</v>
      </c>
      <c r="CW119">
        <v>122.933969</v>
      </c>
      <c r="CX119">
        <v>214.66423499999999</v>
      </c>
      <c r="CY119">
        <v>128.21353500000001</v>
      </c>
      <c r="CZ119">
        <v>156.55041900000001</v>
      </c>
      <c r="DA119">
        <v>589.31774700000005</v>
      </c>
      <c r="DB119">
        <v>200.96929499999999</v>
      </c>
      <c r="DC119">
        <v>85.008568999999994</v>
      </c>
      <c r="DD119">
        <v>366.83643000000001</v>
      </c>
      <c r="DE119">
        <v>248.05767399999999</v>
      </c>
      <c r="DF119">
        <v>164.09158099999999</v>
      </c>
      <c r="DG119">
        <v>92.534253000000007</v>
      </c>
      <c r="DH119">
        <v>140.46225100000001</v>
      </c>
      <c r="DI119">
        <v>133.99637100000001</v>
      </c>
      <c r="DJ119">
        <v>128.155181</v>
      </c>
      <c r="DK119">
        <v>94.566879</v>
      </c>
      <c r="DL119">
        <v>126.75587</v>
      </c>
      <c r="DM119">
        <v>72.079633999999999</v>
      </c>
      <c r="DN119">
        <v>1310.2295160000001</v>
      </c>
      <c r="DO119">
        <v>1909.300855</v>
      </c>
      <c r="DP119">
        <v>3822.5790750000001</v>
      </c>
      <c r="DQ119">
        <v>638.68181400000003</v>
      </c>
      <c r="DR119">
        <v>280.13959</v>
      </c>
      <c r="DS119">
        <v>120.951554</v>
      </c>
      <c r="DT119">
        <v>203.74984000000001</v>
      </c>
      <c r="DU119">
        <v>126.404026</v>
      </c>
      <c r="DV119">
        <v>150.80744000000001</v>
      </c>
      <c r="DW119">
        <v>586.68562999999995</v>
      </c>
      <c r="DX119">
        <v>184.61303699999999</v>
      </c>
      <c r="DY119">
        <v>79.403332000000006</v>
      </c>
      <c r="DZ119">
        <v>351.93805600000002</v>
      </c>
      <c r="EA119">
        <v>253.57341099999999</v>
      </c>
      <c r="EB119">
        <v>149.953203</v>
      </c>
      <c r="EC119">
        <v>105.245327</v>
      </c>
      <c r="ED119">
        <v>139.346532</v>
      </c>
      <c r="EE119">
        <v>121.972876</v>
      </c>
      <c r="EF119">
        <v>120.02201100000001</v>
      </c>
      <c r="EG119">
        <v>90.548528000000005</v>
      </c>
      <c r="EH119">
        <v>117.666651</v>
      </c>
      <c r="EI119">
        <v>77.075699999999998</v>
      </c>
      <c r="EJ119">
        <v>1294.439991</v>
      </c>
      <c r="EK119">
        <v>1839.2527279999999</v>
      </c>
      <c r="EL119">
        <v>3772.3745330000002</v>
      </c>
    </row>
    <row r="120" spans="1:142">
      <c r="A120" t="s">
        <v>386</v>
      </c>
      <c r="B120" t="s">
        <v>387</v>
      </c>
      <c r="C120" t="s">
        <v>147</v>
      </c>
      <c r="D120" t="s">
        <v>245</v>
      </c>
      <c r="E120" t="s">
        <v>145</v>
      </c>
      <c r="F120" t="s">
        <v>253</v>
      </c>
      <c r="G120">
        <v>75.3</v>
      </c>
      <c r="H120">
        <v>13</v>
      </c>
      <c r="I120">
        <v>30</v>
      </c>
      <c r="J120">
        <v>0</v>
      </c>
      <c r="K120">
        <v>0</v>
      </c>
      <c r="L120">
        <v>3.4</v>
      </c>
      <c r="M120">
        <v>829</v>
      </c>
      <c r="N120">
        <v>284</v>
      </c>
      <c r="O120">
        <v>897</v>
      </c>
      <c r="P120">
        <v>1896</v>
      </c>
      <c r="Q120">
        <v>3177</v>
      </c>
      <c r="R120">
        <v>650</v>
      </c>
      <c r="S120">
        <v>1254</v>
      </c>
      <c r="T120">
        <v>593</v>
      </c>
      <c r="U120">
        <v>733</v>
      </c>
      <c r="V120">
        <v>315</v>
      </c>
      <c r="W120">
        <v>1038</v>
      </c>
      <c r="X120">
        <v>1793</v>
      </c>
      <c r="Y120">
        <v>2771</v>
      </c>
      <c r="Z120">
        <v>624</v>
      </c>
      <c r="AA120">
        <v>1152</v>
      </c>
      <c r="AB120">
        <v>908</v>
      </c>
      <c r="AC120">
        <v>0.129</v>
      </c>
      <c r="AD120">
        <v>0.13400000000000001</v>
      </c>
      <c r="AE120">
        <v>0.13300000000000001</v>
      </c>
      <c r="AF120">
        <v>0.15</v>
      </c>
      <c r="AG120">
        <v>0.121</v>
      </c>
      <c r="AH120">
        <v>8.6999999999999994E-2</v>
      </c>
      <c r="AI120">
        <v>0.13400000000000001</v>
      </c>
      <c r="AJ120">
        <v>0.14000000000000001</v>
      </c>
      <c r="AK120">
        <v>0.11</v>
      </c>
      <c r="AL120">
        <v>0.109</v>
      </c>
      <c r="AM120">
        <v>0.127</v>
      </c>
      <c r="AN120">
        <v>0.126</v>
      </c>
      <c r="AO120">
        <v>0.11899999999999999</v>
      </c>
      <c r="AP120">
        <v>9.6000000000000002E-2</v>
      </c>
      <c r="AQ120">
        <v>0.124</v>
      </c>
      <c r="AR120">
        <v>0.16300000000000001</v>
      </c>
      <c r="AS120">
        <v>2.0329999999999999</v>
      </c>
      <c r="AT120">
        <v>2.996</v>
      </c>
      <c r="AU120">
        <v>2.0499999999999998</v>
      </c>
      <c r="AV120">
        <v>2.4380000000000002</v>
      </c>
      <c r="AW120">
        <v>2.9420000000000002</v>
      </c>
      <c r="AX120">
        <v>2.5880000000000001</v>
      </c>
      <c r="AY120">
        <v>2.2679999999999998</v>
      </c>
      <c r="AZ120">
        <v>2.4390000000000001</v>
      </c>
      <c r="BA120">
        <v>2.4274100000000001</v>
      </c>
      <c r="BB120">
        <v>2.3460000000000001</v>
      </c>
      <c r="BC120">
        <v>3.2080000000000002</v>
      </c>
      <c r="BD120">
        <v>2.0419999999999998</v>
      </c>
      <c r="BE120">
        <v>2.351</v>
      </c>
      <c r="BF120">
        <v>2.7959999999999998</v>
      </c>
      <c r="BG120">
        <v>2.6230000000000002</v>
      </c>
      <c r="BH120">
        <v>2.2429999999999999</v>
      </c>
      <c r="BI120">
        <v>2.5670000000000002</v>
      </c>
      <c r="BJ120">
        <v>2.4183699999999999</v>
      </c>
      <c r="BK120">
        <v>7261.2</v>
      </c>
      <c r="BL120">
        <v>3650.9</v>
      </c>
      <c r="BM120">
        <v>1398.4</v>
      </c>
      <c r="BN120">
        <v>364.8</v>
      </c>
      <c r="BO120">
        <v>7066.3</v>
      </c>
      <c r="BP120">
        <v>3692.3</v>
      </c>
      <c r="BQ120">
        <v>1597.8</v>
      </c>
      <c r="BR120">
        <v>382.6</v>
      </c>
      <c r="BS120">
        <v>992921</v>
      </c>
      <c r="BT120">
        <v>956675</v>
      </c>
      <c r="BU120">
        <v>214572.29864699999</v>
      </c>
      <c r="BV120">
        <v>214808.50462299999</v>
      </c>
      <c r="BW120">
        <v>429380.80326900003</v>
      </c>
      <c r="BX120">
        <v>53782</v>
      </c>
      <c r="BY120">
        <v>583592.80326900003</v>
      </c>
      <c r="BZ120">
        <v>1365802.0135009999</v>
      </c>
      <c r="CA120">
        <v>614.99906599999997</v>
      </c>
      <c r="CB120">
        <v>404.03769799999998</v>
      </c>
      <c r="CC120">
        <v>228.369013</v>
      </c>
      <c r="CD120">
        <v>50.354768</v>
      </c>
      <c r="CE120">
        <v>43.894517</v>
      </c>
      <c r="CF120">
        <v>17.335103</v>
      </c>
      <c r="CG120">
        <v>21.966995000000001</v>
      </c>
      <c r="CH120">
        <v>148.379358</v>
      </c>
      <c r="CI120">
        <v>47.192732999999997</v>
      </c>
      <c r="CJ120">
        <v>1576.529252</v>
      </c>
      <c r="CK120">
        <v>612.61280299999999</v>
      </c>
      <c r="CL120">
        <v>413.985164</v>
      </c>
      <c r="CM120">
        <v>239.55752699999999</v>
      </c>
      <c r="CN120">
        <v>50.233034000000004</v>
      </c>
      <c r="CO120">
        <v>45.421396999999999</v>
      </c>
      <c r="CP120">
        <v>32.781495999999997</v>
      </c>
      <c r="CQ120">
        <v>26.725165000000001</v>
      </c>
      <c r="CR120">
        <v>158.25019800000001</v>
      </c>
      <c r="CS120">
        <v>48.725048999999999</v>
      </c>
      <c r="CT120">
        <v>1628.291833</v>
      </c>
      <c r="CU120">
        <v>481.88614999999999</v>
      </c>
      <c r="CV120">
        <v>193.820279</v>
      </c>
      <c r="CW120">
        <v>104.917204</v>
      </c>
      <c r="CX120">
        <v>180.441045</v>
      </c>
      <c r="CY120">
        <v>144.05228099999999</v>
      </c>
      <c r="CZ120">
        <v>134.24107100000001</v>
      </c>
      <c r="DA120">
        <v>446.61233600000003</v>
      </c>
      <c r="DB120">
        <v>148.72519800000001</v>
      </c>
      <c r="DC120">
        <v>65.475001000000006</v>
      </c>
      <c r="DD120">
        <v>294.04980599999999</v>
      </c>
      <c r="DE120">
        <v>189.27638400000001</v>
      </c>
      <c r="DF120">
        <v>135.86479800000001</v>
      </c>
      <c r="DG120">
        <v>71.417095000000003</v>
      </c>
      <c r="DH120">
        <v>112.278695</v>
      </c>
      <c r="DI120">
        <v>115.394549</v>
      </c>
      <c r="DJ120">
        <v>100.186025</v>
      </c>
      <c r="DK120">
        <v>89.641718999999995</v>
      </c>
      <c r="DL120">
        <v>110.720456</v>
      </c>
      <c r="DM120">
        <v>50.666159</v>
      </c>
      <c r="DN120">
        <v>1010.262599</v>
      </c>
      <c r="DO120">
        <v>1533.46522</v>
      </c>
      <c r="DP120">
        <v>3025.613969</v>
      </c>
      <c r="DQ120">
        <v>487.22983900000003</v>
      </c>
      <c r="DR120">
        <v>203.51159899999999</v>
      </c>
      <c r="DS120">
        <v>112.59144999999999</v>
      </c>
      <c r="DT120">
        <v>168.96222</v>
      </c>
      <c r="DU120">
        <v>161.345113</v>
      </c>
      <c r="DV120">
        <v>122.42246400000001</v>
      </c>
      <c r="DW120">
        <v>486.08633300000002</v>
      </c>
      <c r="DX120">
        <v>121.177598</v>
      </c>
      <c r="DY120">
        <v>56.501154999999997</v>
      </c>
      <c r="DZ120">
        <v>307.51541900000001</v>
      </c>
      <c r="EA120">
        <v>188.17296300000001</v>
      </c>
      <c r="EB120">
        <v>155.52604600000001</v>
      </c>
      <c r="EC120">
        <v>78.855475999999996</v>
      </c>
      <c r="ED120">
        <v>109.732744</v>
      </c>
      <c r="EE120">
        <v>134.37934000000001</v>
      </c>
      <c r="EF120">
        <v>97.069537999999994</v>
      </c>
      <c r="EG120">
        <v>91.116788999999997</v>
      </c>
      <c r="EH120">
        <v>133.452451</v>
      </c>
      <c r="EI120">
        <v>44.988883000000001</v>
      </c>
      <c r="EJ120">
        <v>1002.228158</v>
      </c>
      <c r="EK120">
        <v>1609.8343110000001</v>
      </c>
      <c r="EL120">
        <v>3099.2923070000002</v>
      </c>
    </row>
    <row r="121" spans="1:142">
      <c r="A121" t="s">
        <v>388</v>
      </c>
      <c r="B121" t="s">
        <v>389</v>
      </c>
      <c r="C121" t="s">
        <v>143</v>
      </c>
      <c r="D121" t="s">
        <v>245</v>
      </c>
      <c r="E121" t="s">
        <v>145</v>
      </c>
      <c r="F121" t="s">
        <v>242</v>
      </c>
      <c r="G121">
        <v>71.400000000000006</v>
      </c>
      <c r="H121">
        <v>14</v>
      </c>
      <c r="I121">
        <v>29</v>
      </c>
      <c r="J121">
        <v>0</v>
      </c>
      <c r="K121">
        <v>0</v>
      </c>
      <c r="L121">
        <v>3.4</v>
      </c>
      <c r="M121">
        <v>882</v>
      </c>
      <c r="N121">
        <v>358</v>
      </c>
      <c r="O121">
        <v>1152</v>
      </c>
      <c r="P121">
        <v>2243</v>
      </c>
      <c r="Q121">
        <v>3664</v>
      </c>
      <c r="R121">
        <v>632</v>
      </c>
      <c r="S121">
        <v>1313</v>
      </c>
      <c r="T121">
        <v>684</v>
      </c>
      <c r="U121">
        <v>696</v>
      </c>
      <c r="V121">
        <v>416</v>
      </c>
      <c r="W121">
        <v>1123</v>
      </c>
      <c r="X121">
        <v>2218</v>
      </c>
      <c r="Y121">
        <v>3335</v>
      </c>
      <c r="Z121">
        <v>651</v>
      </c>
      <c r="AA121">
        <v>1329</v>
      </c>
      <c r="AB121">
        <v>1151</v>
      </c>
      <c r="AC121">
        <v>0.121</v>
      </c>
      <c r="AD121">
        <v>0.16500000000000001</v>
      </c>
      <c r="AE121">
        <v>0.11799999999999999</v>
      </c>
      <c r="AF121">
        <v>0.14199999999999999</v>
      </c>
      <c r="AG121">
        <v>0.121</v>
      </c>
      <c r="AH121">
        <v>0.106</v>
      </c>
      <c r="AI121">
        <v>0.11899999999999999</v>
      </c>
      <c r="AJ121">
        <v>0.14399999999999999</v>
      </c>
      <c r="AK121">
        <v>0.122</v>
      </c>
      <c r="AL121">
        <v>0.14599999999999999</v>
      </c>
      <c r="AM121">
        <v>0.11600000000000001</v>
      </c>
      <c r="AN121">
        <v>0.155</v>
      </c>
      <c r="AO121">
        <v>0.128</v>
      </c>
      <c r="AP121">
        <v>0.10199999999999999</v>
      </c>
      <c r="AQ121">
        <v>0.127</v>
      </c>
      <c r="AR121">
        <v>0.124</v>
      </c>
      <c r="AS121">
        <v>2.2410000000000001</v>
      </c>
      <c r="AT121">
        <v>3.423</v>
      </c>
      <c r="AU121">
        <v>2.1349999999999998</v>
      </c>
      <c r="AV121">
        <v>2.3730000000000002</v>
      </c>
      <c r="AW121">
        <v>2.8559999999999999</v>
      </c>
      <c r="AX121">
        <v>2.5249999999999999</v>
      </c>
      <c r="AY121">
        <v>2.145</v>
      </c>
      <c r="AZ121">
        <v>2.5150000000000001</v>
      </c>
      <c r="BA121">
        <v>2.4195700000000002</v>
      </c>
      <c r="BB121">
        <v>2.3679999999999999</v>
      </c>
      <c r="BC121">
        <v>3.0129999999999999</v>
      </c>
      <c r="BD121">
        <v>2.1269999999999998</v>
      </c>
      <c r="BE121">
        <v>2.4340000000000002</v>
      </c>
      <c r="BF121">
        <v>2.8570000000000002</v>
      </c>
      <c r="BG121">
        <v>2.4980000000000002</v>
      </c>
      <c r="BH121">
        <v>2.2250000000000001</v>
      </c>
      <c r="BI121">
        <v>2.6</v>
      </c>
      <c r="BJ121">
        <v>2.41099</v>
      </c>
      <c r="BK121">
        <v>8367.5</v>
      </c>
      <c r="BL121">
        <v>4099.7</v>
      </c>
      <c r="BM121">
        <v>1526</v>
      </c>
      <c r="BN121">
        <v>513.79999999999995</v>
      </c>
      <c r="BO121">
        <v>8060</v>
      </c>
      <c r="BP121">
        <v>4000.7</v>
      </c>
      <c r="BQ121">
        <v>1727.6</v>
      </c>
      <c r="BR121">
        <v>497.7</v>
      </c>
      <c r="BS121">
        <v>1266888</v>
      </c>
      <c r="BT121">
        <v>1192624</v>
      </c>
      <c r="BU121">
        <v>256578.34997499999</v>
      </c>
      <c r="BV121">
        <v>259353.77720800001</v>
      </c>
      <c r="BW121">
        <v>515932.12718299998</v>
      </c>
      <c r="BX121">
        <v>58507</v>
      </c>
      <c r="BY121">
        <v>697844.12718299998</v>
      </c>
      <c r="BZ121">
        <v>1723923.601334</v>
      </c>
      <c r="CA121">
        <v>710.95154100000002</v>
      </c>
      <c r="CB121">
        <v>496.650599</v>
      </c>
      <c r="CC121">
        <v>265.00264800000002</v>
      </c>
      <c r="CD121">
        <v>49.181261999999997</v>
      </c>
      <c r="CE121">
        <v>40.704084000000002</v>
      </c>
      <c r="CF121">
        <v>22.308282999999999</v>
      </c>
      <c r="CG121">
        <v>24.581914000000001</v>
      </c>
      <c r="CH121">
        <v>204.96684099999999</v>
      </c>
      <c r="CI121">
        <v>64.579267000000002</v>
      </c>
      <c r="CJ121">
        <v>1878.9264390000001</v>
      </c>
      <c r="CK121">
        <v>680.72087199999999</v>
      </c>
      <c r="CL121">
        <v>478.34669000000002</v>
      </c>
      <c r="CM121">
        <v>306.52245599999998</v>
      </c>
      <c r="CN121">
        <v>50.073115000000001</v>
      </c>
      <c r="CO121">
        <v>48.551749999999998</v>
      </c>
      <c r="CP121">
        <v>25.559460000000001</v>
      </c>
      <c r="CQ121">
        <v>29.366882</v>
      </c>
      <c r="CR121">
        <v>220.836232</v>
      </c>
      <c r="CS121">
        <v>56.484659000000001</v>
      </c>
      <c r="CT121">
        <v>1896.4621179999999</v>
      </c>
      <c r="CU121">
        <v>472.14671600000003</v>
      </c>
      <c r="CV121">
        <v>229.71678600000001</v>
      </c>
      <c r="CW121">
        <v>119.143069</v>
      </c>
      <c r="CX121">
        <v>197.50167999999999</v>
      </c>
      <c r="CY121">
        <v>155.41447099999999</v>
      </c>
      <c r="CZ121">
        <v>151.99872199999999</v>
      </c>
      <c r="DA121">
        <v>549.06251899999995</v>
      </c>
      <c r="DB121">
        <v>192.193352</v>
      </c>
      <c r="DC121">
        <v>82.096036999999995</v>
      </c>
      <c r="DD121">
        <v>331.19848100000002</v>
      </c>
      <c r="DE121">
        <v>209.13290599999999</v>
      </c>
      <c r="DF121">
        <v>137.949219</v>
      </c>
      <c r="DG121">
        <v>91.274356999999995</v>
      </c>
      <c r="DH121">
        <v>131.71608599999999</v>
      </c>
      <c r="DI121">
        <v>115.673292</v>
      </c>
      <c r="DJ121">
        <v>120.97864</v>
      </c>
      <c r="DK121">
        <v>100.436077</v>
      </c>
      <c r="DL121">
        <v>114.844881</v>
      </c>
      <c r="DM121">
        <v>60.802421000000002</v>
      </c>
      <c r="DN121">
        <v>1194.5912719999999</v>
      </c>
      <c r="DO121">
        <v>1741.1272530000001</v>
      </c>
      <c r="DP121">
        <v>3407.8652419999999</v>
      </c>
      <c r="DQ121">
        <v>527.46458500000006</v>
      </c>
      <c r="DR121">
        <v>229.04948999999999</v>
      </c>
      <c r="DS121">
        <v>130.99604500000001</v>
      </c>
      <c r="DT121">
        <v>173.26049599999999</v>
      </c>
      <c r="DU121">
        <v>181.43103199999999</v>
      </c>
      <c r="DV121">
        <v>132.114161</v>
      </c>
      <c r="DW121">
        <v>560.17869499999995</v>
      </c>
      <c r="DX121">
        <v>144.416991</v>
      </c>
      <c r="DY121">
        <v>75.076521999999997</v>
      </c>
      <c r="DZ121">
        <v>335.92265800000001</v>
      </c>
      <c r="EA121">
        <v>219.07803200000001</v>
      </c>
      <c r="EB121">
        <v>156.860556</v>
      </c>
      <c r="EC121">
        <v>107.19447599999999</v>
      </c>
      <c r="ED121">
        <v>124.836459</v>
      </c>
      <c r="EE121">
        <v>134.238495</v>
      </c>
      <c r="EF121">
        <v>118.150744</v>
      </c>
      <c r="EG121">
        <v>79.990364</v>
      </c>
      <c r="EH121">
        <v>144.57476199999999</v>
      </c>
      <c r="EI121">
        <v>83.200754000000003</v>
      </c>
      <c r="EJ121">
        <v>1153.7126000000001</v>
      </c>
      <c r="EK121">
        <v>1795.427099</v>
      </c>
      <c r="EL121">
        <v>3476.604284</v>
      </c>
    </row>
    <row r="122" spans="1:142">
      <c r="A122" t="s">
        <v>390</v>
      </c>
      <c r="B122" t="s">
        <v>391</v>
      </c>
      <c r="C122" t="s">
        <v>147</v>
      </c>
      <c r="D122" t="s">
        <v>245</v>
      </c>
      <c r="E122" t="s">
        <v>145</v>
      </c>
      <c r="F122" t="s">
        <v>253</v>
      </c>
      <c r="G122">
        <v>68.400000000000006</v>
      </c>
      <c r="H122">
        <v>17</v>
      </c>
      <c r="I122">
        <v>30</v>
      </c>
      <c r="J122">
        <v>0</v>
      </c>
      <c r="K122">
        <v>0</v>
      </c>
      <c r="L122">
        <v>3.3</v>
      </c>
      <c r="M122">
        <v>618</v>
      </c>
      <c r="N122">
        <v>388</v>
      </c>
      <c r="O122">
        <v>995</v>
      </c>
      <c r="P122">
        <v>2549</v>
      </c>
      <c r="Q122">
        <v>3139</v>
      </c>
      <c r="R122">
        <v>581</v>
      </c>
      <c r="S122">
        <v>1255</v>
      </c>
      <c r="T122">
        <v>528</v>
      </c>
      <c r="U122">
        <v>617</v>
      </c>
      <c r="V122">
        <v>368</v>
      </c>
      <c r="W122">
        <v>1048</v>
      </c>
      <c r="X122">
        <v>2243</v>
      </c>
      <c r="Y122">
        <v>3172</v>
      </c>
      <c r="Z122">
        <v>668</v>
      </c>
      <c r="AA122">
        <v>1122</v>
      </c>
      <c r="AB122">
        <v>907</v>
      </c>
      <c r="AC122">
        <v>0.12</v>
      </c>
      <c r="AD122">
        <v>9.7000000000000003E-2</v>
      </c>
      <c r="AE122">
        <v>0.125</v>
      </c>
      <c r="AF122">
        <v>0.127</v>
      </c>
      <c r="AG122">
        <v>0.125</v>
      </c>
      <c r="AH122">
        <v>9.8000000000000004E-2</v>
      </c>
      <c r="AI122">
        <v>0.13</v>
      </c>
      <c r="AJ122">
        <v>0.114</v>
      </c>
      <c r="AK122">
        <v>0.109</v>
      </c>
      <c r="AL122">
        <v>0.105</v>
      </c>
      <c r="AM122">
        <v>0.121</v>
      </c>
      <c r="AN122">
        <v>0.13500000000000001</v>
      </c>
      <c r="AO122">
        <v>0.128</v>
      </c>
      <c r="AP122">
        <v>8.5000000000000006E-2</v>
      </c>
      <c r="AQ122">
        <v>0.123</v>
      </c>
      <c r="AR122">
        <v>0.13800000000000001</v>
      </c>
      <c r="AS122">
        <v>2.09</v>
      </c>
      <c r="AT122">
        <v>3.6059999999999999</v>
      </c>
      <c r="AU122">
        <v>2.423</v>
      </c>
      <c r="AV122">
        <v>2.2909999999999999</v>
      </c>
      <c r="AW122">
        <v>2.738</v>
      </c>
      <c r="AX122">
        <v>2.6709999999999998</v>
      </c>
      <c r="AY122">
        <v>2.2890000000000001</v>
      </c>
      <c r="AZ122">
        <v>2.629</v>
      </c>
      <c r="BA122">
        <v>2.4342800000000002</v>
      </c>
      <c r="BB122">
        <v>2.4489999999999998</v>
      </c>
      <c r="BC122">
        <v>3.302</v>
      </c>
      <c r="BD122">
        <v>2.4089999999999998</v>
      </c>
      <c r="BE122">
        <v>2.4550000000000001</v>
      </c>
      <c r="BF122">
        <v>2.597</v>
      </c>
      <c r="BG122">
        <v>2.673</v>
      </c>
      <c r="BH122">
        <v>2.5329999999999999</v>
      </c>
      <c r="BI122">
        <v>2.6459999999999999</v>
      </c>
      <c r="BJ122">
        <v>2.4106399999999999</v>
      </c>
      <c r="BK122">
        <v>6691.2</v>
      </c>
      <c r="BL122">
        <v>3951.6</v>
      </c>
      <c r="BM122">
        <v>1985.3</v>
      </c>
      <c r="BN122">
        <v>490.2</v>
      </c>
      <c r="BO122">
        <v>6767.8</v>
      </c>
      <c r="BP122">
        <v>4468.8999999999996</v>
      </c>
      <c r="BQ122">
        <v>2057.5</v>
      </c>
      <c r="BR122">
        <v>510.5</v>
      </c>
      <c r="BS122">
        <v>1167211</v>
      </c>
      <c r="BT122">
        <v>1135650</v>
      </c>
      <c r="BU122">
        <v>246673.895024</v>
      </c>
      <c r="BV122">
        <v>246247.52127999999</v>
      </c>
      <c r="BW122">
        <v>492921.41630500002</v>
      </c>
      <c r="BX122">
        <v>56165</v>
      </c>
      <c r="BY122">
        <v>648332.41630499996</v>
      </c>
      <c r="BZ122">
        <v>1496087.9715170001</v>
      </c>
      <c r="CA122">
        <v>812.82379700000001</v>
      </c>
      <c r="CB122">
        <v>515.82288800000003</v>
      </c>
      <c r="CC122">
        <v>247.52831699999999</v>
      </c>
      <c r="CD122">
        <v>59.389262000000002</v>
      </c>
      <c r="CE122">
        <v>67.268451999999996</v>
      </c>
      <c r="CF122">
        <v>18.280632000000001</v>
      </c>
      <c r="CG122">
        <v>16.781296999999999</v>
      </c>
      <c r="CH122">
        <v>171.889557</v>
      </c>
      <c r="CI122">
        <v>61.858002999999997</v>
      </c>
      <c r="CJ122">
        <v>1971.6422050000001</v>
      </c>
      <c r="CK122">
        <v>762.97874300000001</v>
      </c>
      <c r="CL122">
        <v>538.90485799999999</v>
      </c>
      <c r="CM122">
        <v>306.60303599999997</v>
      </c>
      <c r="CN122">
        <v>80.456446999999997</v>
      </c>
      <c r="CO122">
        <v>54.104183999999997</v>
      </c>
      <c r="CP122">
        <v>32.679065999999999</v>
      </c>
      <c r="CQ122">
        <v>29.441313999999998</v>
      </c>
      <c r="CR122">
        <v>221.60295099999999</v>
      </c>
      <c r="CS122">
        <v>60.367477999999998</v>
      </c>
      <c r="CT122">
        <v>2087.1380770000001</v>
      </c>
      <c r="CU122">
        <v>545.42499699999996</v>
      </c>
      <c r="CV122">
        <v>298.16957100000002</v>
      </c>
      <c r="CW122">
        <v>118.680374</v>
      </c>
      <c r="CX122">
        <v>193.36658499999999</v>
      </c>
      <c r="CY122">
        <v>132.388508</v>
      </c>
      <c r="CZ122">
        <v>164.553257</v>
      </c>
      <c r="DA122">
        <v>614.04057</v>
      </c>
      <c r="DB122">
        <v>195.78021000000001</v>
      </c>
      <c r="DC122">
        <v>90.948100999999994</v>
      </c>
      <c r="DD122">
        <v>377.20261499999998</v>
      </c>
      <c r="DE122">
        <v>248.81591599999999</v>
      </c>
      <c r="DF122">
        <v>175.53541999999999</v>
      </c>
      <c r="DG122">
        <v>77.407150000000001</v>
      </c>
      <c r="DH122">
        <v>151.258195</v>
      </c>
      <c r="DI122">
        <v>148.652188</v>
      </c>
      <c r="DJ122">
        <v>135.47521900000001</v>
      </c>
      <c r="DK122">
        <v>98.559229000000002</v>
      </c>
      <c r="DL122">
        <v>133.29860400000001</v>
      </c>
      <c r="DM122">
        <v>64.750730000000004</v>
      </c>
      <c r="DN122">
        <v>1324.145863</v>
      </c>
      <c r="DO122">
        <v>1962.34807</v>
      </c>
      <c r="DP122">
        <v>3831.9189299999998</v>
      </c>
      <c r="DQ122">
        <v>588.12686599999995</v>
      </c>
      <c r="DR122">
        <v>268.82857300000001</v>
      </c>
      <c r="DS122">
        <v>144.75814399999999</v>
      </c>
      <c r="DT122">
        <v>207.88106300000001</v>
      </c>
      <c r="DU122">
        <v>200.76554200000001</v>
      </c>
      <c r="DV122">
        <v>150.05026699999999</v>
      </c>
      <c r="DW122">
        <v>616.33342300000004</v>
      </c>
      <c r="DX122">
        <v>148.913836</v>
      </c>
      <c r="DY122">
        <v>82.142992000000007</v>
      </c>
      <c r="DZ122">
        <v>369.81572499999999</v>
      </c>
      <c r="EA122">
        <v>239.77217200000001</v>
      </c>
      <c r="EB122">
        <v>153.49811500000001</v>
      </c>
      <c r="EC122">
        <v>96.241316999999995</v>
      </c>
      <c r="ED122">
        <v>138.41231199999999</v>
      </c>
      <c r="EE122">
        <v>133.626857</v>
      </c>
      <c r="EF122">
        <v>121.62288700000001</v>
      </c>
      <c r="EG122">
        <v>67.776156999999998</v>
      </c>
      <c r="EH122">
        <v>117.93030400000001</v>
      </c>
      <c r="EI122">
        <v>69.220864000000006</v>
      </c>
      <c r="EJ122">
        <v>1226.3253970000001</v>
      </c>
      <c r="EK122">
        <v>1900.499609</v>
      </c>
      <c r="EL122">
        <v>3714.9518720000001</v>
      </c>
    </row>
    <row r="123" spans="1:142">
      <c r="A123" t="s">
        <v>392</v>
      </c>
      <c r="B123" t="s">
        <v>393</v>
      </c>
      <c r="C123" t="s">
        <v>147</v>
      </c>
      <c r="D123" t="s">
        <v>245</v>
      </c>
      <c r="E123" t="s">
        <v>145</v>
      </c>
      <c r="F123" t="s">
        <v>253</v>
      </c>
      <c r="G123">
        <v>79.900000000000006</v>
      </c>
      <c r="H123">
        <v>14</v>
      </c>
      <c r="I123">
        <v>27</v>
      </c>
      <c r="J123">
        <v>0</v>
      </c>
      <c r="K123">
        <v>0</v>
      </c>
      <c r="L123">
        <v>0</v>
      </c>
      <c r="M123">
        <v>535</v>
      </c>
      <c r="N123">
        <v>416</v>
      </c>
      <c r="O123">
        <v>732</v>
      </c>
      <c r="P123">
        <v>1776</v>
      </c>
      <c r="Q123">
        <v>2610</v>
      </c>
      <c r="R123">
        <v>625</v>
      </c>
      <c r="S123">
        <v>784</v>
      </c>
      <c r="T123">
        <v>473</v>
      </c>
      <c r="U123">
        <v>376</v>
      </c>
      <c r="V123">
        <v>354</v>
      </c>
      <c r="W123">
        <v>854</v>
      </c>
      <c r="X123">
        <v>1918</v>
      </c>
      <c r="Y123">
        <v>2306</v>
      </c>
      <c r="Z123">
        <v>635</v>
      </c>
      <c r="AA123">
        <v>901</v>
      </c>
      <c r="AB123">
        <v>636</v>
      </c>
      <c r="AC123">
        <v>0.114</v>
      </c>
      <c r="AD123">
        <v>0.127</v>
      </c>
      <c r="AE123">
        <v>0.13100000000000001</v>
      </c>
      <c r="AF123">
        <v>0.13900000000000001</v>
      </c>
      <c r="AG123">
        <v>0.113</v>
      </c>
      <c r="AH123">
        <v>0.107</v>
      </c>
      <c r="AI123">
        <v>0.11700000000000001</v>
      </c>
      <c r="AJ123">
        <v>0.122</v>
      </c>
      <c r="AK123">
        <v>0.10100000000000001</v>
      </c>
      <c r="AL123">
        <v>0.14799999999999999</v>
      </c>
      <c r="AM123">
        <v>0.11700000000000001</v>
      </c>
      <c r="AN123">
        <v>0.13400000000000001</v>
      </c>
      <c r="AO123">
        <v>0.13600000000000001</v>
      </c>
      <c r="AP123">
        <v>9.2999999999999999E-2</v>
      </c>
      <c r="AQ123">
        <v>0.13300000000000001</v>
      </c>
      <c r="AR123">
        <v>0.13400000000000001</v>
      </c>
      <c r="AS123">
        <v>2.7069999999999999</v>
      </c>
      <c r="AT123">
        <v>2.6760000000000002</v>
      </c>
      <c r="AU123">
        <v>2.25</v>
      </c>
      <c r="AV123">
        <v>2.4649999999999999</v>
      </c>
      <c r="AW123">
        <v>2.806</v>
      </c>
      <c r="AX123">
        <v>2.3730000000000002</v>
      </c>
      <c r="AY123">
        <v>2.5190000000000001</v>
      </c>
      <c r="AZ123">
        <v>2.806</v>
      </c>
      <c r="BA123">
        <v>2.5684800000000001</v>
      </c>
      <c r="BB123">
        <v>2.4489999999999998</v>
      </c>
      <c r="BC123">
        <v>2.5089999999999999</v>
      </c>
      <c r="BD123">
        <v>2.2570000000000001</v>
      </c>
      <c r="BE123">
        <v>2.323</v>
      </c>
      <c r="BF123">
        <v>2.831</v>
      </c>
      <c r="BG123">
        <v>2.5419999999999998</v>
      </c>
      <c r="BH123">
        <v>2.6440000000000001</v>
      </c>
      <c r="BI123">
        <v>2.6480000000000001</v>
      </c>
      <c r="BJ123">
        <v>2.5212400000000001</v>
      </c>
      <c r="BK123">
        <v>6074.1</v>
      </c>
      <c r="BL123">
        <v>3296.7</v>
      </c>
      <c r="BM123">
        <v>905.9</v>
      </c>
      <c r="BN123">
        <v>396.4</v>
      </c>
      <c r="BO123">
        <v>6239.3</v>
      </c>
      <c r="BP123">
        <v>3197.9</v>
      </c>
      <c r="BQ123">
        <v>1049</v>
      </c>
      <c r="BR123">
        <v>378.2</v>
      </c>
      <c r="BS123">
        <v>949823</v>
      </c>
      <c r="BT123">
        <v>919285</v>
      </c>
      <c r="BU123">
        <v>199232.967114</v>
      </c>
      <c r="BV123">
        <v>205245.03388599999</v>
      </c>
      <c r="BW123">
        <v>404478.00099999999</v>
      </c>
      <c r="BX123">
        <v>51859</v>
      </c>
      <c r="BY123">
        <v>556507.00100000005</v>
      </c>
      <c r="BZ123">
        <v>1355490.253212</v>
      </c>
      <c r="CA123">
        <v>417.16753399999999</v>
      </c>
      <c r="CB123">
        <v>283.02938899999998</v>
      </c>
      <c r="CC123">
        <v>142.118292</v>
      </c>
      <c r="CD123">
        <v>36.394894999999998</v>
      </c>
      <c r="CE123">
        <v>25.945758000000001</v>
      </c>
      <c r="CF123">
        <v>11.042024</v>
      </c>
      <c r="CG123">
        <v>15.132811</v>
      </c>
      <c r="CH123">
        <v>108.998598</v>
      </c>
      <c r="CI123">
        <v>38.347453999999999</v>
      </c>
      <c r="CJ123">
        <v>1078.1767560000001</v>
      </c>
      <c r="CK123">
        <v>431.16105499999998</v>
      </c>
      <c r="CL123">
        <v>275.70766300000003</v>
      </c>
      <c r="CM123">
        <v>156.639115</v>
      </c>
      <c r="CN123">
        <v>40.783406999999997</v>
      </c>
      <c r="CO123">
        <v>26.084824000000001</v>
      </c>
      <c r="CP123">
        <v>19.182706</v>
      </c>
      <c r="CQ123">
        <v>17.331938999999998</v>
      </c>
      <c r="CR123">
        <v>119.316357</v>
      </c>
      <c r="CS123">
        <v>38.460996000000002</v>
      </c>
      <c r="CT123">
        <v>1124.668062</v>
      </c>
      <c r="CU123">
        <v>407.19596999999999</v>
      </c>
      <c r="CV123">
        <v>211.057084</v>
      </c>
      <c r="CW123">
        <v>110.572458</v>
      </c>
      <c r="CX123">
        <v>150.233847</v>
      </c>
      <c r="CY123">
        <v>233.858418</v>
      </c>
      <c r="CZ123">
        <v>114.913653</v>
      </c>
      <c r="DA123">
        <v>414.60555699999998</v>
      </c>
      <c r="DB123">
        <v>138.13121000000001</v>
      </c>
      <c r="DC123">
        <v>62.695194000000001</v>
      </c>
      <c r="DD123">
        <v>252.48328799999999</v>
      </c>
      <c r="DE123">
        <v>167.73970399999999</v>
      </c>
      <c r="DF123">
        <v>109.565794</v>
      </c>
      <c r="DG123">
        <v>67.902178000000006</v>
      </c>
      <c r="DH123">
        <v>105.47048100000001</v>
      </c>
      <c r="DI123">
        <v>94.624801000000005</v>
      </c>
      <c r="DJ123">
        <v>103.543508</v>
      </c>
      <c r="DK123">
        <v>61.040506000000001</v>
      </c>
      <c r="DL123">
        <v>75.149326000000002</v>
      </c>
      <c r="DM123">
        <v>31.148569999999999</v>
      </c>
      <c r="DN123">
        <v>965.45712800000001</v>
      </c>
      <c r="DO123">
        <v>1305.4200310000001</v>
      </c>
      <c r="DP123">
        <v>2678.0731300000002</v>
      </c>
      <c r="DQ123">
        <v>413.49823800000001</v>
      </c>
      <c r="DR123">
        <v>213.861999</v>
      </c>
      <c r="DS123">
        <v>101.86986</v>
      </c>
      <c r="DT123">
        <v>123.112218</v>
      </c>
      <c r="DU123">
        <v>185.51253199999999</v>
      </c>
      <c r="DV123">
        <v>98.051884999999999</v>
      </c>
      <c r="DW123">
        <v>368.04324700000001</v>
      </c>
      <c r="DX123">
        <v>136.252318</v>
      </c>
      <c r="DY123">
        <v>51.098475999999998</v>
      </c>
      <c r="DZ123">
        <v>222.925005</v>
      </c>
      <c r="EA123">
        <v>178.482889</v>
      </c>
      <c r="EB123">
        <v>111.402919</v>
      </c>
      <c r="EC123">
        <v>79.390203</v>
      </c>
      <c r="ED123">
        <v>115.43004999999999</v>
      </c>
      <c r="EE123">
        <v>96.202487000000005</v>
      </c>
      <c r="EF123">
        <v>110.822453</v>
      </c>
      <c r="EG123">
        <v>46.622076</v>
      </c>
      <c r="EH123">
        <v>86.341026999999997</v>
      </c>
      <c r="EI123">
        <v>36.242525000000001</v>
      </c>
      <c r="EJ123">
        <v>982.73184700000002</v>
      </c>
      <c r="EK123">
        <v>1193.419789</v>
      </c>
      <c r="EL123">
        <v>2589.6498740000002</v>
      </c>
    </row>
    <row r="124" spans="1:142">
      <c r="A124" t="s">
        <v>394</v>
      </c>
      <c r="B124" t="s">
        <v>395</v>
      </c>
      <c r="C124" t="s">
        <v>143</v>
      </c>
      <c r="D124" t="s">
        <v>245</v>
      </c>
      <c r="E124" t="s">
        <v>145</v>
      </c>
      <c r="F124" t="s">
        <v>242</v>
      </c>
      <c r="G124">
        <v>75.5</v>
      </c>
      <c r="H124">
        <v>14</v>
      </c>
      <c r="I124">
        <v>27</v>
      </c>
      <c r="J124">
        <v>0</v>
      </c>
      <c r="K124">
        <v>0.5</v>
      </c>
      <c r="L124">
        <v>2.2999999999999998</v>
      </c>
      <c r="M124">
        <v>1005</v>
      </c>
      <c r="N124">
        <v>450</v>
      </c>
      <c r="O124">
        <v>1000</v>
      </c>
      <c r="P124">
        <v>2094</v>
      </c>
      <c r="Q124">
        <v>3813</v>
      </c>
      <c r="R124">
        <v>644</v>
      </c>
      <c r="S124">
        <v>1712</v>
      </c>
      <c r="T124">
        <v>737</v>
      </c>
      <c r="U124">
        <v>678</v>
      </c>
      <c r="V124">
        <v>546</v>
      </c>
      <c r="W124">
        <v>1096</v>
      </c>
      <c r="X124">
        <v>1888</v>
      </c>
      <c r="Y124">
        <v>3142</v>
      </c>
      <c r="Z124">
        <v>667</v>
      </c>
      <c r="AA124">
        <v>1566</v>
      </c>
      <c r="AB124">
        <v>873</v>
      </c>
      <c r="AC124">
        <v>0.124</v>
      </c>
      <c r="AD124">
        <v>0.11600000000000001</v>
      </c>
      <c r="AE124">
        <v>0.11799999999999999</v>
      </c>
      <c r="AF124">
        <v>0.11899999999999999</v>
      </c>
      <c r="AG124">
        <v>0.11</v>
      </c>
      <c r="AH124">
        <v>0.10199999999999999</v>
      </c>
      <c r="AI124">
        <v>0.13200000000000001</v>
      </c>
      <c r="AJ124">
        <v>0.14899999999999999</v>
      </c>
      <c r="AK124">
        <v>0.11700000000000001</v>
      </c>
      <c r="AL124">
        <v>0.113</v>
      </c>
      <c r="AM124">
        <v>0.12</v>
      </c>
      <c r="AN124">
        <v>0.129</v>
      </c>
      <c r="AO124">
        <v>0.10299999999999999</v>
      </c>
      <c r="AP124">
        <v>0.105</v>
      </c>
      <c r="AQ124">
        <v>0.13700000000000001</v>
      </c>
      <c r="AR124">
        <v>0.121</v>
      </c>
      <c r="AS124">
        <v>2.1160000000000001</v>
      </c>
      <c r="AT124">
        <v>3.13</v>
      </c>
      <c r="AU124">
        <v>2.093</v>
      </c>
      <c r="AV124">
        <v>2.206</v>
      </c>
      <c r="AW124">
        <v>2.7</v>
      </c>
      <c r="AX124">
        <v>2.5870000000000002</v>
      </c>
      <c r="AY124">
        <v>2.1379999999999999</v>
      </c>
      <c r="AZ124">
        <v>2.56</v>
      </c>
      <c r="BA124">
        <v>2.37398</v>
      </c>
      <c r="BB124">
        <v>1.9850000000000001</v>
      </c>
      <c r="BC124">
        <v>3.09</v>
      </c>
      <c r="BD124">
        <v>2.0009999999999999</v>
      </c>
      <c r="BE124">
        <v>2.2749999999999999</v>
      </c>
      <c r="BF124">
        <v>2.694</v>
      </c>
      <c r="BG124">
        <v>2.7570000000000001</v>
      </c>
      <c r="BH124">
        <v>2.16</v>
      </c>
      <c r="BI124">
        <v>2.5760000000000001</v>
      </c>
      <c r="BJ124">
        <v>2.3579400000000001</v>
      </c>
      <c r="BK124">
        <v>7512.8</v>
      </c>
      <c r="BL124">
        <v>4261.1000000000004</v>
      </c>
      <c r="BM124">
        <v>1876.4</v>
      </c>
      <c r="BN124">
        <v>346.2</v>
      </c>
      <c r="BO124">
        <v>7245.7</v>
      </c>
      <c r="BP124">
        <v>4356.2</v>
      </c>
      <c r="BQ124">
        <v>2047.5</v>
      </c>
      <c r="BR124">
        <v>580.1</v>
      </c>
      <c r="BS124">
        <v>1226164</v>
      </c>
      <c r="BT124">
        <v>1175396</v>
      </c>
      <c r="BU124">
        <v>247414.32850599999</v>
      </c>
      <c r="BV124">
        <v>245082.601734</v>
      </c>
      <c r="BW124">
        <v>492496.93024000002</v>
      </c>
      <c r="BX124">
        <v>60183</v>
      </c>
      <c r="BY124">
        <v>664544.93024000002</v>
      </c>
      <c r="BZ124">
        <v>1690917.32855</v>
      </c>
      <c r="CA124">
        <v>764.78949</v>
      </c>
      <c r="CB124">
        <v>494.69293800000003</v>
      </c>
      <c r="CC124">
        <v>278.64997699999998</v>
      </c>
      <c r="CD124">
        <v>58.216203999999998</v>
      </c>
      <c r="CE124">
        <v>54.471524000000002</v>
      </c>
      <c r="CF124">
        <v>38.826967000000003</v>
      </c>
      <c r="CG124">
        <v>33.432766999999998</v>
      </c>
      <c r="CH124">
        <v>176.91425799999999</v>
      </c>
      <c r="CI124">
        <v>58.537882000000003</v>
      </c>
      <c r="CJ124">
        <v>1958.5320059999999</v>
      </c>
      <c r="CK124">
        <v>785.33299899999997</v>
      </c>
      <c r="CL124">
        <v>515.89229799999998</v>
      </c>
      <c r="CM124">
        <v>297.69657999999998</v>
      </c>
      <c r="CN124">
        <v>55.592879000000003</v>
      </c>
      <c r="CO124">
        <v>61.200364</v>
      </c>
      <c r="CP124">
        <v>46.915619999999997</v>
      </c>
      <c r="CQ124">
        <v>35.860126999999999</v>
      </c>
      <c r="CR124">
        <v>185.77355299999999</v>
      </c>
      <c r="CS124">
        <v>59.109788000000002</v>
      </c>
      <c r="CT124">
        <v>2043.374208</v>
      </c>
      <c r="CU124">
        <v>525.47846500000003</v>
      </c>
      <c r="CV124">
        <v>244.84506300000001</v>
      </c>
      <c r="CW124">
        <v>132.99095800000001</v>
      </c>
      <c r="CX124">
        <v>252.79486199999999</v>
      </c>
      <c r="CY124">
        <v>164.92955499999999</v>
      </c>
      <c r="CZ124">
        <v>182.76507799999999</v>
      </c>
      <c r="DA124">
        <v>561.06849899999997</v>
      </c>
      <c r="DB124">
        <v>201.84463</v>
      </c>
      <c r="DC124">
        <v>95.524664999999999</v>
      </c>
      <c r="DD124">
        <v>365.84918900000002</v>
      </c>
      <c r="DE124">
        <v>225.70996</v>
      </c>
      <c r="DF124">
        <v>142.34361699999999</v>
      </c>
      <c r="DG124">
        <v>85.132185000000007</v>
      </c>
      <c r="DH124">
        <v>131.527815</v>
      </c>
      <c r="DI124">
        <v>121.206907</v>
      </c>
      <c r="DJ124">
        <v>122.40255399999999</v>
      </c>
      <c r="DK124">
        <v>53.750647999999998</v>
      </c>
      <c r="DL124">
        <v>99.467855</v>
      </c>
      <c r="DM124">
        <v>56.288097999999998</v>
      </c>
      <c r="DN124">
        <v>1198.203812</v>
      </c>
      <c r="DO124">
        <v>1877.3087700000001</v>
      </c>
      <c r="DP124">
        <v>3600.9910479999999</v>
      </c>
      <c r="DQ124">
        <v>632.60501999999997</v>
      </c>
      <c r="DR124">
        <v>236.111617</v>
      </c>
      <c r="DS124">
        <v>136.09100900000001</v>
      </c>
      <c r="DT124">
        <v>207.74790899999999</v>
      </c>
      <c r="DU124">
        <v>159.763229</v>
      </c>
      <c r="DV124">
        <v>163.04796899999999</v>
      </c>
      <c r="DW124">
        <v>563.15811399999996</v>
      </c>
      <c r="DX124">
        <v>174.38710599999999</v>
      </c>
      <c r="DY124">
        <v>88.098712000000006</v>
      </c>
      <c r="DZ124">
        <v>353.30871300000001</v>
      </c>
      <c r="EA124">
        <v>217.27313899999999</v>
      </c>
      <c r="EB124">
        <v>153.897379</v>
      </c>
      <c r="EC124">
        <v>84.265231999999997</v>
      </c>
      <c r="ED124">
        <v>121.603791</v>
      </c>
      <c r="EE124">
        <v>138.60912099999999</v>
      </c>
      <c r="EF124">
        <v>115.62463099999999</v>
      </c>
      <c r="EG124">
        <v>56.352182999999997</v>
      </c>
      <c r="EH124">
        <v>123.280317</v>
      </c>
      <c r="EI124">
        <v>55.542690999999998</v>
      </c>
      <c r="EJ124">
        <v>1141.708709</v>
      </c>
      <c r="EK124">
        <v>1846.6909250000001</v>
      </c>
      <c r="EL124">
        <v>3621.004653</v>
      </c>
    </row>
    <row r="125" spans="1:142">
      <c r="A125" t="s">
        <v>396</v>
      </c>
      <c r="B125" t="s">
        <v>397</v>
      </c>
      <c r="C125" t="s">
        <v>143</v>
      </c>
      <c r="D125" t="s">
        <v>245</v>
      </c>
      <c r="E125" t="s">
        <v>275</v>
      </c>
      <c r="F125" t="s">
        <v>253</v>
      </c>
      <c r="G125">
        <v>70.900000000000006</v>
      </c>
      <c r="H125">
        <v>16</v>
      </c>
      <c r="I125">
        <v>30</v>
      </c>
      <c r="J125">
        <v>0</v>
      </c>
      <c r="K125">
        <v>0</v>
      </c>
      <c r="L125">
        <v>0</v>
      </c>
      <c r="M125">
        <v>635</v>
      </c>
      <c r="N125">
        <v>367</v>
      </c>
      <c r="O125">
        <v>924</v>
      </c>
      <c r="P125">
        <v>1955</v>
      </c>
      <c r="Q125">
        <v>3549</v>
      </c>
      <c r="R125">
        <v>647</v>
      </c>
      <c r="S125">
        <v>1064</v>
      </c>
      <c r="T125">
        <v>465</v>
      </c>
      <c r="U125">
        <v>667</v>
      </c>
      <c r="V125">
        <v>431</v>
      </c>
      <c r="W125">
        <v>1171</v>
      </c>
      <c r="X125">
        <v>1982</v>
      </c>
      <c r="Y125">
        <v>3175</v>
      </c>
      <c r="Z125">
        <v>618</v>
      </c>
      <c r="AA125">
        <v>1131</v>
      </c>
      <c r="AB125">
        <v>669</v>
      </c>
      <c r="AC125">
        <v>0.13200000000000001</v>
      </c>
      <c r="AD125">
        <v>0.129</v>
      </c>
      <c r="AE125">
        <v>0.13600000000000001</v>
      </c>
      <c r="AF125">
        <v>0.13800000000000001</v>
      </c>
      <c r="AG125">
        <v>0.13200000000000001</v>
      </c>
      <c r="AH125">
        <v>0.11600000000000001</v>
      </c>
      <c r="AI125">
        <v>0.127</v>
      </c>
      <c r="AJ125">
        <v>0.14199999999999999</v>
      </c>
      <c r="AK125">
        <v>0.11899999999999999</v>
      </c>
      <c r="AL125">
        <v>0.115</v>
      </c>
      <c r="AM125">
        <v>0.115</v>
      </c>
      <c r="AN125">
        <v>0.151</v>
      </c>
      <c r="AO125">
        <v>0.13100000000000001</v>
      </c>
      <c r="AP125">
        <v>0.11899999999999999</v>
      </c>
      <c r="AQ125">
        <v>0.14199999999999999</v>
      </c>
      <c r="AR125">
        <v>0.13900000000000001</v>
      </c>
      <c r="AS125">
        <v>2.1930000000000001</v>
      </c>
      <c r="AT125">
        <v>3.41</v>
      </c>
      <c r="AU125">
        <v>2.2050000000000001</v>
      </c>
      <c r="AV125">
        <v>2.1869999999999998</v>
      </c>
      <c r="AW125">
        <v>2.6349999999999998</v>
      </c>
      <c r="AX125">
        <v>2.895</v>
      </c>
      <c r="AY125">
        <v>2.218</v>
      </c>
      <c r="AZ125">
        <v>2.855</v>
      </c>
      <c r="BA125">
        <v>2.3864999999999998</v>
      </c>
      <c r="BB125">
        <v>2.5649999999999999</v>
      </c>
      <c r="BC125">
        <v>3.4169999999999998</v>
      </c>
      <c r="BD125">
        <v>2.3380000000000001</v>
      </c>
      <c r="BE125">
        <v>2.4740000000000002</v>
      </c>
      <c r="BF125">
        <v>2.7719999999999998</v>
      </c>
      <c r="BG125">
        <v>2.8239999999999998</v>
      </c>
      <c r="BH125">
        <v>2.2749999999999999</v>
      </c>
      <c r="BI125">
        <v>2.7240000000000002</v>
      </c>
      <c r="BJ125">
        <v>2.38489</v>
      </c>
      <c r="BK125">
        <v>7003.3</v>
      </c>
      <c r="BL125">
        <v>3787.4</v>
      </c>
      <c r="BM125">
        <v>1921.4</v>
      </c>
      <c r="BN125">
        <v>611.9</v>
      </c>
      <c r="BO125">
        <v>6799.2</v>
      </c>
      <c r="BP125">
        <v>3837.6</v>
      </c>
      <c r="BQ125">
        <v>1809.9</v>
      </c>
      <c r="BR125">
        <v>490.1</v>
      </c>
      <c r="BS125">
        <v>1095718</v>
      </c>
      <c r="BT125">
        <v>1069520</v>
      </c>
      <c r="BU125">
        <v>230229.494706</v>
      </c>
      <c r="BV125">
        <v>229995.560646</v>
      </c>
      <c r="BW125">
        <v>460225.055352</v>
      </c>
      <c r="BX125">
        <v>58549</v>
      </c>
      <c r="BY125">
        <v>622385.05535200005</v>
      </c>
      <c r="BZ125">
        <v>1459020.226908</v>
      </c>
      <c r="CA125">
        <v>711.82399299999997</v>
      </c>
      <c r="CB125">
        <v>493.28722099999999</v>
      </c>
      <c r="CC125">
        <v>262.36828500000001</v>
      </c>
      <c r="CD125">
        <v>59.792234000000001</v>
      </c>
      <c r="CE125">
        <v>46.723114000000002</v>
      </c>
      <c r="CF125">
        <v>24.853069000000001</v>
      </c>
      <c r="CG125">
        <v>23.846886000000001</v>
      </c>
      <c r="CH125">
        <v>173.19942599999999</v>
      </c>
      <c r="CI125">
        <v>59.076870999999997</v>
      </c>
      <c r="CJ125">
        <v>1854.9711</v>
      </c>
      <c r="CK125">
        <v>731.55453</v>
      </c>
      <c r="CL125">
        <v>474.644318</v>
      </c>
      <c r="CM125">
        <v>278.91069399999998</v>
      </c>
      <c r="CN125">
        <v>63.720953999999999</v>
      </c>
      <c r="CO125">
        <v>54.553828000000003</v>
      </c>
      <c r="CP125">
        <v>27.702306</v>
      </c>
      <c r="CQ125">
        <v>30.774208000000002</v>
      </c>
      <c r="CR125">
        <v>184.925524</v>
      </c>
      <c r="CS125">
        <v>55.406590000000001</v>
      </c>
      <c r="CT125">
        <v>1902.1929520000001</v>
      </c>
      <c r="CU125">
        <v>500.39091999999999</v>
      </c>
      <c r="CV125">
        <v>226.247255</v>
      </c>
      <c r="CW125">
        <v>121.95135500000001</v>
      </c>
      <c r="CX125">
        <v>196.024463</v>
      </c>
      <c r="CY125">
        <v>154.081976</v>
      </c>
      <c r="CZ125">
        <v>162.189312</v>
      </c>
      <c r="DA125">
        <v>519.01428599999997</v>
      </c>
      <c r="DB125">
        <v>191.01965100000001</v>
      </c>
      <c r="DC125">
        <v>92.520493999999999</v>
      </c>
      <c r="DD125">
        <v>339.85297100000003</v>
      </c>
      <c r="DE125">
        <v>217.00927300000001</v>
      </c>
      <c r="DF125">
        <v>150.987244</v>
      </c>
      <c r="DG125">
        <v>78.848321999999996</v>
      </c>
      <c r="DH125">
        <v>127.958286</v>
      </c>
      <c r="DI125">
        <v>122.648871</v>
      </c>
      <c r="DJ125">
        <v>113.990771</v>
      </c>
      <c r="DK125">
        <v>61.054144999999998</v>
      </c>
      <c r="DL125">
        <v>113.61609</v>
      </c>
      <c r="DM125">
        <v>62.968175000000002</v>
      </c>
      <c r="DN125">
        <v>1138.079058</v>
      </c>
      <c r="DO125">
        <v>1759.821907</v>
      </c>
      <c r="DP125">
        <v>3398.2918850000001</v>
      </c>
      <c r="DQ125">
        <v>535.03560200000004</v>
      </c>
      <c r="DR125">
        <v>210.485435</v>
      </c>
      <c r="DS125">
        <v>106.778865</v>
      </c>
      <c r="DT125">
        <v>177.392606</v>
      </c>
      <c r="DU125">
        <v>159.11300800000001</v>
      </c>
      <c r="DV125">
        <v>133.55118400000001</v>
      </c>
      <c r="DW125">
        <v>495.47198900000001</v>
      </c>
      <c r="DX125">
        <v>168.295579</v>
      </c>
      <c r="DY125">
        <v>66.146832000000003</v>
      </c>
      <c r="DZ125">
        <v>310.51617399999998</v>
      </c>
      <c r="EA125">
        <v>194.33310399999999</v>
      </c>
      <c r="EB125">
        <v>145.923665</v>
      </c>
      <c r="EC125">
        <v>73.838907000000006</v>
      </c>
      <c r="ED125">
        <v>118.781741</v>
      </c>
      <c r="EE125">
        <v>118.088758</v>
      </c>
      <c r="EF125">
        <v>106.558814</v>
      </c>
      <c r="EG125">
        <v>65.968936999999997</v>
      </c>
      <c r="EH125">
        <v>108.448826</v>
      </c>
      <c r="EI125">
        <v>61.706679000000001</v>
      </c>
      <c r="EJ125">
        <v>1045.041381</v>
      </c>
      <c r="EK125">
        <v>1617.2467119999999</v>
      </c>
      <c r="EL125">
        <v>3197.3236959999999</v>
      </c>
    </row>
    <row r="126" spans="1:142">
      <c r="A126" t="s">
        <v>398</v>
      </c>
      <c r="B126" t="s">
        <v>399</v>
      </c>
      <c r="C126" t="s">
        <v>147</v>
      </c>
      <c r="D126" t="s">
        <v>245</v>
      </c>
      <c r="E126" t="s">
        <v>145</v>
      </c>
      <c r="F126" t="s">
        <v>253</v>
      </c>
      <c r="G126">
        <v>69.400000000000006</v>
      </c>
      <c r="H126">
        <v>18</v>
      </c>
      <c r="I126">
        <v>30</v>
      </c>
      <c r="J126">
        <v>0</v>
      </c>
      <c r="K126">
        <v>0</v>
      </c>
      <c r="L126">
        <v>3.3</v>
      </c>
      <c r="M126">
        <v>640</v>
      </c>
      <c r="N126">
        <v>368</v>
      </c>
      <c r="O126">
        <v>1077</v>
      </c>
      <c r="P126">
        <v>2011</v>
      </c>
      <c r="Q126">
        <v>3681</v>
      </c>
      <c r="R126">
        <v>667</v>
      </c>
      <c r="S126">
        <v>1279</v>
      </c>
      <c r="T126">
        <v>656</v>
      </c>
      <c r="U126">
        <v>637</v>
      </c>
      <c r="V126">
        <v>354</v>
      </c>
      <c r="W126">
        <v>1161</v>
      </c>
      <c r="X126">
        <v>2200</v>
      </c>
      <c r="Y126">
        <v>3058</v>
      </c>
      <c r="Z126">
        <v>733</v>
      </c>
      <c r="AA126">
        <v>1233</v>
      </c>
      <c r="AB126">
        <v>766</v>
      </c>
      <c r="AC126">
        <v>0.12</v>
      </c>
      <c r="AD126">
        <v>9.6000000000000002E-2</v>
      </c>
      <c r="AE126">
        <v>0.127</v>
      </c>
      <c r="AF126">
        <v>0.126</v>
      </c>
      <c r="AG126">
        <v>0.13300000000000001</v>
      </c>
      <c r="AH126">
        <v>0.10100000000000001</v>
      </c>
      <c r="AI126">
        <v>0.123</v>
      </c>
      <c r="AJ126">
        <v>0.13500000000000001</v>
      </c>
      <c r="AK126">
        <v>0.112</v>
      </c>
      <c r="AL126">
        <v>0.108</v>
      </c>
      <c r="AM126">
        <v>0.128</v>
      </c>
      <c r="AN126">
        <v>0.13200000000000001</v>
      </c>
      <c r="AO126">
        <v>0.125</v>
      </c>
      <c r="AP126">
        <v>9.4E-2</v>
      </c>
      <c r="AQ126">
        <v>0.129</v>
      </c>
      <c r="AR126">
        <v>0.13</v>
      </c>
      <c r="AS126">
        <v>2.234</v>
      </c>
      <c r="AT126">
        <v>3.41</v>
      </c>
      <c r="AU126">
        <v>2.0099999999999998</v>
      </c>
      <c r="AV126">
        <v>2.3889999999999998</v>
      </c>
      <c r="AW126">
        <v>2.8140000000000001</v>
      </c>
      <c r="AX126">
        <v>2.7749999999999999</v>
      </c>
      <c r="AY126">
        <v>2.294</v>
      </c>
      <c r="AZ126">
        <v>2.464</v>
      </c>
      <c r="BA126">
        <v>2.4655999999999998</v>
      </c>
      <c r="BB126">
        <v>2.1579999999999999</v>
      </c>
      <c r="BC126">
        <v>3.484</v>
      </c>
      <c r="BD126">
        <v>2.02</v>
      </c>
      <c r="BE126">
        <v>2.3620000000000001</v>
      </c>
      <c r="BF126">
        <v>2.754</v>
      </c>
      <c r="BG126">
        <v>2.6520000000000001</v>
      </c>
      <c r="BH126">
        <v>2.2549999999999999</v>
      </c>
      <c r="BI126">
        <v>2.5950000000000002</v>
      </c>
      <c r="BJ126">
        <v>2.4582899999999999</v>
      </c>
      <c r="BK126">
        <v>6893.7</v>
      </c>
      <c r="BL126">
        <v>4052.5</v>
      </c>
      <c r="BM126">
        <v>2060</v>
      </c>
      <c r="BN126">
        <v>474.6</v>
      </c>
      <c r="BO126">
        <v>7263.4</v>
      </c>
      <c r="BP126">
        <v>4243.8999999999996</v>
      </c>
      <c r="BQ126">
        <v>1916.8</v>
      </c>
      <c r="BR126">
        <v>562.4</v>
      </c>
      <c r="BS126">
        <v>1129282</v>
      </c>
      <c r="BT126">
        <v>1091980</v>
      </c>
      <c r="BU126">
        <v>230134.696123</v>
      </c>
      <c r="BV126">
        <v>234465.52886300001</v>
      </c>
      <c r="BW126">
        <v>464600.22498599999</v>
      </c>
      <c r="BX126">
        <v>54574</v>
      </c>
      <c r="BY126">
        <v>625401.22498599999</v>
      </c>
      <c r="BZ126">
        <v>1507415.0931230001</v>
      </c>
      <c r="CA126">
        <v>762.16107099999999</v>
      </c>
      <c r="CB126">
        <v>478.635402</v>
      </c>
      <c r="CC126">
        <v>290.10036300000002</v>
      </c>
      <c r="CD126">
        <v>58.767840999999997</v>
      </c>
      <c r="CE126">
        <v>54.996800999999998</v>
      </c>
      <c r="CF126">
        <v>24.174144999999999</v>
      </c>
      <c r="CG126">
        <v>31.408624</v>
      </c>
      <c r="CH126">
        <v>187.64850200000001</v>
      </c>
      <c r="CI126">
        <v>51.060720000000003</v>
      </c>
      <c r="CJ126">
        <v>1938.953469</v>
      </c>
      <c r="CK126">
        <v>724.85855700000002</v>
      </c>
      <c r="CL126">
        <v>475.62025599999998</v>
      </c>
      <c r="CM126">
        <v>304.64779099999998</v>
      </c>
      <c r="CN126">
        <v>54.313150999999998</v>
      </c>
      <c r="CO126">
        <v>60.040159000000003</v>
      </c>
      <c r="CP126">
        <v>25.735429</v>
      </c>
      <c r="CQ126">
        <v>27.516492</v>
      </c>
      <c r="CR126">
        <v>193.75913</v>
      </c>
      <c r="CS126">
        <v>52.898893000000001</v>
      </c>
      <c r="CT126">
        <v>1919.389858</v>
      </c>
      <c r="CU126">
        <v>484.59833500000002</v>
      </c>
      <c r="CV126">
        <v>277.44414399999999</v>
      </c>
      <c r="CW126">
        <v>93.917683999999994</v>
      </c>
      <c r="CX126">
        <v>258.84607399999999</v>
      </c>
      <c r="CY126">
        <v>173.310193</v>
      </c>
      <c r="CZ126">
        <v>164.95360600000001</v>
      </c>
      <c r="DA126">
        <v>553.92776800000001</v>
      </c>
      <c r="DB126">
        <v>183.858734</v>
      </c>
      <c r="DC126">
        <v>72.886161000000001</v>
      </c>
      <c r="DD126">
        <v>359.18419599999999</v>
      </c>
      <c r="DE126">
        <v>204.504492</v>
      </c>
      <c r="DF126">
        <v>158.453722</v>
      </c>
      <c r="DG126">
        <v>60.277430000000003</v>
      </c>
      <c r="DH126">
        <v>114.27880399999999</v>
      </c>
      <c r="DI126">
        <v>129.59510299999999</v>
      </c>
      <c r="DJ126">
        <v>96.116445999999996</v>
      </c>
      <c r="DK126">
        <v>92.769167999999993</v>
      </c>
      <c r="DL126">
        <v>113.439486</v>
      </c>
      <c r="DM126">
        <v>66.407658999999995</v>
      </c>
      <c r="DN126">
        <v>1123.166903</v>
      </c>
      <c r="DO126">
        <v>1877.693775</v>
      </c>
      <c r="DP126">
        <v>3485.4590130000001</v>
      </c>
      <c r="DQ126">
        <v>544.81230800000003</v>
      </c>
      <c r="DR126">
        <v>251.56868800000001</v>
      </c>
      <c r="DS126">
        <v>107.361345</v>
      </c>
      <c r="DT126">
        <v>249.99848399999999</v>
      </c>
      <c r="DU126">
        <v>172.32765900000001</v>
      </c>
      <c r="DV126">
        <v>165.252523</v>
      </c>
      <c r="DW126">
        <v>596.55916100000002</v>
      </c>
      <c r="DX126">
        <v>184.37285600000001</v>
      </c>
      <c r="DY126">
        <v>74.088841000000002</v>
      </c>
      <c r="DZ126">
        <v>373.79970700000001</v>
      </c>
      <c r="EA126">
        <v>223.348669</v>
      </c>
      <c r="EB126">
        <v>161.50315800000001</v>
      </c>
      <c r="EC126">
        <v>89.061847999999998</v>
      </c>
      <c r="ED126">
        <v>139.351946</v>
      </c>
      <c r="EE126">
        <v>129.40246099999999</v>
      </c>
      <c r="EF126">
        <v>122.353415</v>
      </c>
      <c r="EG126">
        <v>64.753272999999993</v>
      </c>
      <c r="EH126">
        <v>117.96235299999999</v>
      </c>
      <c r="EI126">
        <v>70.616399000000001</v>
      </c>
      <c r="EJ126">
        <v>1182.1720399999999</v>
      </c>
      <c r="EK126">
        <v>1939.1830869999999</v>
      </c>
      <c r="EL126">
        <v>3666.1674360000002</v>
      </c>
    </row>
    <row r="127" spans="1:142">
      <c r="A127" t="s">
        <v>400</v>
      </c>
      <c r="B127" t="s">
        <v>401</v>
      </c>
      <c r="C127" t="s">
        <v>143</v>
      </c>
      <c r="D127" t="s">
        <v>245</v>
      </c>
      <c r="E127" t="s">
        <v>275</v>
      </c>
      <c r="F127" t="s">
        <v>242</v>
      </c>
      <c r="G127">
        <v>73.7</v>
      </c>
      <c r="H127">
        <v>19</v>
      </c>
      <c r="I127">
        <v>30</v>
      </c>
      <c r="J127">
        <v>0</v>
      </c>
      <c r="K127">
        <v>0</v>
      </c>
      <c r="L127">
        <v>3.4</v>
      </c>
      <c r="M127">
        <v>739</v>
      </c>
      <c r="N127">
        <v>384</v>
      </c>
      <c r="O127">
        <v>834</v>
      </c>
      <c r="P127">
        <v>2038</v>
      </c>
      <c r="Q127">
        <v>2903</v>
      </c>
      <c r="R127">
        <v>578</v>
      </c>
      <c r="S127">
        <v>1168</v>
      </c>
      <c r="T127">
        <v>569</v>
      </c>
      <c r="U127">
        <v>687</v>
      </c>
      <c r="V127">
        <v>338</v>
      </c>
      <c r="W127">
        <v>1063</v>
      </c>
      <c r="X127">
        <v>1896</v>
      </c>
      <c r="Y127">
        <v>2836</v>
      </c>
      <c r="Z127">
        <v>576</v>
      </c>
      <c r="AA127">
        <v>1132</v>
      </c>
      <c r="AB127">
        <v>1082</v>
      </c>
      <c r="AC127">
        <v>0.14699999999999999</v>
      </c>
      <c r="AD127">
        <v>0.13600000000000001</v>
      </c>
      <c r="AE127">
        <v>0.13100000000000001</v>
      </c>
      <c r="AF127">
        <v>0.13200000000000001</v>
      </c>
      <c r="AG127">
        <v>0.13100000000000001</v>
      </c>
      <c r="AH127">
        <v>9.9000000000000005E-2</v>
      </c>
      <c r="AI127">
        <v>0.157</v>
      </c>
      <c r="AJ127">
        <v>0.14699999999999999</v>
      </c>
      <c r="AK127">
        <v>0.12</v>
      </c>
      <c r="AL127">
        <v>0.13900000000000001</v>
      </c>
      <c r="AM127">
        <v>0.11600000000000001</v>
      </c>
      <c r="AN127">
        <v>0.13200000000000001</v>
      </c>
      <c r="AO127">
        <v>0.13300000000000001</v>
      </c>
      <c r="AP127">
        <v>0.10199999999999999</v>
      </c>
      <c r="AQ127">
        <v>0.14000000000000001</v>
      </c>
      <c r="AR127">
        <v>0.14000000000000001</v>
      </c>
      <c r="AS127">
        <v>2.4060000000000001</v>
      </c>
      <c r="AT127">
        <v>3.145</v>
      </c>
      <c r="AU127">
        <v>2.202</v>
      </c>
      <c r="AV127">
        <v>2.2989999999999999</v>
      </c>
      <c r="AW127">
        <v>2.54</v>
      </c>
      <c r="AX127">
        <v>2.4609999999999999</v>
      </c>
      <c r="AY127">
        <v>2.298</v>
      </c>
      <c r="AZ127">
        <v>2.7450000000000001</v>
      </c>
      <c r="BA127">
        <v>2.3492099999999998</v>
      </c>
      <c r="BB127">
        <v>2.3519999999999999</v>
      </c>
      <c r="BC127">
        <v>2.87</v>
      </c>
      <c r="BD127">
        <v>2.0710000000000002</v>
      </c>
      <c r="BE127">
        <v>2.2799999999999998</v>
      </c>
      <c r="BF127">
        <v>2.504</v>
      </c>
      <c r="BG127">
        <v>2.621</v>
      </c>
      <c r="BH127">
        <v>2.1150000000000002</v>
      </c>
      <c r="BI127">
        <v>2.6739999999999999</v>
      </c>
      <c r="BJ127">
        <v>2.3779400000000002</v>
      </c>
      <c r="BK127">
        <v>7137.2</v>
      </c>
      <c r="BL127">
        <v>3863.9</v>
      </c>
      <c r="BM127">
        <v>1073.9000000000001</v>
      </c>
      <c r="BN127">
        <v>493.4</v>
      </c>
      <c r="BO127">
        <v>6743.2</v>
      </c>
      <c r="BP127">
        <v>3603.6</v>
      </c>
      <c r="BQ127">
        <v>1478.6</v>
      </c>
      <c r="BR127">
        <v>543.5</v>
      </c>
      <c r="BS127">
        <v>1030661</v>
      </c>
      <c r="BT127">
        <v>970609</v>
      </c>
      <c r="BU127">
        <v>223744.94580300001</v>
      </c>
      <c r="BV127">
        <v>220162.17015300001</v>
      </c>
      <c r="BW127">
        <v>443907.11595599999</v>
      </c>
      <c r="BX127">
        <v>53125</v>
      </c>
      <c r="BY127">
        <v>579437.11595600005</v>
      </c>
      <c r="BZ127">
        <v>1463743.160679</v>
      </c>
      <c r="CA127">
        <v>602.32235700000001</v>
      </c>
      <c r="CB127">
        <v>373.953262</v>
      </c>
      <c r="CC127">
        <v>218.565572</v>
      </c>
      <c r="CD127">
        <v>59.695478000000001</v>
      </c>
      <c r="CE127">
        <v>42.583812000000002</v>
      </c>
      <c r="CF127">
        <v>17.872432</v>
      </c>
      <c r="CG127">
        <v>18.942672000000002</v>
      </c>
      <c r="CH127">
        <v>156.75344899999999</v>
      </c>
      <c r="CI127">
        <v>45.033943000000001</v>
      </c>
      <c r="CJ127">
        <v>1535.722978</v>
      </c>
      <c r="CK127">
        <v>599.54525699999999</v>
      </c>
      <c r="CL127">
        <v>394.02103299999999</v>
      </c>
      <c r="CM127">
        <v>209.64017000000001</v>
      </c>
      <c r="CN127">
        <v>54.569535999999999</v>
      </c>
      <c r="CO127">
        <v>35.438048000000002</v>
      </c>
      <c r="CP127">
        <v>15.040907000000001</v>
      </c>
      <c r="CQ127">
        <v>18.596692999999998</v>
      </c>
      <c r="CR127">
        <v>148.175895</v>
      </c>
      <c r="CS127">
        <v>46.039039000000002</v>
      </c>
      <c r="CT127">
        <v>1521.0665770000001</v>
      </c>
      <c r="CU127">
        <v>625.68155000000002</v>
      </c>
      <c r="CV127">
        <v>216.907364</v>
      </c>
      <c r="CW127">
        <v>120.235702</v>
      </c>
      <c r="CX127">
        <v>170.62389200000001</v>
      </c>
      <c r="CY127">
        <v>188.707626</v>
      </c>
      <c r="CZ127">
        <v>122.342163</v>
      </c>
      <c r="DA127">
        <v>495.77378299999998</v>
      </c>
      <c r="DB127">
        <v>151.62594000000001</v>
      </c>
      <c r="DC127">
        <v>49.694879</v>
      </c>
      <c r="DD127">
        <v>303.89077300000002</v>
      </c>
      <c r="DE127">
        <v>207.84633700000001</v>
      </c>
      <c r="DF127">
        <v>146.101708</v>
      </c>
      <c r="DG127">
        <v>96.780540000000002</v>
      </c>
      <c r="DH127">
        <v>120.243095</v>
      </c>
      <c r="DI127">
        <v>120.190456</v>
      </c>
      <c r="DJ127">
        <v>113.56207000000001</v>
      </c>
      <c r="DK127">
        <v>65.558041000000003</v>
      </c>
      <c r="DL127">
        <v>124.653594</v>
      </c>
      <c r="DM127">
        <v>62.757100000000001</v>
      </c>
      <c r="DN127">
        <v>1092.7590889999999</v>
      </c>
      <c r="DO127">
        <v>1596.0283480000001</v>
      </c>
      <c r="DP127">
        <v>3314.4689880000001</v>
      </c>
      <c r="DQ127">
        <v>672.64108399999998</v>
      </c>
      <c r="DR127">
        <v>205.57596699999999</v>
      </c>
      <c r="DS127">
        <v>127.061587</v>
      </c>
      <c r="DT127">
        <v>164.49713600000001</v>
      </c>
      <c r="DU127">
        <v>190.120802</v>
      </c>
      <c r="DV127">
        <v>133.59092899999999</v>
      </c>
      <c r="DW127">
        <v>476.42748</v>
      </c>
      <c r="DX127">
        <v>142.858361</v>
      </c>
      <c r="DY127">
        <v>62.999529000000003</v>
      </c>
      <c r="DZ127">
        <v>302.29023899999999</v>
      </c>
      <c r="EA127">
        <v>205.257621</v>
      </c>
      <c r="EB127">
        <v>146.55602500000001</v>
      </c>
      <c r="EC127">
        <v>99.969945999999993</v>
      </c>
      <c r="ED127">
        <v>122.694591</v>
      </c>
      <c r="EE127">
        <v>127.624161</v>
      </c>
      <c r="EF127">
        <v>116.09447</v>
      </c>
      <c r="EG127">
        <v>57.021003</v>
      </c>
      <c r="EH127">
        <v>130.05660800000001</v>
      </c>
      <c r="EI127">
        <v>50.088994</v>
      </c>
      <c r="EJ127">
        <v>1076.533545</v>
      </c>
      <c r="EK127">
        <v>1594.1311000000001</v>
      </c>
      <c r="EL127">
        <v>3343.30573</v>
      </c>
    </row>
    <row r="128" spans="1:142">
      <c r="A128" t="s">
        <v>402</v>
      </c>
      <c r="B128" t="s">
        <v>403</v>
      </c>
      <c r="C128" t="s">
        <v>143</v>
      </c>
      <c r="D128" t="s">
        <v>245</v>
      </c>
      <c r="E128" t="s">
        <v>275</v>
      </c>
      <c r="F128" t="s">
        <v>253</v>
      </c>
      <c r="G128">
        <v>56.5</v>
      </c>
      <c r="H128">
        <v>16</v>
      </c>
      <c r="I128">
        <v>30</v>
      </c>
      <c r="J128">
        <v>0</v>
      </c>
      <c r="K128">
        <v>0</v>
      </c>
      <c r="L128">
        <v>4.4000000000000004</v>
      </c>
      <c r="M128">
        <v>635</v>
      </c>
      <c r="N128">
        <v>258</v>
      </c>
      <c r="O128">
        <v>879</v>
      </c>
      <c r="P128">
        <v>2116</v>
      </c>
      <c r="Q128">
        <v>3009</v>
      </c>
      <c r="R128">
        <v>577</v>
      </c>
      <c r="S128">
        <v>1031</v>
      </c>
      <c r="T128">
        <v>574</v>
      </c>
      <c r="U128">
        <v>504</v>
      </c>
      <c r="V128">
        <v>276</v>
      </c>
      <c r="W128">
        <v>930</v>
      </c>
      <c r="X128">
        <v>2020</v>
      </c>
      <c r="Y128">
        <v>2963</v>
      </c>
      <c r="Z128">
        <v>600</v>
      </c>
      <c r="AA128">
        <v>1108</v>
      </c>
      <c r="AB128">
        <v>668</v>
      </c>
      <c r="AC128">
        <v>0.128</v>
      </c>
      <c r="AD128">
        <v>0.109</v>
      </c>
      <c r="AE128">
        <v>0.11899999999999999</v>
      </c>
      <c r="AF128">
        <v>0.14299999999999999</v>
      </c>
      <c r="AG128">
        <v>0.123</v>
      </c>
      <c r="AH128">
        <v>0.09</v>
      </c>
      <c r="AI128">
        <v>0.14000000000000001</v>
      </c>
      <c r="AJ128">
        <v>0.14299999999999999</v>
      </c>
      <c r="AK128">
        <v>0.114</v>
      </c>
      <c r="AL128">
        <v>0.114</v>
      </c>
      <c r="AM128">
        <v>0.11799999999999999</v>
      </c>
      <c r="AN128">
        <v>0.13900000000000001</v>
      </c>
      <c r="AO128">
        <v>0.12</v>
      </c>
      <c r="AP128">
        <v>8.5999999999999993E-2</v>
      </c>
      <c r="AQ128">
        <v>0.113</v>
      </c>
      <c r="AR128">
        <v>0.126</v>
      </c>
      <c r="AS128">
        <v>2.2450000000000001</v>
      </c>
      <c r="AT128">
        <v>3.484</v>
      </c>
      <c r="AU128">
        <v>2.2549999999999999</v>
      </c>
      <c r="AV128">
        <v>2.173</v>
      </c>
      <c r="AW128">
        <v>2.839</v>
      </c>
      <c r="AX128">
        <v>2.698</v>
      </c>
      <c r="AY128">
        <v>2.2519999999999998</v>
      </c>
      <c r="AZ128">
        <v>2.5230000000000001</v>
      </c>
      <c r="BA128">
        <v>2.4492099999999999</v>
      </c>
      <c r="BB128">
        <v>2.1280000000000001</v>
      </c>
      <c r="BC128">
        <v>3.6320000000000001</v>
      </c>
      <c r="BD128">
        <v>2.2629999999999999</v>
      </c>
      <c r="BE128">
        <v>2.2610000000000001</v>
      </c>
      <c r="BF128">
        <v>2.7629999999999999</v>
      </c>
      <c r="BG128">
        <v>2.665</v>
      </c>
      <c r="BH128">
        <v>2.238</v>
      </c>
      <c r="BI128">
        <v>2.431</v>
      </c>
      <c r="BJ128">
        <v>2.4395600000000002</v>
      </c>
      <c r="BK128">
        <v>6549.6</v>
      </c>
      <c r="BL128">
        <v>3899.3</v>
      </c>
      <c r="BM128">
        <v>1384.9</v>
      </c>
      <c r="BN128">
        <v>527.1</v>
      </c>
      <c r="BO128">
        <v>6532.7</v>
      </c>
      <c r="BP128">
        <v>4240.8999999999996</v>
      </c>
      <c r="BQ128">
        <v>1670.9</v>
      </c>
      <c r="BR128">
        <v>526.79999999999995</v>
      </c>
      <c r="BS128">
        <v>1003440</v>
      </c>
      <c r="BT128">
        <v>990282</v>
      </c>
      <c r="BU128">
        <v>221863.37212000001</v>
      </c>
      <c r="BV128">
        <v>220003.33659300001</v>
      </c>
      <c r="BW128">
        <v>441866.708713</v>
      </c>
      <c r="BX128">
        <v>52989</v>
      </c>
      <c r="BY128">
        <v>598692.70871300006</v>
      </c>
      <c r="BZ128">
        <v>1294361.6956869999</v>
      </c>
      <c r="CA128">
        <v>587.77167699999995</v>
      </c>
      <c r="CB128">
        <v>408.52992899999998</v>
      </c>
      <c r="CC128">
        <v>246.46051600000001</v>
      </c>
      <c r="CD128">
        <v>39.490036000000003</v>
      </c>
      <c r="CE128">
        <v>47.162790999999999</v>
      </c>
      <c r="CF128">
        <v>19.37829</v>
      </c>
      <c r="CG128">
        <v>23.281856000000001</v>
      </c>
      <c r="CH128">
        <v>163.78842900000001</v>
      </c>
      <c r="CI128">
        <v>47.915661999999998</v>
      </c>
      <c r="CJ128">
        <v>1583.779184</v>
      </c>
      <c r="CK128">
        <v>617.84967300000005</v>
      </c>
      <c r="CL128">
        <v>435.09974399999999</v>
      </c>
      <c r="CM128">
        <v>261.307546</v>
      </c>
      <c r="CN128">
        <v>53.267722999999997</v>
      </c>
      <c r="CO128">
        <v>45.122779999999999</v>
      </c>
      <c r="CP128">
        <v>21.450603000000001</v>
      </c>
      <c r="CQ128">
        <v>26.112794999999998</v>
      </c>
      <c r="CR128">
        <v>171.256235</v>
      </c>
      <c r="CS128">
        <v>49.684831000000003</v>
      </c>
      <c r="CT128">
        <v>1681.1519290000001</v>
      </c>
      <c r="CU128">
        <v>586.78597400000001</v>
      </c>
      <c r="CV128">
        <v>251.06820500000001</v>
      </c>
      <c r="CW128">
        <v>113.507209</v>
      </c>
      <c r="CX128">
        <v>184.232629</v>
      </c>
      <c r="CY128">
        <v>150.423304</v>
      </c>
      <c r="CZ128">
        <v>140.75153800000001</v>
      </c>
      <c r="DA128">
        <v>459.117074</v>
      </c>
      <c r="DB128">
        <v>170.397031</v>
      </c>
      <c r="DC128">
        <v>73.775452000000001</v>
      </c>
      <c r="DD128">
        <v>298.66430200000002</v>
      </c>
      <c r="DE128">
        <v>213.14122699999999</v>
      </c>
      <c r="DF128">
        <v>135.88664700000001</v>
      </c>
      <c r="DG128">
        <v>70.825944000000007</v>
      </c>
      <c r="DH128">
        <v>115.64003</v>
      </c>
      <c r="DI128">
        <v>109.757592</v>
      </c>
      <c r="DJ128">
        <v>98.267855999999995</v>
      </c>
      <c r="DK128">
        <v>75.945057000000006</v>
      </c>
      <c r="DL128">
        <v>105.40259500000001</v>
      </c>
      <c r="DM128">
        <v>57.360990999999999</v>
      </c>
      <c r="DN128">
        <v>1108.7925600000001</v>
      </c>
      <c r="DO128">
        <v>1564.948819</v>
      </c>
      <c r="DP128">
        <v>3260.5273529999999</v>
      </c>
      <c r="DQ128">
        <v>587.67788099999996</v>
      </c>
      <c r="DR128">
        <v>249.686194</v>
      </c>
      <c r="DS128">
        <v>123.51447</v>
      </c>
      <c r="DT128">
        <v>191.98763</v>
      </c>
      <c r="DU128">
        <v>141.52995300000001</v>
      </c>
      <c r="DV128">
        <v>131.59616399999999</v>
      </c>
      <c r="DW128">
        <v>486.24783100000002</v>
      </c>
      <c r="DX128">
        <v>175.65889100000001</v>
      </c>
      <c r="DY128">
        <v>70.437617000000003</v>
      </c>
      <c r="DZ128">
        <v>320.63186999999999</v>
      </c>
      <c r="EA128">
        <v>232.14622600000001</v>
      </c>
      <c r="EB128">
        <v>146.14235600000001</v>
      </c>
      <c r="EC128">
        <v>79.755621000000005</v>
      </c>
      <c r="ED128">
        <v>126.025153</v>
      </c>
      <c r="EE128">
        <v>121.118005</v>
      </c>
      <c r="EF128">
        <v>112.17770899999999</v>
      </c>
      <c r="EG128">
        <v>79.746865999999997</v>
      </c>
      <c r="EH128">
        <v>116.927395</v>
      </c>
      <c r="EI128">
        <v>59.839607000000001</v>
      </c>
      <c r="EJ128">
        <v>1178.711129</v>
      </c>
      <c r="EK128">
        <v>1644.928476</v>
      </c>
      <c r="EL128">
        <v>3411.3174869999998</v>
      </c>
    </row>
    <row r="129" spans="1:142">
      <c r="A129" t="s">
        <v>404</v>
      </c>
      <c r="B129" t="s">
        <v>405</v>
      </c>
      <c r="C129" t="s">
        <v>143</v>
      </c>
      <c r="D129" t="s">
        <v>245</v>
      </c>
      <c r="E129" t="s">
        <v>145</v>
      </c>
      <c r="F129" t="s">
        <v>253</v>
      </c>
      <c r="G129">
        <v>69.5</v>
      </c>
      <c r="H129">
        <v>16</v>
      </c>
      <c r="I129">
        <v>29</v>
      </c>
      <c r="J129">
        <v>0</v>
      </c>
      <c r="K129">
        <v>0</v>
      </c>
      <c r="L129">
        <v>3.4</v>
      </c>
      <c r="M129">
        <v>634</v>
      </c>
      <c r="N129">
        <v>322</v>
      </c>
      <c r="O129">
        <v>936</v>
      </c>
      <c r="P129">
        <v>1824</v>
      </c>
      <c r="Q129">
        <v>2787</v>
      </c>
      <c r="R129">
        <v>582</v>
      </c>
      <c r="S129">
        <v>1043</v>
      </c>
      <c r="T129">
        <v>372</v>
      </c>
      <c r="U129">
        <v>570</v>
      </c>
      <c r="V129">
        <v>362</v>
      </c>
      <c r="W129">
        <v>861</v>
      </c>
      <c r="X129">
        <v>1749</v>
      </c>
      <c r="Y129">
        <v>2840</v>
      </c>
      <c r="Z129">
        <v>657</v>
      </c>
      <c r="AA129">
        <v>1064</v>
      </c>
      <c r="AB129">
        <v>641</v>
      </c>
      <c r="AC129">
        <v>0.11799999999999999</v>
      </c>
      <c r="AD129">
        <v>0.13</v>
      </c>
      <c r="AE129">
        <v>0.125</v>
      </c>
      <c r="AF129">
        <v>0.14299999999999999</v>
      </c>
      <c r="AG129">
        <v>0.11899999999999999</v>
      </c>
      <c r="AH129">
        <v>8.5999999999999993E-2</v>
      </c>
      <c r="AI129">
        <v>0.14299999999999999</v>
      </c>
      <c r="AJ129">
        <v>0.13400000000000001</v>
      </c>
      <c r="AK129">
        <v>0.15</v>
      </c>
      <c r="AL129">
        <v>0.13500000000000001</v>
      </c>
      <c r="AM129">
        <v>0.13300000000000001</v>
      </c>
      <c r="AN129">
        <v>0.156</v>
      </c>
      <c r="AO129">
        <v>0.13500000000000001</v>
      </c>
      <c r="AP129">
        <v>8.6999999999999994E-2</v>
      </c>
      <c r="AQ129">
        <v>0.13800000000000001</v>
      </c>
      <c r="AR129">
        <v>0.13</v>
      </c>
      <c r="AS129">
        <v>2.093</v>
      </c>
      <c r="AT129">
        <v>3.38</v>
      </c>
      <c r="AU129">
        <v>2.0409999999999999</v>
      </c>
      <c r="AV129">
        <v>2.431</v>
      </c>
      <c r="AW129">
        <v>2.71</v>
      </c>
      <c r="AX129">
        <v>2.379</v>
      </c>
      <c r="AY129">
        <v>2.294</v>
      </c>
      <c r="AZ129">
        <v>2.786</v>
      </c>
      <c r="BA129">
        <v>2.4253800000000001</v>
      </c>
      <c r="BB129">
        <v>2.0779999999999998</v>
      </c>
      <c r="BC129">
        <v>3.153</v>
      </c>
      <c r="BD129">
        <v>2.0579999999999998</v>
      </c>
      <c r="BE129">
        <v>2.5369999999999999</v>
      </c>
      <c r="BF129">
        <v>2.7610000000000001</v>
      </c>
      <c r="BG129">
        <v>2.492</v>
      </c>
      <c r="BH129">
        <v>2.2429999999999999</v>
      </c>
      <c r="BI129">
        <v>2.254</v>
      </c>
      <c r="BJ129">
        <v>2.4194399999999998</v>
      </c>
      <c r="BK129">
        <v>6352.2</v>
      </c>
      <c r="BL129">
        <v>3976.3</v>
      </c>
      <c r="BM129">
        <v>1374.6</v>
      </c>
      <c r="BN129">
        <v>310.2</v>
      </c>
      <c r="BO129">
        <v>6753</v>
      </c>
      <c r="BP129">
        <v>4228.3999999999996</v>
      </c>
      <c r="BQ129">
        <v>1518.4</v>
      </c>
      <c r="BR129">
        <v>370.8</v>
      </c>
      <c r="BS129">
        <v>997722</v>
      </c>
      <c r="BT129">
        <v>980917</v>
      </c>
      <c r="BU129">
        <v>204083.660431</v>
      </c>
      <c r="BV129">
        <v>206088.46200999999</v>
      </c>
      <c r="BW129">
        <v>410172.12244100001</v>
      </c>
      <c r="BX129">
        <v>50349</v>
      </c>
      <c r="BY129">
        <v>584893.12244099996</v>
      </c>
      <c r="BZ129">
        <v>1325195.403196</v>
      </c>
      <c r="CA129">
        <v>615.74471400000004</v>
      </c>
      <c r="CB129">
        <v>397.407172</v>
      </c>
      <c r="CC129">
        <v>235.55909800000001</v>
      </c>
      <c r="CD129">
        <v>48.727274000000001</v>
      </c>
      <c r="CE129">
        <v>42.153568999999997</v>
      </c>
      <c r="CF129">
        <v>25.567838999999999</v>
      </c>
      <c r="CG129">
        <v>25.052029000000001</v>
      </c>
      <c r="CH129">
        <v>145.513395</v>
      </c>
      <c r="CI129">
        <v>45.746268999999998</v>
      </c>
      <c r="CJ129">
        <v>1581.47136</v>
      </c>
      <c r="CK129">
        <v>592.78309400000001</v>
      </c>
      <c r="CL129">
        <v>440.43315200000001</v>
      </c>
      <c r="CM129">
        <v>263.701481</v>
      </c>
      <c r="CN129">
        <v>54.551600999999998</v>
      </c>
      <c r="CO129">
        <v>45.884124999999997</v>
      </c>
      <c r="CP129">
        <v>27.509924999999999</v>
      </c>
      <c r="CQ129">
        <v>28.107109999999999</v>
      </c>
      <c r="CR129">
        <v>170.327135</v>
      </c>
      <c r="CS129">
        <v>50.663297999999998</v>
      </c>
      <c r="CT129">
        <v>1673.9609210000001</v>
      </c>
      <c r="CU129">
        <v>563.79968099999996</v>
      </c>
      <c r="CV129">
        <v>207.20351099999999</v>
      </c>
      <c r="CW129">
        <v>119.46392400000001</v>
      </c>
      <c r="CX129">
        <v>196.77597299999999</v>
      </c>
      <c r="CY129">
        <v>138.39659</v>
      </c>
      <c r="CZ129">
        <v>137.25267400000001</v>
      </c>
      <c r="DA129">
        <v>522.14493400000003</v>
      </c>
      <c r="DB129">
        <v>138.85178500000001</v>
      </c>
      <c r="DC129">
        <v>59.286073000000002</v>
      </c>
      <c r="DD129">
        <v>329.54157099999998</v>
      </c>
      <c r="DE129">
        <v>202.434302</v>
      </c>
      <c r="DF129">
        <v>147.77536599999999</v>
      </c>
      <c r="DG129">
        <v>85.755842000000001</v>
      </c>
      <c r="DH129">
        <v>113.99126099999999</v>
      </c>
      <c r="DI129">
        <v>124.42606000000001</v>
      </c>
      <c r="DJ129">
        <v>102.338624</v>
      </c>
      <c r="DK129">
        <v>65.780011000000002</v>
      </c>
      <c r="DL129">
        <v>122.30065</v>
      </c>
      <c r="DM129">
        <v>49.746710999999998</v>
      </c>
      <c r="DN129">
        <v>1035.81926</v>
      </c>
      <c r="DO129">
        <v>1689.250012</v>
      </c>
      <c r="DP129">
        <v>3288.8689530000001</v>
      </c>
      <c r="DQ129">
        <v>548.20739200000003</v>
      </c>
      <c r="DR129">
        <v>237.76031</v>
      </c>
      <c r="DS129">
        <v>137.34045699999999</v>
      </c>
      <c r="DT129">
        <v>207.40335999999999</v>
      </c>
      <c r="DU129">
        <v>165.405778</v>
      </c>
      <c r="DV129">
        <v>127.74305200000001</v>
      </c>
      <c r="DW129">
        <v>597.88432799999998</v>
      </c>
      <c r="DX129">
        <v>139.62238300000001</v>
      </c>
      <c r="DY129">
        <v>51.222126000000003</v>
      </c>
      <c r="DZ129">
        <v>349.54879499999998</v>
      </c>
      <c r="EA129">
        <v>220.05812</v>
      </c>
      <c r="EB129">
        <v>164.708091</v>
      </c>
      <c r="EC129">
        <v>94.427279999999996</v>
      </c>
      <c r="ED129">
        <v>111.18041700000001</v>
      </c>
      <c r="EE129">
        <v>136.26852099999999</v>
      </c>
      <c r="EF129">
        <v>98.277834999999996</v>
      </c>
      <c r="EG129">
        <v>52.5184</v>
      </c>
      <c r="EH129">
        <v>135.507587</v>
      </c>
      <c r="EI129">
        <v>63.070033000000002</v>
      </c>
      <c r="EJ129">
        <v>1091.1852019999999</v>
      </c>
      <c r="EK129">
        <v>1833.3558929999999</v>
      </c>
      <c r="EL129">
        <v>3472.7484869999998</v>
      </c>
    </row>
    <row r="130" spans="1:142">
      <c r="A130" t="s">
        <v>406</v>
      </c>
      <c r="B130" t="s">
        <v>407</v>
      </c>
      <c r="C130" t="s">
        <v>143</v>
      </c>
      <c r="D130" t="s">
        <v>245</v>
      </c>
      <c r="E130" t="s">
        <v>145</v>
      </c>
      <c r="F130" t="s">
        <v>253</v>
      </c>
      <c r="G130">
        <v>81.2</v>
      </c>
      <c r="H130">
        <v>20</v>
      </c>
      <c r="I130">
        <v>30</v>
      </c>
      <c r="J130">
        <v>0</v>
      </c>
      <c r="K130">
        <v>0</v>
      </c>
      <c r="L130">
        <v>3.3</v>
      </c>
      <c r="M130">
        <v>694</v>
      </c>
      <c r="N130">
        <v>513</v>
      </c>
      <c r="O130">
        <v>982</v>
      </c>
      <c r="P130">
        <v>2205</v>
      </c>
      <c r="Q130">
        <v>3972</v>
      </c>
      <c r="R130">
        <v>719</v>
      </c>
      <c r="S130">
        <v>1434</v>
      </c>
      <c r="T130">
        <v>533</v>
      </c>
      <c r="U130">
        <v>957</v>
      </c>
      <c r="V130">
        <v>398</v>
      </c>
      <c r="W130">
        <v>987</v>
      </c>
      <c r="X130">
        <v>2205</v>
      </c>
      <c r="Y130">
        <v>3398</v>
      </c>
      <c r="Z130">
        <v>755</v>
      </c>
      <c r="AA130">
        <v>1175</v>
      </c>
      <c r="AB130">
        <v>1014</v>
      </c>
      <c r="AC130">
        <v>0.112</v>
      </c>
      <c r="AD130">
        <v>0.123</v>
      </c>
      <c r="AE130">
        <v>0.126</v>
      </c>
      <c r="AF130">
        <v>0.125</v>
      </c>
      <c r="AG130">
        <v>0.13500000000000001</v>
      </c>
      <c r="AH130">
        <v>8.8999999999999996E-2</v>
      </c>
      <c r="AI130">
        <v>0.14000000000000001</v>
      </c>
      <c r="AJ130">
        <v>0.12</v>
      </c>
      <c r="AK130">
        <v>0.13600000000000001</v>
      </c>
      <c r="AL130">
        <v>0.11799999999999999</v>
      </c>
      <c r="AM130">
        <v>0.13600000000000001</v>
      </c>
      <c r="AN130">
        <v>0.14099999999999999</v>
      </c>
      <c r="AO130">
        <v>0.127</v>
      </c>
      <c r="AP130">
        <v>9.4E-2</v>
      </c>
      <c r="AQ130">
        <v>0.124</v>
      </c>
      <c r="AR130">
        <v>0.152</v>
      </c>
      <c r="AS130">
        <v>2.2879999999999998</v>
      </c>
      <c r="AT130">
        <v>3.3180000000000001</v>
      </c>
      <c r="AU130">
        <v>2.0569999999999999</v>
      </c>
      <c r="AV130">
        <v>2.4359999999999999</v>
      </c>
      <c r="AW130">
        <v>2.7559999999999998</v>
      </c>
      <c r="AX130">
        <v>2.3690000000000002</v>
      </c>
      <c r="AY130">
        <v>2.1840000000000002</v>
      </c>
      <c r="AZ130">
        <v>2.6179999999999999</v>
      </c>
      <c r="BA130">
        <v>2.42103</v>
      </c>
      <c r="BB130">
        <v>2.5</v>
      </c>
      <c r="BC130">
        <v>3.2440000000000002</v>
      </c>
      <c r="BD130">
        <v>2.165</v>
      </c>
      <c r="BE130">
        <v>2.4009999999999998</v>
      </c>
      <c r="BF130">
        <v>2.83</v>
      </c>
      <c r="BG130">
        <v>2.4849999999999999</v>
      </c>
      <c r="BH130">
        <v>2.3460000000000001</v>
      </c>
      <c r="BI130">
        <v>2.7349999999999999</v>
      </c>
      <c r="BJ130">
        <v>2.4266899999999998</v>
      </c>
      <c r="BK130">
        <v>7576.2</v>
      </c>
      <c r="BL130">
        <v>3956.3</v>
      </c>
      <c r="BM130">
        <v>1946.3</v>
      </c>
      <c r="BN130">
        <v>342.4</v>
      </c>
      <c r="BO130">
        <v>7330.9</v>
      </c>
      <c r="BP130">
        <v>4238.3999999999996</v>
      </c>
      <c r="BQ130">
        <v>1873.7</v>
      </c>
      <c r="BR130">
        <v>466.2</v>
      </c>
      <c r="BS130">
        <v>1159690</v>
      </c>
      <c r="BT130">
        <v>1134263</v>
      </c>
      <c r="BU130">
        <v>245141.62709600001</v>
      </c>
      <c r="BV130">
        <v>244152.05979999999</v>
      </c>
      <c r="BW130">
        <v>489293.686896</v>
      </c>
      <c r="BX130">
        <v>58195</v>
      </c>
      <c r="BY130">
        <v>654855.68689600006</v>
      </c>
      <c r="BZ130">
        <v>1564499.742419</v>
      </c>
      <c r="CA130">
        <v>730.77337199999999</v>
      </c>
      <c r="CB130">
        <v>484.278526</v>
      </c>
      <c r="CC130">
        <v>274.02246700000001</v>
      </c>
      <c r="CD130">
        <v>52.466177999999999</v>
      </c>
      <c r="CE130">
        <v>52.164015999999997</v>
      </c>
      <c r="CF130">
        <v>32.587215</v>
      </c>
      <c r="CG130">
        <v>30.556383</v>
      </c>
      <c r="CH130">
        <v>196.431623</v>
      </c>
      <c r="CI130">
        <v>58.554042000000003</v>
      </c>
      <c r="CJ130">
        <v>1911.833824</v>
      </c>
      <c r="CK130">
        <v>662.19204200000001</v>
      </c>
      <c r="CL130">
        <v>487.68415299999998</v>
      </c>
      <c r="CM130">
        <v>288.71354000000002</v>
      </c>
      <c r="CN130">
        <v>52.842157</v>
      </c>
      <c r="CO130">
        <v>60.326349</v>
      </c>
      <c r="CP130">
        <v>29.085954000000001</v>
      </c>
      <c r="CQ130">
        <v>25.977822</v>
      </c>
      <c r="CR130">
        <v>185.784063</v>
      </c>
      <c r="CS130">
        <v>56.016080000000002</v>
      </c>
      <c r="CT130">
        <v>1848.622159</v>
      </c>
      <c r="CU130">
        <v>492.06248499999998</v>
      </c>
      <c r="CV130">
        <v>238.53848400000001</v>
      </c>
      <c r="CW130">
        <v>112.647158</v>
      </c>
      <c r="CX130">
        <v>217.89405099999999</v>
      </c>
      <c r="CY130">
        <v>182.86487299999999</v>
      </c>
      <c r="CZ130">
        <v>142.246126</v>
      </c>
      <c r="DA130">
        <v>626.42979200000002</v>
      </c>
      <c r="DB130">
        <v>172.52296699999999</v>
      </c>
      <c r="DC130">
        <v>63.042760999999999</v>
      </c>
      <c r="DD130">
        <v>360.52973900000001</v>
      </c>
      <c r="DE130">
        <v>210.69197500000001</v>
      </c>
      <c r="DF130">
        <v>142.978013</v>
      </c>
      <c r="DG130">
        <v>90.330219999999997</v>
      </c>
      <c r="DH130">
        <v>119.410061</v>
      </c>
      <c r="DI130">
        <v>115.062433</v>
      </c>
      <c r="DJ130">
        <v>106.15401900000001</v>
      </c>
      <c r="DK130">
        <v>95.552588999999998</v>
      </c>
      <c r="DL130">
        <v>106.484904</v>
      </c>
      <c r="DM130">
        <v>58.477403000000002</v>
      </c>
      <c r="DN130">
        <v>1145.847473</v>
      </c>
      <c r="DO130">
        <v>1833.1452220000001</v>
      </c>
      <c r="DP130">
        <v>3471.0551799999998</v>
      </c>
      <c r="DQ130">
        <v>486.50382400000001</v>
      </c>
      <c r="DR130">
        <v>205.354893</v>
      </c>
      <c r="DS130">
        <v>124.148927</v>
      </c>
      <c r="DT130">
        <v>218.62782999999999</v>
      </c>
      <c r="DU130">
        <v>167.131732</v>
      </c>
      <c r="DV130">
        <v>143.19308000000001</v>
      </c>
      <c r="DW130">
        <v>667.75728500000002</v>
      </c>
      <c r="DX130">
        <v>139.62892400000001</v>
      </c>
      <c r="DY130">
        <v>58.782375000000002</v>
      </c>
      <c r="DZ130">
        <v>385.86196100000001</v>
      </c>
      <c r="EA130">
        <v>198.58058299999999</v>
      </c>
      <c r="EB130">
        <v>169.732955</v>
      </c>
      <c r="EC130">
        <v>85.372411999999997</v>
      </c>
      <c r="ED130">
        <v>111.84417000000001</v>
      </c>
      <c r="EE130">
        <v>136.21355700000001</v>
      </c>
      <c r="EF130">
        <v>98.049809999999994</v>
      </c>
      <c r="EG130">
        <v>66.493297999999996</v>
      </c>
      <c r="EH130">
        <v>127.215226</v>
      </c>
      <c r="EI130">
        <v>62.742995000000001</v>
      </c>
      <c r="EJ130">
        <v>1029.473017</v>
      </c>
      <c r="EK130">
        <v>1970.127264</v>
      </c>
      <c r="EL130">
        <v>3486.1041049999999</v>
      </c>
    </row>
    <row r="131" spans="1:142">
      <c r="A131" t="s">
        <v>408</v>
      </c>
      <c r="B131" t="s">
        <v>409</v>
      </c>
      <c r="C131" t="s">
        <v>147</v>
      </c>
      <c r="D131" t="s">
        <v>245</v>
      </c>
      <c r="E131" t="s">
        <v>145</v>
      </c>
      <c r="F131" t="s">
        <v>242</v>
      </c>
      <c r="G131">
        <v>66.7</v>
      </c>
      <c r="H131">
        <v>18</v>
      </c>
      <c r="I131">
        <v>29</v>
      </c>
      <c r="J131">
        <v>0</v>
      </c>
      <c r="K131">
        <v>0</v>
      </c>
      <c r="L131">
        <v>3.3</v>
      </c>
      <c r="M131">
        <v>1014</v>
      </c>
      <c r="N131">
        <v>482</v>
      </c>
      <c r="O131">
        <v>913</v>
      </c>
      <c r="P131">
        <v>2101</v>
      </c>
      <c r="Q131">
        <v>3898</v>
      </c>
      <c r="R131">
        <v>487</v>
      </c>
      <c r="S131">
        <v>1266</v>
      </c>
      <c r="T131">
        <v>684</v>
      </c>
      <c r="U131">
        <v>622</v>
      </c>
      <c r="V131">
        <v>501</v>
      </c>
      <c r="W131">
        <v>879</v>
      </c>
      <c r="X131">
        <v>1873</v>
      </c>
      <c r="Y131">
        <v>3273</v>
      </c>
      <c r="Z131">
        <v>588</v>
      </c>
      <c r="AA131">
        <v>1301</v>
      </c>
      <c r="AB131">
        <v>1026</v>
      </c>
      <c r="AC131">
        <v>0.12</v>
      </c>
      <c r="AD131">
        <v>0.121</v>
      </c>
      <c r="AE131">
        <v>0.13200000000000001</v>
      </c>
      <c r="AF131">
        <v>0.13800000000000001</v>
      </c>
      <c r="AG131">
        <v>0.11700000000000001</v>
      </c>
      <c r="AH131">
        <v>0.10299999999999999</v>
      </c>
      <c r="AI131">
        <v>0.13500000000000001</v>
      </c>
      <c r="AJ131">
        <v>0.13</v>
      </c>
      <c r="AK131">
        <v>0.11</v>
      </c>
      <c r="AL131">
        <v>0.13500000000000001</v>
      </c>
      <c r="AM131">
        <v>0.13200000000000001</v>
      </c>
      <c r="AN131">
        <v>0.129</v>
      </c>
      <c r="AO131">
        <v>0.123</v>
      </c>
      <c r="AP131">
        <v>0.11600000000000001</v>
      </c>
      <c r="AQ131">
        <v>0.129</v>
      </c>
      <c r="AR131">
        <v>0.16900000000000001</v>
      </c>
      <c r="AS131">
        <v>2.4359999999999999</v>
      </c>
      <c r="AT131">
        <v>3.3839999999999999</v>
      </c>
      <c r="AU131">
        <v>2.206</v>
      </c>
      <c r="AV131">
        <v>2.3730000000000002</v>
      </c>
      <c r="AW131">
        <v>2.7480000000000002</v>
      </c>
      <c r="AX131">
        <v>2.847</v>
      </c>
      <c r="AY131">
        <v>2.2519999999999998</v>
      </c>
      <c r="AZ131">
        <v>2.6179999999999999</v>
      </c>
      <c r="BA131">
        <v>2.4687000000000001</v>
      </c>
      <c r="BB131">
        <v>2.3889999999999998</v>
      </c>
      <c r="BC131">
        <v>3.601</v>
      </c>
      <c r="BD131">
        <v>1.9319999999999999</v>
      </c>
      <c r="BE131">
        <v>2.2810000000000001</v>
      </c>
      <c r="BF131">
        <v>2.6629999999999998</v>
      </c>
      <c r="BG131">
        <v>2.7349999999999999</v>
      </c>
      <c r="BH131">
        <v>2.16</v>
      </c>
      <c r="BI131">
        <v>2.7490000000000001</v>
      </c>
      <c r="BJ131">
        <v>2.4087900000000002</v>
      </c>
      <c r="BK131">
        <v>7501</v>
      </c>
      <c r="BL131">
        <v>4290.1000000000004</v>
      </c>
      <c r="BM131">
        <v>1778.7</v>
      </c>
      <c r="BN131">
        <v>418.9</v>
      </c>
      <c r="BO131">
        <v>7696.1</v>
      </c>
      <c r="BP131">
        <v>4537.1000000000004</v>
      </c>
      <c r="BQ131">
        <v>1918.5</v>
      </c>
      <c r="BR131">
        <v>615</v>
      </c>
      <c r="BS131">
        <v>1140601</v>
      </c>
      <c r="BT131">
        <v>1118090</v>
      </c>
      <c r="BU131">
        <v>232988.07842899999</v>
      </c>
      <c r="BV131">
        <v>236662.63158700001</v>
      </c>
      <c r="BW131">
        <v>469650.71001699998</v>
      </c>
      <c r="BX131">
        <v>57829</v>
      </c>
      <c r="BY131">
        <v>632571.71001699998</v>
      </c>
      <c r="BZ131">
        <v>1492027.306996</v>
      </c>
      <c r="CA131">
        <v>722.39872000000003</v>
      </c>
      <c r="CB131">
        <v>491.23758600000002</v>
      </c>
      <c r="CC131">
        <v>300.46266800000001</v>
      </c>
      <c r="CD131">
        <v>61.819656999999999</v>
      </c>
      <c r="CE131">
        <v>58.012521999999997</v>
      </c>
      <c r="CF131">
        <v>28.189816</v>
      </c>
      <c r="CG131">
        <v>32.929315000000003</v>
      </c>
      <c r="CH131">
        <v>192.41803100000001</v>
      </c>
      <c r="CI131">
        <v>55.029172000000003</v>
      </c>
      <c r="CJ131">
        <v>1942.497486</v>
      </c>
      <c r="CK131">
        <v>660.923543</v>
      </c>
      <c r="CL131">
        <v>491.362053</v>
      </c>
      <c r="CM131">
        <v>318.75860799999998</v>
      </c>
      <c r="CN131">
        <v>63.022187000000002</v>
      </c>
      <c r="CO131">
        <v>64.571899000000002</v>
      </c>
      <c r="CP131">
        <v>32.999200999999999</v>
      </c>
      <c r="CQ131">
        <v>34.572335000000002</v>
      </c>
      <c r="CR131">
        <v>210.16909699999999</v>
      </c>
      <c r="CS131">
        <v>51.808211</v>
      </c>
      <c r="CT131">
        <v>1928.187132</v>
      </c>
      <c r="CU131">
        <v>572.26847199999997</v>
      </c>
      <c r="CV131">
        <v>250.28691800000001</v>
      </c>
      <c r="CW131">
        <v>125.009919</v>
      </c>
      <c r="CX131">
        <v>243.06592000000001</v>
      </c>
      <c r="CY131">
        <v>166.08141900000001</v>
      </c>
      <c r="CZ131">
        <v>185.07023799999999</v>
      </c>
      <c r="DA131">
        <v>592.81260999999995</v>
      </c>
      <c r="DB131">
        <v>200.39064999999999</v>
      </c>
      <c r="DC131">
        <v>95.977659000000003</v>
      </c>
      <c r="DD131">
        <v>367.56144899999998</v>
      </c>
      <c r="DE131">
        <v>228.11544499999999</v>
      </c>
      <c r="DF131">
        <v>158.049328</v>
      </c>
      <c r="DG131">
        <v>71.437572000000003</v>
      </c>
      <c r="DH131">
        <v>129.88118299999999</v>
      </c>
      <c r="DI131">
        <v>129.982404</v>
      </c>
      <c r="DJ131">
        <v>110.77373299999999</v>
      </c>
      <c r="DK131">
        <v>96.442082999999997</v>
      </c>
      <c r="DL131">
        <v>115.288601</v>
      </c>
      <c r="DM131">
        <v>68.690652</v>
      </c>
      <c r="DN131">
        <v>1212.3375040000001</v>
      </c>
      <c r="DO131">
        <v>1956.498861</v>
      </c>
      <c r="DP131">
        <v>3741.1048369999999</v>
      </c>
      <c r="DQ131">
        <v>625.07514700000002</v>
      </c>
      <c r="DR131">
        <v>239.27575400000001</v>
      </c>
      <c r="DS131">
        <v>135.31418199999999</v>
      </c>
      <c r="DT131">
        <v>227.83215799999999</v>
      </c>
      <c r="DU131">
        <v>184.55878000000001</v>
      </c>
      <c r="DV131">
        <v>165.01347200000001</v>
      </c>
      <c r="DW131">
        <v>651.26749199999995</v>
      </c>
      <c r="DX131">
        <v>175.45597699999999</v>
      </c>
      <c r="DY131">
        <v>73.462451000000001</v>
      </c>
      <c r="DZ131">
        <v>380.32433900000001</v>
      </c>
      <c r="EA131">
        <v>235.08587700000001</v>
      </c>
      <c r="EB131">
        <v>166.62971899999999</v>
      </c>
      <c r="EC131">
        <v>87.303397000000004</v>
      </c>
      <c r="ED131">
        <v>129.02288899999999</v>
      </c>
      <c r="EE131">
        <v>136.52007</v>
      </c>
      <c r="EF131">
        <v>110.034257</v>
      </c>
      <c r="EG131">
        <v>72.749879000000007</v>
      </c>
      <c r="EH131">
        <v>130.425758</v>
      </c>
      <c r="EI131">
        <v>73.699645000000004</v>
      </c>
      <c r="EJ131">
        <v>1184.242213</v>
      </c>
      <c r="EK131">
        <v>2005.175105</v>
      </c>
      <c r="EL131">
        <v>3814.4924649999998</v>
      </c>
    </row>
    <row r="132" spans="1:142">
      <c r="A132" t="s">
        <v>410</v>
      </c>
      <c r="B132" t="s">
        <v>411</v>
      </c>
      <c r="C132" t="s">
        <v>143</v>
      </c>
      <c r="D132" t="s">
        <v>245</v>
      </c>
      <c r="E132" t="s">
        <v>145</v>
      </c>
      <c r="F132" t="s">
        <v>253</v>
      </c>
      <c r="G132">
        <v>66</v>
      </c>
      <c r="H132">
        <v>16</v>
      </c>
      <c r="I132">
        <v>30</v>
      </c>
      <c r="J132">
        <v>0</v>
      </c>
      <c r="K132">
        <v>0</v>
      </c>
      <c r="L132">
        <v>2.2999999999999998</v>
      </c>
      <c r="M132">
        <v>847</v>
      </c>
      <c r="N132">
        <v>451</v>
      </c>
      <c r="O132">
        <v>1052</v>
      </c>
      <c r="P132">
        <v>2065</v>
      </c>
      <c r="Q132">
        <v>3729</v>
      </c>
      <c r="R132">
        <v>670</v>
      </c>
      <c r="S132">
        <v>1190</v>
      </c>
      <c r="T132">
        <v>675</v>
      </c>
      <c r="U132">
        <v>659</v>
      </c>
      <c r="V132">
        <v>332</v>
      </c>
      <c r="W132">
        <v>1137</v>
      </c>
      <c r="X132">
        <v>2087</v>
      </c>
      <c r="Y132">
        <v>3542</v>
      </c>
      <c r="Z132">
        <v>652</v>
      </c>
      <c r="AA132">
        <v>1093</v>
      </c>
      <c r="AB132">
        <v>900</v>
      </c>
      <c r="AC132">
        <v>0.13600000000000001</v>
      </c>
      <c r="AD132">
        <v>0.107</v>
      </c>
      <c r="AE132">
        <v>0.13800000000000001</v>
      </c>
      <c r="AF132">
        <v>0.113</v>
      </c>
      <c r="AG132">
        <v>0.12</v>
      </c>
      <c r="AH132">
        <v>0.107</v>
      </c>
      <c r="AI132">
        <v>0.13600000000000001</v>
      </c>
      <c r="AJ132">
        <v>0.14299999999999999</v>
      </c>
      <c r="AK132">
        <v>0.14299999999999999</v>
      </c>
      <c r="AL132">
        <v>0.14099999999999999</v>
      </c>
      <c r="AM132">
        <v>0.125</v>
      </c>
      <c r="AN132">
        <v>0.13</v>
      </c>
      <c r="AO132">
        <v>0.122</v>
      </c>
      <c r="AP132">
        <v>0.11700000000000001</v>
      </c>
      <c r="AQ132">
        <v>0.13</v>
      </c>
      <c r="AR132">
        <v>0.128</v>
      </c>
      <c r="AS132">
        <v>2.23</v>
      </c>
      <c r="AT132">
        <v>3.1360000000000001</v>
      </c>
      <c r="AU132">
        <v>2.2589999999999999</v>
      </c>
      <c r="AV132">
        <v>2.2290000000000001</v>
      </c>
      <c r="AW132">
        <v>2.4849999999999999</v>
      </c>
      <c r="AX132">
        <v>2.7189999999999999</v>
      </c>
      <c r="AY132">
        <v>2.2690000000000001</v>
      </c>
      <c r="AZ132">
        <v>2.323</v>
      </c>
      <c r="BA132">
        <v>2.32029</v>
      </c>
      <c r="BB132">
        <v>2.37</v>
      </c>
      <c r="BC132">
        <v>2.9249999999999998</v>
      </c>
      <c r="BD132">
        <v>2.0569999999999999</v>
      </c>
      <c r="BE132">
        <v>2.2829999999999999</v>
      </c>
      <c r="BF132">
        <v>2.3879999999999999</v>
      </c>
      <c r="BG132">
        <v>2.5070000000000001</v>
      </c>
      <c r="BH132">
        <v>2.2970000000000002</v>
      </c>
      <c r="BI132">
        <v>2.5129999999999999</v>
      </c>
      <c r="BJ132">
        <v>2.2857699999999999</v>
      </c>
      <c r="BK132">
        <v>7801.2</v>
      </c>
      <c r="BL132">
        <v>4250.3</v>
      </c>
      <c r="BM132">
        <v>1623.5</v>
      </c>
      <c r="BN132">
        <v>397.6</v>
      </c>
      <c r="BO132">
        <v>7213.5</v>
      </c>
      <c r="BP132">
        <v>4086.4</v>
      </c>
      <c r="BQ132">
        <v>1568.4</v>
      </c>
      <c r="BR132">
        <v>412.1</v>
      </c>
      <c r="BS132">
        <v>1173766</v>
      </c>
      <c r="BT132">
        <v>1140813</v>
      </c>
      <c r="BU132">
        <v>226606.70267</v>
      </c>
      <c r="BV132">
        <v>231007.24808600001</v>
      </c>
      <c r="BW132">
        <v>457613.95075700001</v>
      </c>
      <c r="BX132">
        <v>58890</v>
      </c>
      <c r="BY132">
        <v>632709.95075700001</v>
      </c>
      <c r="BZ132">
        <v>1642229.4561699999</v>
      </c>
      <c r="CA132">
        <v>689.72192500000006</v>
      </c>
      <c r="CB132">
        <v>444.79358500000001</v>
      </c>
      <c r="CC132">
        <v>262.044037</v>
      </c>
      <c r="CD132">
        <v>59.298955999999997</v>
      </c>
      <c r="CE132">
        <v>52.810675000000003</v>
      </c>
      <c r="CF132">
        <v>23.528700000000001</v>
      </c>
      <c r="CG132">
        <v>25.872893000000001</v>
      </c>
      <c r="CH132">
        <v>170.92706699999999</v>
      </c>
      <c r="CI132">
        <v>48.546415000000003</v>
      </c>
      <c r="CJ132">
        <v>1777.5442539999999</v>
      </c>
      <c r="CK132">
        <v>688.88882599999999</v>
      </c>
      <c r="CL132">
        <v>464.41473500000001</v>
      </c>
      <c r="CM132">
        <v>275.07937399999997</v>
      </c>
      <c r="CN132">
        <v>58.447316999999998</v>
      </c>
      <c r="CO132">
        <v>56.090440000000001</v>
      </c>
      <c r="CP132">
        <v>24.296983000000001</v>
      </c>
      <c r="CQ132">
        <v>25.660198999999999</v>
      </c>
      <c r="CR132">
        <v>173.68643700000001</v>
      </c>
      <c r="CS132">
        <v>52.328394000000003</v>
      </c>
      <c r="CT132">
        <v>1818.8927040000001</v>
      </c>
      <c r="CU132">
        <v>595.90562699999998</v>
      </c>
      <c r="CV132">
        <v>256.01910299999997</v>
      </c>
      <c r="CW132">
        <v>139.378851</v>
      </c>
      <c r="CX132">
        <v>190.954555</v>
      </c>
      <c r="CY132">
        <v>185.50443799999999</v>
      </c>
      <c r="CZ132">
        <v>120.934234</v>
      </c>
      <c r="DA132">
        <v>507.195448</v>
      </c>
      <c r="DB132">
        <v>167.554911</v>
      </c>
      <c r="DC132">
        <v>46.447094</v>
      </c>
      <c r="DD132">
        <v>308.53991200000002</v>
      </c>
      <c r="DE132">
        <v>232.62069299999999</v>
      </c>
      <c r="DF132">
        <v>137.15629899999999</v>
      </c>
      <c r="DG132">
        <v>91.993958000000006</v>
      </c>
      <c r="DH132">
        <v>126.191136</v>
      </c>
      <c r="DI132">
        <v>117.691911</v>
      </c>
      <c r="DJ132">
        <v>116.014458</v>
      </c>
      <c r="DK132">
        <v>63.339284999999997</v>
      </c>
      <c r="DL132">
        <v>111.270415</v>
      </c>
      <c r="DM132">
        <v>57.923886000000003</v>
      </c>
      <c r="DN132">
        <v>1193.112396</v>
      </c>
      <c r="DO132">
        <v>1598.113754</v>
      </c>
      <c r="DP132">
        <v>3387.1317770000001</v>
      </c>
      <c r="DQ132">
        <v>583.08393999999998</v>
      </c>
      <c r="DR132">
        <v>255.62297000000001</v>
      </c>
      <c r="DS132">
        <v>120.609362</v>
      </c>
      <c r="DT132">
        <v>219.89930799999999</v>
      </c>
      <c r="DU132">
        <v>169.25902600000001</v>
      </c>
      <c r="DV132">
        <v>140.335883</v>
      </c>
      <c r="DW132">
        <v>523.93377099999998</v>
      </c>
      <c r="DX132">
        <v>193.57697099999999</v>
      </c>
      <c r="DY132">
        <v>53.38212</v>
      </c>
      <c r="DZ132">
        <v>325.21353599999998</v>
      </c>
      <c r="EA132">
        <v>221.34329399999999</v>
      </c>
      <c r="EB132">
        <v>135.952035</v>
      </c>
      <c r="EC132">
        <v>72.862904</v>
      </c>
      <c r="ED132">
        <v>138.38066499999999</v>
      </c>
      <c r="EE132">
        <v>116.168727</v>
      </c>
      <c r="EF132">
        <v>119.59938099999999</v>
      </c>
      <c r="EG132">
        <v>83.418865999999994</v>
      </c>
      <c r="EH132">
        <v>107.824366</v>
      </c>
      <c r="EI132">
        <v>56.932136</v>
      </c>
      <c r="EJ132">
        <v>1205.4144140000001</v>
      </c>
      <c r="EK132">
        <v>1679.6418839999999</v>
      </c>
      <c r="EL132">
        <v>3468.140238</v>
      </c>
    </row>
    <row r="133" spans="1:142">
      <c r="A133" t="s">
        <v>412</v>
      </c>
      <c r="B133" t="s">
        <v>413</v>
      </c>
      <c r="C133" t="s">
        <v>143</v>
      </c>
      <c r="D133" t="s">
        <v>245</v>
      </c>
      <c r="E133" t="s">
        <v>145</v>
      </c>
      <c r="F133" t="s">
        <v>242</v>
      </c>
      <c r="G133">
        <v>76.5</v>
      </c>
      <c r="H133">
        <v>16</v>
      </c>
      <c r="I133">
        <v>29</v>
      </c>
      <c r="J133">
        <v>0</v>
      </c>
      <c r="K133">
        <v>0</v>
      </c>
      <c r="L133">
        <v>0</v>
      </c>
      <c r="M133">
        <v>1047</v>
      </c>
      <c r="N133">
        <v>359</v>
      </c>
      <c r="O133">
        <v>1074</v>
      </c>
      <c r="P133">
        <v>1687</v>
      </c>
      <c r="Q133">
        <v>3548</v>
      </c>
      <c r="R133">
        <v>624</v>
      </c>
      <c r="S133">
        <v>1520</v>
      </c>
      <c r="T133">
        <v>601</v>
      </c>
      <c r="U133">
        <v>686</v>
      </c>
      <c r="V133">
        <v>313</v>
      </c>
      <c r="W133">
        <v>1159</v>
      </c>
      <c r="X133">
        <v>1969</v>
      </c>
      <c r="Y133">
        <v>3082</v>
      </c>
      <c r="Z133">
        <v>587</v>
      </c>
      <c r="AA133">
        <v>1382</v>
      </c>
      <c r="AB133">
        <v>691</v>
      </c>
      <c r="AC133">
        <v>0.17499999999999999</v>
      </c>
      <c r="AD133">
        <v>0.13500000000000001</v>
      </c>
      <c r="AE133">
        <v>0.15</v>
      </c>
      <c r="AF133">
        <v>0.151</v>
      </c>
      <c r="AG133">
        <v>0.13200000000000001</v>
      </c>
      <c r="AH133">
        <v>0.11</v>
      </c>
      <c r="AI133">
        <v>0.154</v>
      </c>
      <c r="AJ133">
        <v>0.18</v>
      </c>
      <c r="AK133">
        <v>0.14399999999999999</v>
      </c>
      <c r="AL133">
        <v>0.13300000000000001</v>
      </c>
      <c r="AM133">
        <v>0.152</v>
      </c>
      <c r="AN133">
        <v>0.156</v>
      </c>
      <c r="AO133">
        <v>0.151</v>
      </c>
      <c r="AP133">
        <v>0.107</v>
      </c>
      <c r="AQ133">
        <v>0.155</v>
      </c>
      <c r="AR133">
        <v>0.122</v>
      </c>
      <c r="AS133">
        <v>2.2770000000000001</v>
      </c>
      <c r="AT133">
        <v>3.18</v>
      </c>
      <c r="AU133">
        <v>1.9390000000000001</v>
      </c>
      <c r="AV133">
        <v>2.3359999999999999</v>
      </c>
      <c r="AW133">
        <v>2.6070000000000002</v>
      </c>
      <c r="AX133">
        <v>2.2719999999999998</v>
      </c>
      <c r="AY133">
        <v>2.2389999999999999</v>
      </c>
      <c r="AZ133">
        <v>2.5510000000000002</v>
      </c>
      <c r="BA133">
        <v>2.3039399999999999</v>
      </c>
      <c r="BB133">
        <v>2.0489999999999999</v>
      </c>
      <c r="BC133">
        <v>2.4590000000000001</v>
      </c>
      <c r="BD133">
        <v>2.0819999999999999</v>
      </c>
      <c r="BE133">
        <v>2.327</v>
      </c>
      <c r="BF133">
        <v>2.415</v>
      </c>
      <c r="BG133">
        <v>2.3650000000000002</v>
      </c>
      <c r="BH133">
        <v>2.2170000000000001</v>
      </c>
      <c r="BI133">
        <v>2.3540000000000001</v>
      </c>
      <c r="BJ133">
        <v>2.2404899999999999</v>
      </c>
      <c r="BK133">
        <v>6000.5</v>
      </c>
      <c r="BL133">
        <v>3617.8</v>
      </c>
      <c r="BM133">
        <v>1467.6</v>
      </c>
      <c r="BN133">
        <v>472.2</v>
      </c>
      <c r="BO133">
        <v>5999.8</v>
      </c>
      <c r="BP133">
        <v>3967.1</v>
      </c>
      <c r="BQ133">
        <v>1387.9</v>
      </c>
      <c r="BR133">
        <v>372</v>
      </c>
      <c r="BS133">
        <v>1019431</v>
      </c>
      <c r="BT133">
        <v>989666</v>
      </c>
      <c r="BU133">
        <v>219059.86993399999</v>
      </c>
      <c r="BV133">
        <v>219199.55315699999</v>
      </c>
      <c r="BW133">
        <v>438259.423091</v>
      </c>
      <c r="BX133">
        <v>51913</v>
      </c>
      <c r="BY133">
        <v>583893.42309099995</v>
      </c>
      <c r="BZ133">
        <v>1427599.169402</v>
      </c>
      <c r="CA133">
        <v>618.39775199999997</v>
      </c>
      <c r="CB133">
        <v>405.39738999999997</v>
      </c>
      <c r="CC133">
        <v>216.051986</v>
      </c>
      <c r="CD133">
        <v>56.346184000000001</v>
      </c>
      <c r="CE133">
        <v>37.100782000000002</v>
      </c>
      <c r="CF133">
        <v>17.591663</v>
      </c>
      <c r="CG133">
        <v>19.315843000000001</v>
      </c>
      <c r="CH133">
        <v>142.51105200000001</v>
      </c>
      <c r="CI133">
        <v>47.992556</v>
      </c>
      <c r="CJ133">
        <v>1560.7052080000001</v>
      </c>
      <c r="CK133">
        <v>656.40680899999995</v>
      </c>
      <c r="CL133">
        <v>419.072136</v>
      </c>
      <c r="CM133">
        <v>225.11645300000001</v>
      </c>
      <c r="CN133">
        <v>63.960866000000003</v>
      </c>
      <c r="CO133">
        <v>41.248134</v>
      </c>
      <c r="CP133">
        <v>19.664905999999998</v>
      </c>
      <c r="CQ133">
        <v>19.083855</v>
      </c>
      <c r="CR133">
        <v>143.156924</v>
      </c>
      <c r="CS133">
        <v>55.294434000000003</v>
      </c>
      <c r="CT133">
        <v>1643.0045190000001</v>
      </c>
      <c r="CU133">
        <v>453.92352399999999</v>
      </c>
      <c r="CV133">
        <v>195.79426799999999</v>
      </c>
      <c r="CW133">
        <v>102.80658099999999</v>
      </c>
      <c r="CX133">
        <v>171.37574000000001</v>
      </c>
      <c r="CY133">
        <v>149.02509800000001</v>
      </c>
      <c r="CZ133">
        <v>145.61759499999999</v>
      </c>
      <c r="DA133">
        <v>462.75233600000001</v>
      </c>
      <c r="DB133">
        <v>146.96440999999999</v>
      </c>
      <c r="DC133">
        <v>83.791490999999994</v>
      </c>
      <c r="DD133">
        <v>295.13939800000003</v>
      </c>
      <c r="DE133">
        <v>181.290764</v>
      </c>
      <c r="DF133">
        <v>130.69225</v>
      </c>
      <c r="DG133">
        <v>67.799807000000001</v>
      </c>
      <c r="DH133">
        <v>105.486195</v>
      </c>
      <c r="DI133">
        <v>114.052555</v>
      </c>
      <c r="DJ133">
        <v>93.884040999999996</v>
      </c>
      <c r="DK133">
        <v>80.949631999999994</v>
      </c>
      <c r="DL133">
        <v>107.49028199999999</v>
      </c>
      <c r="DM133">
        <v>43.068053999999997</v>
      </c>
      <c r="DN133">
        <v>974.97569899999996</v>
      </c>
      <c r="DO133">
        <v>1553.9797020000001</v>
      </c>
      <c r="DP133">
        <v>2982.878925</v>
      </c>
      <c r="DQ133">
        <v>516.327313</v>
      </c>
      <c r="DR133">
        <v>212.76657299999999</v>
      </c>
      <c r="DS133">
        <v>135.23786200000001</v>
      </c>
      <c r="DT133">
        <v>183.62505999999999</v>
      </c>
      <c r="DU133">
        <v>179.83552399999999</v>
      </c>
      <c r="DV133">
        <v>147.956324</v>
      </c>
      <c r="DW133">
        <v>533.82304699999997</v>
      </c>
      <c r="DX133">
        <v>138.56341800000001</v>
      </c>
      <c r="DY133">
        <v>88.725894999999994</v>
      </c>
      <c r="DZ133">
        <v>336.350144</v>
      </c>
      <c r="EA133">
        <v>207.710384</v>
      </c>
      <c r="EB133">
        <v>148.16953699999999</v>
      </c>
      <c r="EC133">
        <v>84.579059000000001</v>
      </c>
      <c r="ED133">
        <v>127.187845</v>
      </c>
      <c r="EE133">
        <v>133.77888300000001</v>
      </c>
      <c r="EF133">
        <v>112.834368</v>
      </c>
      <c r="EG133">
        <v>80.293289000000001</v>
      </c>
      <c r="EH133">
        <v>119.979266</v>
      </c>
      <c r="EI133">
        <v>48.568513000000003</v>
      </c>
      <c r="EJ133">
        <v>1099.1727980000001</v>
      </c>
      <c r="EK133">
        <v>1740.976668</v>
      </c>
      <c r="EL133">
        <v>3356.4767790000001</v>
      </c>
    </row>
    <row r="134" spans="1:142">
      <c r="A134" t="s">
        <v>414</v>
      </c>
      <c r="B134" t="s">
        <v>415</v>
      </c>
      <c r="C134" t="s">
        <v>143</v>
      </c>
      <c r="D134" t="s">
        <v>245</v>
      </c>
      <c r="E134" t="s">
        <v>145</v>
      </c>
      <c r="F134" t="s">
        <v>253</v>
      </c>
      <c r="G134">
        <v>68</v>
      </c>
      <c r="H134">
        <v>19</v>
      </c>
      <c r="I134">
        <v>30</v>
      </c>
      <c r="J134">
        <v>0</v>
      </c>
      <c r="K134">
        <v>0</v>
      </c>
      <c r="L134">
        <v>0</v>
      </c>
      <c r="M134">
        <v>839</v>
      </c>
      <c r="N134">
        <v>396</v>
      </c>
      <c r="O134">
        <v>1019</v>
      </c>
      <c r="P134">
        <v>1995</v>
      </c>
      <c r="Q134">
        <v>2982</v>
      </c>
      <c r="R134">
        <v>657</v>
      </c>
      <c r="S134">
        <v>1238</v>
      </c>
      <c r="T134">
        <v>588</v>
      </c>
      <c r="U134">
        <v>546</v>
      </c>
      <c r="V134">
        <v>420</v>
      </c>
      <c r="W134">
        <v>860</v>
      </c>
      <c r="X134">
        <v>2064</v>
      </c>
      <c r="Y134">
        <v>2706</v>
      </c>
      <c r="Z134">
        <v>756</v>
      </c>
      <c r="AA134">
        <v>1443</v>
      </c>
      <c r="AB134">
        <v>949</v>
      </c>
      <c r="AC134">
        <v>0.13900000000000001</v>
      </c>
      <c r="AD134">
        <v>0.11600000000000001</v>
      </c>
      <c r="AE134">
        <v>0.13600000000000001</v>
      </c>
      <c r="AF134">
        <v>0.13500000000000001</v>
      </c>
      <c r="AG134">
        <v>0.11600000000000001</v>
      </c>
      <c r="AH134">
        <v>0.104</v>
      </c>
      <c r="AI134">
        <v>0.13600000000000001</v>
      </c>
      <c r="AJ134">
        <v>0.14799999999999999</v>
      </c>
      <c r="AK134">
        <v>0.125</v>
      </c>
      <c r="AL134">
        <v>0.13600000000000001</v>
      </c>
      <c r="AM134">
        <v>0.13900000000000001</v>
      </c>
      <c r="AN134">
        <v>0.122</v>
      </c>
      <c r="AO134">
        <v>0.13200000000000001</v>
      </c>
      <c r="AP134">
        <v>0.121</v>
      </c>
      <c r="AQ134">
        <v>0.14399999999999999</v>
      </c>
      <c r="AR134">
        <v>0.121</v>
      </c>
      <c r="AS134">
        <v>2.25</v>
      </c>
      <c r="AT134">
        <v>3.2650000000000001</v>
      </c>
      <c r="AU134">
        <v>2.2210000000000001</v>
      </c>
      <c r="AV134">
        <v>2.2850000000000001</v>
      </c>
      <c r="AW134">
        <v>2.6459999999999999</v>
      </c>
      <c r="AX134">
        <v>2.544</v>
      </c>
      <c r="AY134">
        <v>2.1459999999999999</v>
      </c>
      <c r="AZ134">
        <v>2.6539999999999999</v>
      </c>
      <c r="BA134">
        <v>2.3146900000000001</v>
      </c>
      <c r="BB134">
        <v>2.2000000000000002</v>
      </c>
      <c r="BC134">
        <v>3.2810000000000001</v>
      </c>
      <c r="BD134">
        <v>2.2789999999999999</v>
      </c>
      <c r="BE134">
        <v>2.2519999999999998</v>
      </c>
      <c r="BF134">
        <v>2.7149999999999999</v>
      </c>
      <c r="BG134">
        <v>2.7010000000000001</v>
      </c>
      <c r="BH134">
        <v>2.1629999999999998</v>
      </c>
      <c r="BI134">
        <v>2.3980000000000001</v>
      </c>
      <c r="BJ134">
        <v>2.30783</v>
      </c>
      <c r="BK134">
        <v>6586.1</v>
      </c>
      <c r="BL134">
        <v>3565.2</v>
      </c>
      <c r="BM134">
        <v>1407.5</v>
      </c>
      <c r="BN134">
        <v>326</v>
      </c>
      <c r="BO134">
        <v>6548.7</v>
      </c>
      <c r="BP134">
        <v>3642.6</v>
      </c>
      <c r="BQ134">
        <v>1467.3</v>
      </c>
      <c r="BR134">
        <v>332.4</v>
      </c>
      <c r="BS134">
        <v>1035448</v>
      </c>
      <c r="BT134">
        <v>1002110</v>
      </c>
      <c r="BU134">
        <v>214615.627959</v>
      </c>
      <c r="BV134">
        <v>213205.67453600001</v>
      </c>
      <c r="BW134">
        <v>427821.30249500001</v>
      </c>
      <c r="BX134">
        <v>49866</v>
      </c>
      <c r="BY134">
        <v>588983.30249499995</v>
      </c>
      <c r="BZ134">
        <v>1442244.3425799999</v>
      </c>
      <c r="CA134">
        <v>558.17564400000003</v>
      </c>
      <c r="CB134">
        <v>399.690629</v>
      </c>
      <c r="CC134">
        <v>226.91566499999999</v>
      </c>
      <c r="CD134">
        <v>49.121614000000001</v>
      </c>
      <c r="CE134">
        <v>47.471926000000003</v>
      </c>
      <c r="CF134">
        <v>25.014845999999999</v>
      </c>
      <c r="CG134">
        <v>20.641069000000002</v>
      </c>
      <c r="CH134">
        <v>153.297597</v>
      </c>
      <c r="CI134">
        <v>49.358612000000001</v>
      </c>
      <c r="CJ134">
        <v>1529.6876010000001</v>
      </c>
      <c r="CK134">
        <v>570.68744500000003</v>
      </c>
      <c r="CL134">
        <v>416.45345300000002</v>
      </c>
      <c r="CM134">
        <v>245.213098</v>
      </c>
      <c r="CN134">
        <v>54.201228</v>
      </c>
      <c r="CO134">
        <v>44.410311</v>
      </c>
      <c r="CP134">
        <v>25.042361</v>
      </c>
      <c r="CQ134">
        <v>25.238153000000001</v>
      </c>
      <c r="CR134">
        <v>169.542081</v>
      </c>
      <c r="CS134">
        <v>49.51117</v>
      </c>
      <c r="CT134">
        <v>1600.299301</v>
      </c>
      <c r="CU134">
        <v>571.76037499999995</v>
      </c>
      <c r="CV134">
        <v>220.200288</v>
      </c>
      <c r="CW134">
        <v>98.644368999999998</v>
      </c>
      <c r="CX134">
        <v>174.18996300000001</v>
      </c>
      <c r="CY134">
        <v>129.66546700000001</v>
      </c>
      <c r="CZ134">
        <v>131.657205</v>
      </c>
      <c r="DA134">
        <v>447.28698600000001</v>
      </c>
      <c r="DB134">
        <v>177.38459</v>
      </c>
      <c r="DC134">
        <v>70.886639000000002</v>
      </c>
      <c r="DD134">
        <v>279.92114800000002</v>
      </c>
      <c r="DE134">
        <v>185.48129800000001</v>
      </c>
      <c r="DF134">
        <v>129.07532699999999</v>
      </c>
      <c r="DG134">
        <v>65.087873000000002</v>
      </c>
      <c r="DH134">
        <v>108.341998</v>
      </c>
      <c r="DI134">
        <v>109.07392400000001</v>
      </c>
      <c r="DJ134">
        <v>97.512788</v>
      </c>
      <c r="DK134">
        <v>65.917112000000003</v>
      </c>
      <c r="DL134">
        <v>107.752484</v>
      </c>
      <c r="DM134">
        <v>52.713417</v>
      </c>
      <c r="DN134">
        <v>1018.570316</v>
      </c>
      <c r="DO134">
        <v>1502.5570929999999</v>
      </c>
      <c r="DP134">
        <v>3092.8877830000001</v>
      </c>
      <c r="DQ134">
        <v>558.65539899999999</v>
      </c>
      <c r="DR134">
        <v>221.45761400000001</v>
      </c>
      <c r="DS134">
        <v>115.801118</v>
      </c>
      <c r="DT134">
        <v>170.47115600000001</v>
      </c>
      <c r="DU134">
        <v>134.34442799999999</v>
      </c>
      <c r="DV134">
        <v>119.655663</v>
      </c>
      <c r="DW134">
        <v>445.74016799999998</v>
      </c>
      <c r="DX134">
        <v>151.163422</v>
      </c>
      <c r="DY134">
        <v>69.605969999999999</v>
      </c>
      <c r="DZ134">
        <v>272.313851</v>
      </c>
      <c r="EA134">
        <v>192.21224100000001</v>
      </c>
      <c r="EB134">
        <v>125.099126</v>
      </c>
      <c r="EC134">
        <v>73.207407000000003</v>
      </c>
      <c r="ED134">
        <v>103.59891</v>
      </c>
      <c r="EE134">
        <v>106.539666</v>
      </c>
      <c r="EF134">
        <v>95.392247999999995</v>
      </c>
      <c r="EG134">
        <v>63.234392</v>
      </c>
      <c r="EH134">
        <v>101.47804499999999</v>
      </c>
      <c r="EI134">
        <v>60.455205999999997</v>
      </c>
      <c r="EJ134">
        <v>1016.067352</v>
      </c>
      <c r="EK134">
        <v>1471.3588520000001</v>
      </c>
      <c r="EL134">
        <v>3046.0816020000002</v>
      </c>
    </row>
    <row r="135" spans="1:142">
      <c r="A135" t="s">
        <v>416</v>
      </c>
      <c r="B135" t="s">
        <v>417</v>
      </c>
      <c r="C135" t="s">
        <v>147</v>
      </c>
      <c r="D135" t="s">
        <v>245</v>
      </c>
      <c r="E135" t="s">
        <v>145</v>
      </c>
      <c r="F135" t="s">
        <v>242</v>
      </c>
      <c r="G135">
        <v>68.8</v>
      </c>
      <c r="H135">
        <v>20</v>
      </c>
      <c r="I135">
        <v>30</v>
      </c>
      <c r="J135">
        <v>0</v>
      </c>
      <c r="K135">
        <v>0</v>
      </c>
      <c r="L135">
        <v>3.3</v>
      </c>
      <c r="M135">
        <v>881</v>
      </c>
      <c r="N135">
        <v>465</v>
      </c>
      <c r="O135">
        <v>1242</v>
      </c>
      <c r="P135">
        <v>2403</v>
      </c>
      <c r="Q135">
        <v>4117</v>
      </c>
      <c r="R135">
        <v>623</v>
      </c>
      <c r="S135">
        <v>1340</v>
      </c>
      <c r="T135">
        <v>723</v>
      </c>
      <c r="U135">
        <v>690</v>
      </c>
      <c r="V135">
        <v>472</v>
      </c>
      <c r="W135">
        <v>1482</v>
      </c>
      <c r="X135">
        <v>2110</v>
      </c>
      <c r="Y135">
        <v>3462</v>
      </c>
      <c r="Z135">
        <v>622</v>
      </c>
      <c r="AA135">
        <v>1166</v>
      </c>
      <c r="AB135">
        <v>960</v>
      </c>
      <c r="AC135">
        <v>0.13500000000000001</v>
      </c>
      <c r="AD135">
        <v>0.13500000000000001</v>
      </c>
      <c r="AE135">
        <v>0.13600000000000001</v>
      </c>
      <c r="AF135">
        <v>0.13800000000000001</v>
      </c>
      <c r="AG135">
        <v>0.126</v>
      </c>
      <c r="AH135">
        <v>0.109</v>
      </c>
      <c r="AI135">
        <v>0.125</v>
      </c>
      <c r="AJ135">
        <v>0.14699999999999999</v>
      </c>
      <c r="AK135">
        <v>0.112</v>
      </c>
      <c r="AL135">
        <v>0.129</v>
      </c>
      <c r="AM135">
        <v>0.127</v>
      </c>
      <c r="AN135">
        <v>0.13400000000000001</v>
      </c>
      <c r="AO135">
        <v>0.122</v>
      </c>
      <c r="AP135">
        <v>9.8000000000000004E-2</v>
      </c>
      <c r="AQ135">
        <v>0.115</v>
      </c>
      <c r="AR135">
        <v>0.11700000000000001</v>
      </c>
      <c r="AS135">
        <v>2.206</v>
      </c>
      <c r="AT135">
        <v>3.3130000000000002</v>
      </c>
      <c r="AU135">
        <v>2.266</v>
      </c>
      <c r="AV135">
        <v>2.3159999999999998</v>
      </c>
      <c r="AW135">
        <v>2.8119999999999998</v>
      </c>
      <c r="AX135">
        <v>2.952</v>
      </c>
      <c r="AY135">
        <v>2.2200000000000002</v>
      </c>
      <c r="AZ135">
        <v>2.5179999999999998</v>
      </c>
      <c r="BA135">
        <v>2.43079</v>
      </c>
      <c r="BB135">
        <v>2.3650000000000002</v>
      </c>
      <c r="BC135">
        <v>3.4630000000000001</v>
      </c>
      <c r="BD135">
        <v>2.2130000000000001</v>
      </c>
      <c r="BE135">
        <v>2.391</v>
      </c>
      <c r="BF135">
        <v>2.8639999999999999</v>
      </c>
      <c r="BG135">
        <v>2.8109999999999999</v>
      </c>
      <c r="BH135">
        <v>2.278</v>
      </c>
      <c r="BI135">
        <v>2.661</v>
      </c>
      <c r="BJ135">
        <v>2.44292</v>
      </c>
      <c r="BK135">
        <v>7929.5</v>
      </c>
      <c r="BL135">
        <v>4485.1000000000004</v>
      </c>
      <c r="BM135">
        <v>1653.4</v>
      </c>
      <c r="BN135">
        <v>502.8</v>
      </c>
      <c r="BO135">
        <v>7582.2</v>
      </c>
      <c r="BP135">
        <v>4509.8</v>
      </c>
      <c r="BQ135">
        <v>1988.6</v>
      </c>
      <c r="BR135">
        <v>570.79999999999995</v>
      </c>
      <c r="BS135">
        <v>1275180</v>
      </c>
      <c r="BT135">
        <v>1239897</v>
      </c>
      <c r="BU135">
        <v>261131.883871</v>
      </c>
      <c r="BV135">
        <v>262906.33772100002</v>
      </c>
      <c r="BW135">
        <v>524038.22159099998</v>
      </c>
      <c r="BX135">
        <v>62335</v>
      </c>
      <c r="BY135">
        <v>694657.22159099998</v>
      </c>
      <c r="BZ135">
        <v>1712892.0066760001</v>
      </c>
      <c r="CA135">
        <v>725.72645299999999</v>
      </c>
      <c r="CB135">
        <v>484.81339000000003</v>
      </c>
      <c r="CC135">
        <v>282.61217099999999</v>
      </c>
      <c r="CD135">
        <v>57.056938000000002</v>
      </c>
      <c r="CE135">
        <v>46.229546999999997</v>
      </c>
      <c r="CF135">
        <v>25.406965</v>
      </c>
      <c r="CG135">
        <v>30.798604999999998</v>
      </c>
      <c r="CH135">
        <v>186.62147200000001</v>
      </c>
      <c r="CI135">
        <v>57.271355</v>
      </c>
      <c r="CJ135">
        <v>1896.536897</v>
      </c>
      <c r="CK135">
        <v>703.29904299999998</v>
      </c>
      <c r="CL135">
        <v>498.94797399999999</v>
      </c>
      <c r="CM135">
        <v>303.48482100000001</v>
      </c>
      <c r="CN135">
        <v>65.133363000000003</v>
      </c>
      <c r="CO135">
        <v>51.509480000000003</v>
      </c>
      <c r="CP135">
        <v>29.68169</v>
      </c>
      <c r="CQ135">
        <v>31.861384999999999</v>
      </c>
      <c r="CR135">
        <v>199.54155499999999</v>
      </c>
      <c r="CS135">
        <v>54.039969999999997</v>
      </c>
      <c r="CT135">
        <v>1937.4992810000001</v>
      </c>
      <c r="CU135">
        <v>615.84929199999999</v>
      </c>
      <c r="CV135">
        <v>241.042798</v>
      </c>
      <c r="CW135">
        <v>129.304216</v>
      </c>
      <c r="CX135">
        <v>193.347454</v>
      </c>
      <c r="CY135">
        <v>171.11953700000001</v>
      </c>
      <c r="CZ135">
        <v>136.45169899999999</v>
      </c>
      <c r="DA135">
        <v>536.83092199999999</v>
      </c>
      <c r="DB135">
        <v>196.05122700000001</v>
      </c>
      <c r="DC135">
        <v>73.882802999999996</v>
      </c>
      <c r="DD135">
        <v>322.87941999999998</v>
      </c>
      <c r="DE135">
        <v>228.34450699999999</v>
      </c>
      <c r="DF135">
        <v>155.29445100000001</v>
      </c>
      <c r="DG135">
        <v>88.129244999999997</v>
      </c>
      <c r="DH135">
        <v>121.52884299999999</v>
      </c>
      <c r="DI135">
        <v>136.699513</v>
      </c>
      <c r="DJ135">
        <v>111.15004399999999</v>
      </c>
      <c r="DK135">
        <v>78.353414999999998</v>
      </c>
      <c r="DL135">
        <v>136.44325799999999</v>
      </c>
      <c r="DM135">
        <v>65.025671000000003</v>
      </c>
      <c r="DN135">
        <v>1193.9042939999999</v>
      </c>
      <c r="DO135">
        <v>1756.85519</v>
      </c>
      <c r="DP135">
        <v>3566.6087769999999</v>
      </c>
      <c r="DQ135">
        <v>634.26513199999999</v>
      </c>
      <c r="DR135">
        <v>251.78330700000001</v>
      </c>
      <c r="DS135">
        <v>157.63932500000001</v>
      </c>
      <c r="DT135">
        <v>196.16739200000001</v>
      </c>
      <c r="DU135">
        <v>199.06724700000001</v>
      </c>
      <c r="DV135">
        <v>139.99100000000001</v>
      </c>
      <c r="DW135">
        <v>573.41994499999998</v>
      </c>
      <c r="DX135">
        <v>163.24765099999999</v>
      </c>
      <c r="DY135">
        <v>73.634608999999998</v>
      </c>
      <c r="DZ135">
        <v>344.478002</v>
      </c>
      <c r="EA135">
        <v>237.01830000000001</v>
      </c>
      <c r="EB135">
        <v>166.371216</v>
      </c>
      <c r="EC135">
        <v>99.707305000000005</v>
      </c>
      <c r="ED135">
        <v>124.578337</v>
      </c>
      <c r="EE135">
        <v>146.026678</v>
      </c>
      <c r="EF135">
        <v>111.744055</v>
      </c>
      <c r="EG135">
        <v>69.611521999999994</v>
      </c>
      <c r="EH135">
        <v>139.785923</v>
      </c>
      <c r="EI135">
        <v>68.928949000000003</v>
      </c>
      <c r="EJ135">
        <v>1215.3298</v>
      </c>
      <c r="EK135">
        <v>1848.803715</v>
      </c>
      <c r="EL135">
        <v>3698.3986479999999</v>
      </c>
    </row>
    <row r="136" spans="1:142">
      <c r="A136" t="s">
        <v>418</v>
      </c>
      <c r="B136" t="s">
        <v>419</v>
      </c>
      <c r="C136" t="s">
        <v>147</v>
      </c>
      <c r="D136" t="s">
        <v>245</v>
      </c>
      <c r="E136" t="s">
        <v>145</v>
      </c>
      <c r="F136" t="s">
        <v>253</v>
      </c>
      <c r="G136">
        <v>89.9</v>
      </c>
      <c r="H136">
        <v>15</v>
      </c>
      <c r="I136">
        <v>30</v>
      </c>
      <c r="J136">
        <v>0</v>
      </c>
      <c r="K136">
        <v>0</v>
      </c>
      <c r="L136">
        <v>3.3</v>
      </c>
      <c r="M136">
        <v>694</v>
      </c>
      <c r="N136">
        <v>318</v>
      </c>
      <c r="O136">
        <v>716</v>
      </c>
      <c r="P136">
        <v>1692</v>
      </c>
      <c r="Q136">
        <v>2926</v>
      </c>
      <c r="R136">
        <v>661</v>
      </c>
      <c r="S136">
        <v>1055</v>
      </c>
      <c r="T136">
        <v>535</v>
      </c>
      <c r="U136">
        <v>424</v>
      </c>
      <c r="V136">
        <v>330</v>
      </c>
      <c r="W136">
        <v>1045</v>
      </c>
      <c r="X136">
        <v>1632</v>
      </c>
      <c r="Y136">
        <v>2552</v>
      </c>
      <c r="Z136">
        <v>589</v>
      </c>
      <c r="AA136">
        <v>932</v>
      </c>
      <c r="AB136">
        <v>574</v>
      </c>
      <c r="AC136">
        <v>0.122</v>
      </c>
      <c r="AD136">
        <v>0.13500000000000001</v>
      </c>
      <c r="AE136">
        <v>0.14099999999999999</v>
      </c>
      <c r="AF136">
        <v>0.15</v>
      </c>
      <c r="AG136">
        <v>0.126</v>
      </c>
      <c r="AH136">
        <v>9.1999999999999998E-2</v>
      </c>
      <c r="AI136">
        <v>0.13400000000000001</v>
      </c>
      <c r="AJ136">
        <v>0.16500000000000001</v>
      </c>
      <c r="AK136">
        <v>7.0999999999999994E-2</v>
      </c>
      <c r="AL136">
        <v>0.13700000000000001</v>
      </c>
      <c r="AM136">
        <v>0.13100000000000001</v>
      </c>
      <c r="AN136">
        <v>0.17100000000000001</v>
      </c>
      <c r="AO136">
        <v>0.13200000000000001</v>
      </c>
      <c r="AP136">
        <v>7.8E-2</v>
      </c>
      <c r="AQ136">
        <v>0.125</v>
      </c>
      <c r="AR136">
        <v>9.8000000000000004E-2</v>
      </c>
      <c r="AS136">
        <v>2.31</v>
      </c>
      <c r="AT136">
        <v>3.0329999999999999</v>
      </c>
      <c r="AU136">
        <v>2.3340000000000001</v>
      </c>
      <c r="AV136">
        <v>2.6080000000000001</v>
      </c>
      <c r="AW136">
        <v>2.59</v>
      </c>
      <c r="AX136">
        <v>2.16</v>
      </c>
      <c r="AY136">
        <v>2.423</v>
      </c>
      <c r="AZ136">
        <v>2.7</v>
      </c>
      <c r="BA136">
        <v>2.35955</v>
      </c>
      <c r="BB136">
        <v>2.145</v>
      </c>
      <c r="BC136">
        <v>3.0670000000000002</v>
      </c>
      <c r="BD136">
        <v>1.9330000000000001</v>
      </c>
      <c r="BE136">
        <v>2.5739999999999998</v>
      </c>
      <c r="BF136">
        <v>2.5419999999999998</v>
      </c>
      <c r="BG136">
        <v>2.2149999999999999</v>
      </c>
      <c r="BH136">
        <v>2.2130000000000001</v>
      </c>
      <c r="BI136">
        <v>2.4159999999999999</v>
      </c>
      <c r="BJ136">
        <v>2.3200799999999999</v>
      </c>
      <c r="BK136">
        <v>6843.6</v>
      </c>
      <c r="BL136">
        <v>3505.1</v>
      </c>
      <c r="BM136">
        <v>1232.9000000000001</v>
      </c>
      <c r="BN136">
        <v>265.5</v>
      </c>
      <c r="BO136">
        <v>6490.6</v>
      </c>
      <c r="BP136">
        <v>3452</v>
      </c>
      <c r="BQ136">
        <v>1386.2</v>
      </c>
      <c r="BR136">
        <v>348.5</v>
      </c>
      <c r="BS136">
        <v>1008800</v>
      </c>
      <c r="BT136">
        <v>961271</v>
      </c>
      <c r="BU136">
        <v>208701.54488900001</v>
      </c>
      <c r="BV136">
        <v>213273.741859</v>
      </c>
      <c r="BW136">
        <v>421975.28674700001</v>
      </c>
      <c r="BX136">
        <v>49433</v>
      </c>
      <c r="BY136">
        <v>576063.28674699995</v>
      </c>
      <c r="BZ136">
        <v>1392246.7824810001</v>
      </c>
      <c r="CA136">
        <v>546.5231</v>
      </c>
      <c r="CB136">
        <v>404.37584800000002</v>
      </c>
      <c r="CC136">
        <v>204.12051500000001</v>
      </c>
      <c r="CD136">
        <v>58.012889000000001</v>
      </c>
      <c r="CE136">
        <v>43.605919</v>
      </c>
      <c r="CF136">
        <v>16.745383</v>
      </c>
      <c r="CG136">
        <v>20.706441999999999</v>
      </c>
      <c r="CH136">
        <v>142.82743600000001</v>
      </c>
      <c r="CI136">
        <v>45.393411</v>
      </c>
      <c r="CJ136">
        <v>1482.3109440000001</v>
      </c>
      <c r="CK136">
        <v>570.90617799999995</v>
      </c>
      <c r="CL136">
        <v>375.26133399999998</v>
      </c>
      <c r="CM136">
        <v>198.228487</v>
      </c>
      <c r="CN136">
        <v>44.335414</v>
      </c>
      <c r="CO136">
        <v>29.621853999999999</v>
      </c>
      <c r="CP136">
        <v>16.885003000000001</v>
      </c>
      <c r="CQ136">
        <v>18.036057</v>
      </c>
      <c r="CR136">
        <v>143.01472899999999</v>
      </c>
      <c r="CS136">
        <v>44.229039999999998</v>
      </c>
      <c r="CT136">
        <v>1440.518096</v>
      </c>
      <c r="CU136">
        <v>433.91521399999999</v>
      </c>
      <c r="CV136">
        <v>211.10236</v>
      </c>
      <c r="CW136">
        <v>151.46941899999999</v>
      </c>
      <c r="CX136">
        <v>164.178888</v>
      </c>
      <c r="CY136">
        <v>163.48288500000001</v>
      </c>
      <c r="CZ136">
        <v>101.308852</v>
      </c>
      <c r="DA136">
        <v>539.27706599999999</v>
      </c>
      <c r="DB136">
        <v>105.79661900000001</v>
      </c>
      <c r="DC136">
        <v>47.336545000000001</v>
      </c>
      <c r="DD136">
        <v>301.64997</v>
      </c>
      <c r="DE136">
        <v>200.19314199999999</v>
      </c>
      <c r="DF136">
        <v>129.96971099999999</v>
      </c>
      <c r="DG136">
        <v>93.382126999999997</v>
      </c>
      <c r="DH136">
        <v>107.24737500000001</v>
      </c>
      <c r="DI136">
        <v>107.94251199999999</v>
      </c>
      <c r="DJ136">
        <v>96.52704</v>
      </c>
      <c r="DK136">
        <v>50.883778</v>
      </c>
      <c r="DL136">
        <v>102.627983</v>
      </c>
      <c r="DM136">
        <v>46.620992000000001</v>
      </c>
      <c r="DN136">
        <v>1016.60186</v>
      </c>
      <c r="DO136">
        <v>1540.912519</v>
      </c>
      <c r="DP136">
        <v>2991.4295929999998</v>
      </c>
      <c r="DQ136">
        <v>455.776613</v>
      </c>
      <c r="DR136">
        <v>209.32535100000001</v>
      </c>
      <c r="DS136">
        <v>98.083695000000006</v>
      </c>
      <c r="DT136">
        <v>125.034739</v>
      </c>
      <c r="DU136">
        <v>119.122091</v>
      </c>
      <c r="DV136">
        <v>97.455973</v>
      </c>
      <c r="DW136">
        <v>448.73679399999997</v>
      </c>
      <c r="DX136">
        <v>140.98775000000001</v>
      </c>
      <c r="DY136">
        <v>48.332332000000001</v>
      </c>
      <c r="DZ136">
        <v>262.20580699999999</v>
      </c>
      <c r="EA136">
        <v>179.216229</v>
      </c>
      <c r="EB136">
        <v>137.84603799999999</v>
      </c>
      <c r="EC136">
        <v>77.174719999999994</v>
      </c>
      <c r="ED136">
        <v>109.425285</v>
      </c>
      <c r="EE136">
        <v>113.69470699999999</v>
      </c>
      <c r="EF136">
        <v>95.793486999999999</v>
      </c>
      <c r="EG136">
        <v>87.987677000000005</v>
      </c>
      <c r="EH136">
        <v>126.07894899999999</v>
      </c>
      <c r="EI136">
        <v>54.565514999999998</v>
      </c>
      <c r="EJ136">
        <v>997.994193</v>
      </c>
      <c r="EK136">
        <v>1413.9508539999999</v>
      </c>
      <c r="EL136">
        <v>2867.7216600000002</v>
      </c>
    </row>
    <row r="137" spans="1:142">
      <c r="A137" t="s">
        <v>420</v>
      </c>
      <c r="B137" t="s">
        <v>421</v>
      </c>
      <c r="C137" t="s">
        <v>143</v>
      </c>
      <c r="D137" t="s">
        <v>245</v>
      </c>
      <c r="E137" t="s">
        <v>145</v>
      </c>
      <c r="F137" t="s">
        <v>242</v>
      </c>
      <c r="G137">
        <v>74.400000000000006</v>
      </c>
      <c r="H137">
        <v>18</v>
      </c>
      <c r="I137">
        <v>0</v>
      </c>
      <c r="J137">
        <v>0</v>
      </c>
      <c r="K137">
        <v>0</v>
      </c>
      <c r="L137">
        <v>2.2999999999999998</v>
      </c>
      <c r="M137">
        <v>849</v>
      </c>
      <c r="N137">
        <v>523</v>
      </c>
      <c r="O137">
        <v>1266</v>
      </c>
      <c r="P137">
        <v>2177</v>
      </c>
      <c r="Q137">
        <v>3852</v>
      </c>
      <c r="R137">
        <v>575</v>
      </c>
      <c r="S137">
        <v>1220</v>
      </c>
      <c r="T137">
        <v>567</v>
      </c>
      <c r="U137">
        <v>672</v>
      </c>
      <c r="V137">
        <v>440</v>
      </c>
      <c r="W137">
        <v>1235</v>
      </c>
      <c r="X137">
        <v>1913</v>
      </c>
      <c r="Y137">
        <v>3563</v>
      </c>
      <c r="Z137">
        <v>552</v>
      </c>
      <c r="AA137">
        <v>1231</v>
      </c>
      <c r="AB137">
        <v>862</v>
      </c>
      <c r="AC137">
        <v>0.15</v>
      </c>
      <c r="AD137">
        <v>0.14599999999999999</v>
      </c>
      <c r="AE137">
        <v>0.156</v>
      </c>
      <c r="AF137">
        <v>0.14899999999999999</v>
      </c>
      <c r="AG137">
        <v>0.14000000000000001</v>
      </c>
      <c r="AH137">
        <v>0.123</v>
      </c>
      <c r="AI137">
        <v>0.14799999999999999</v>
      </c>
      <c r="AJ137">
        <v>0.13800000000000001</v>
      </c>
      <c r="AK137">
        <v>0.13300000000000001</v>
      </c>
      <c r="AL137">
        <v>0.156</v>
      </c>
      <c r="AM137">
        <v>0.14799999999999999</v>
      </c>
      <c r="AN137">
        <v>0.154</v>
      </c>
      <c r="AO137">
        <v>0.14499999999999999</v>
      </c>
      <c r="AP137">
        <v>0.13400000000000001</v>
      </c>
      <c r="AQ137">
        <v>0.16800000000000001</v>
      </c>
      <c r="AR137">
        <v>0.13400000000000001</v>
      </c>
      <c r="AS137">
        <v>2.4390000000000001</v>
      </c>
      <c r="AT137">
        <v>3.0270000000000001</v>
      </c>
      <c r="AU137">
        <v>2.2650000000000001</v>
      </c>
      <c r="AV137">
        <v>2.544</v>
      </c>
      <c r="AW137">
        <v>2.718</v>
      </c>
      <c r="AX137">
        <v>2.7480000000000002</v>
      </c>
      <c r="AY137">
        <v>2.4489999999999998</v>
      </c>
      <c r="AZ137">
        <v>3.121</v>
      </c>
      <c r="BA137">
        <v>2.3933800000000001</v>
      </c>
      <c r="BB137">
        <v>2.4289999999999998</v>
      </c>
      <c r="BC137">
        <v>2.8610000000000002</v>
      </c>
      <c r="BD137">
        <v>2.347</v>
      </c>
      <c r="BE137">
        <v>2.4180000000000001</v>
      </c>
      <c r="BF137">
        <v>2.6240000000000001</v>
      </c>
      <c r="BG137">
        <v>2.758</v>
      </c>
      <c r="BH137">
        <v>2.4079999999999999</v>
      </c>
      <c r="BI137">
        <v>2.7090000000000001</v>
      </c>
      <c r="BJ137">
        <v>2.3513500000000001</v>
      </c>
      <c r="BK137">
        <v>6764</v>
      </c>
      <c r="BL137">
        <v>4704.6000000000004</v>
      </c>
      <c r="BM137">
        <v>2044.5</v>
      </c>
      <c r="BN137">
        <v>366</v>
      </c>
      <c r="BO137">
        <v>7059.9</v>
      </c>
      <c r="BP137">
        <v>4619.3</v>
      </c>
      <c r="BQ137">
        <v>1966.4</v>
      </c>
      <c r="BR137">
        <v>458.1</v>
      </c>
      <c r="BS137">
        <v>1174363</v>
      </c>
      <c r="BT137">
        <v>1139053</v>
      </c>
      <c r="BU137">
        <v>247291.10562300001</v>
      </c>
      <c r="BV137">
        <v>256076.238017</v>
      </c>
      <c r="BW137">
        <v>503367.34363999998</v>
      </c>
      <c r="BX137">
        <v>57487</v>
      </c>
      <c r="BY137">
        <v>665102.34363999998</v>
      </c>
      <c r="BZ137">
        <v>1664639.6795920001</v>
      </c>
      <c r="CA137">
        <v>752.99063899999999</v>
      </c>
      <c r="CB137">
        <v>565.05888900000002</v>
      </c>
      <c r="CC137">
        <v>330.58783599999998</v>
      </c>
      <c r="CD137">
        <v>59.407305999999998</v>
      </c>
      <c r="CE137">
        <v>80.599123000000006</v>
      </c>
      <c r="CF137">
        <v>45.202157999999997</v>
      </c>
      <c r="CG137">
        <v>33.685971000000002</v>
      </c>
      <c r="CH137">
        <v>203.39434299999999</v>
      </c>
      <c r="CI137">
        <v>64.797825000000003</v>
      </c>
      <c r="CJ137">
        <v>2135.724091</v>
      </c>
      <c r="CK137">
        <v>748.45535500000005</v>
      </c>
      <c r="CL137">
        <v>492.79502100000002</v>
      </c>
      <c r="CM137">
        <v>296.29389700000002</v>
      </c>
      <c r="CN137">
        <v>62.212183000000003</v>
      </c>
      <c r="CO137">
        <v>55.525399</v>
      </c>
      <c r="CP137">
        <v>29.765267999999999</v>
      </c>
      <c r="CQ137">
        <v>31.761544000000001</v>
      </c>
      <c r="CR137">
        <v>192.63669200000001</v>
      </c>
      <c r="CS137">
        <v>56.072592999999998</v>
      </c>
      <c r="CT137">
        <v>1965.5179519999999</v>
      </c>
      <c r="CU137">
        <v>547.81469000000004</v>
      </c>
      <c r="CV137">
        <v>246.175996</v>
      </c>
      <c r="CW137">
        <v>158.249686</v>
      </c>
      <c r="CX137">
        <v>220.643046</v>
      </c>
      <c r="CY137">
        <v>223.94638599999999</v>
      </c>
      <c r="CZ137">
        <v>142.47162</v>
      </c>
      <c r="DA137">
        <v>675.03284399999995</v>
      </c>
      <c r="DB137">
        <v>170.93090000000001</v>
      </c>
      <c r="DC137">
        <v>77.005840000000006</v>
      </c>
      <c r="DD137">
        <v>404.12758600000001</v>
      </c>
      <c r="DE137">
        <v>224.300399</v>
      </c>
      <c r="DF137">
        <v>196.996815</v>
      </c>
      <c r="DG137">
        <v>88.136829000000006</v>
      </c>
      <c r="DH137">
        <v>122.42804</v>
      </c>
      <c r="DI137">
        <v>166.64619500000001</v>
      </c>
      <c r="DJ137">
        <v>112.939774</v>
      </c>
      <c r="DK137">
        <v>66.630619999999993</v>
      </c>
      <c r="DL137">
        <v>155.13148699999999</v>
      </c>
      <c r="DM137">
        <v>63.506101999999998</v>
      </c>
      <c r="DN137">
        <v>1189.792244</v>
      </c>
      <c r="DO137">
        <v>2101.5615360000002</v>
      </c>
      <c r="DP137">
        <v>3839.1684700000001</v>
      </c>
      <c r="DQ137">
        <v>601.510086</v>
      </c>
      <c r="DR137">
        <v>236.623515</v>
      </c>
      <c r="DS137">
        <v>149.27230499999999</v>
      </c>
      <c r="DT137">
        <v>205.55767700000001</v>
      </c>
      <c r="DU137">
        <v>220.19699600000001</v>
      </c>
      <c r="DV137">
        <v>137.83544499999999</v>
      </c>
      <c r="DW137">
        <v>636.68269299999997</v>
      </c>
      <c r="DX137">
        <v>160.247175</v>
      </c>
      <c r="DY137">
        <v>53.546425999999997</v>
      </c>
      <c r="DZ137">
        <v>381.58000900000002</v>
      </c>
      <c r="EA137">
        <v>222.25718800000001</v>
      </c>
      <c r="EB137">
        <v>192.27031600000001</v>
      </c>
      <c r="EC137">
        <v>96.528192000000004</v>
      </c>
      <c r="ED137">
        <v>125.832657</v>
      </c>
      <c r="EE137">
        <v>163.391538</v>
      </c>
      <c r="EF137">
        <v>118.112207</v>
      </c>
      <c r="EG137">
        <v>70.176499000000007</v>
      </c>
      <c r="EH137">
        <v>161.29019299999999</v>
      </c>
      <c r="EI137">
        <v>67.437568999999996</v>
      </c>
      <c r="EJ137">
        <v>1179.049739</v>
      </c>
      <c r="EK137">
        <v>1999.5918670000001</v>
      </c>
      <c r="EL137">
        <v>3780.1516919999999</v>
      </c>
    </row>
    <row r="138" spans="1:142">
      <c r="A138" t="s">
        <v>422</v>
      </c>
      <c r="B138" t="s">
        <v>423</v>
      </c>
      <c r="C138" t="s">
        <v>143</v>
      </c>
      <c r="D138" t="s">
        <v>245</v>
      </c>
      <c r="E138" t="s">
        <v>145</v>
      </c>
      <c r="F138" t="s">
        <v>242</v>
      </c>
      <c r="G138">
        <v>72.900000000000006</v>
      </c>
      <c r="H138">
        <v>18</v>
      </c>
      <c r="I138">
        <v>29</v>
      </c>
      <c r="J138">
        <v>0</v>
      </c>
      <c r="K138">
        <v>0</v>
      </c>
      <c r="L138">
        <v>3.3</v>
      </c>
      <c r="M138">
        <v>751</v>
      </c>
      <c r="N138">
        <v>445</v>
      </c>
      <c r="O138">
        <v>1089</v>
      </c>
      <c r="P138">
        <v>2015</v>
      </c>
      <c r="Q138">
        <v>3500</v>
      </c>
      <c r="R138">
        <v>605</v>
      </c>
      <c r="S138">
        <v>1138</v>
      </c>
      <c r="T138">
        <v>824</v>
      </c>
      <c r="U138">
        <v>562</v>
      </c>
      <c r="V138">
        <v>577</v>
      </c>
      <c r="W138">
        <v>1422</v>
      </c>
      <c r="X138">
        <v>2134</v>
      </c>
      <c r="Y138">
        <v>3380</v>
      </c>
      <c r="Z138">
        <v>694</v>
      </c>
      <c r="AA138">
        <v>1121</v>
      </c>
      <c r="AB138">
        <v>859</v>
      </c>
      <c r="AC138">
        <v>0.113</v>
      </c>
      <c r="AD138">
        <v>0.13900000000000001</v>
      </c>
      <c r="AE138">
        <v>0.11700000000000001</v>
      </c>
      <c r="AF138">
        <v>0.14599999999999999</v>
      </c>
      <c r="AG138">
        <v>0.113</v>
      </c>
      <c r="AH138">
        <v>0.106</v>
      </c>
      <c r="AI138">
        <v>0.123</v>
      </c>
      <c r="AJ138">
        <v>0.17100000000000001</v>
      </c>
      <c r="AK138">
        <v>0.126</v>
      </c>
      <c r="AL138">
        <v>0.126</v>
      </c>
      <c r="AM138">
        <v>0.125</v>
      </c>
      <c r="AN138">
        <v>0.14000000000000001</v>
      </c>
      <c r="AO138">
        <v>0.11799999999999999</v>
      </c>
      <c r="AP138">
        <v>0.108</v>
      </c>
      <c r="AQ138">
        <v>0.126</v>
      </c>
      <c r="AR138">
        <v>0.108</v>
      </c>
      <c r="AS138">
        <v>2.0299999999999998</v>
      </c>
      <c r="AT138">
        <v>3.3780000000000001</v>
      </c>
      <c r="AU138">
        <v>1.887</v>
      </c>
      <c r="AV138">
        <v>2.347</v>
      </c>
      <c r="AW138">
        <v>2.742</v>
      </c>
      <c r="AX138">
        <v>2.6</v>
      </c>
      <c r="AY138">
        <v>2.1659999999999999</v>
      </c>
      <c r="AZ138">
        <v>2.6840000000000002</v>
      </c>
      <c r="BA138">
        <v>2.3454799999999998</v>
      </c>
      <c r="BB138">
        <v>1.9330000000000001</v>
      </c>
      <c r="BC138">
        <v>2.9569999999999999</v>
      </c>
      <c r="BD138">
        <v>1.972</v>
      </c>
      <c r="BE138">
        <v>2.2879999999999998</v>
      </c>
      <c r="BF138">
        <v>2.6219999999999999</v>
      </c>
      <c r="BG138">
        <v>2.605</v>
      </c>
      <c r="BH138">
        <v>2.145</v>
      </c>
      <c r="BI138">
        <v>2.383</v>
      </c>
      <c r="BJ138">
        <v>2.36145</v>
      </c>
      <c r="BK138">
        <v>7620.9</v>
      </c>
      <c r="BL138">
        <v>4323.7</v>
      </c>
      <c r="BM138">
        <v>1496.9</v>
      </c>
      <c r="BN138">
        <v>393</v>
      </c>
      <c r="BO138">
        <v>7697.3</v>
      </c>
      <c r="BP138">
        <v>4376.1000000000004</v>
      </c>
      <c r="BQ138">
        <v>1547.1</v>
      </c>
      <c r="BR138">
        <v>537.70000000000005</v>
      </c>
      <c r="BS138">
        <v>1174602</v>
      </c>
      <c r="BT138">
        <v>1123038</v>
      </c>
      <c r="BU138">
        <v>237545.673725</v>
      </c>
      <c r="BV138">
        <v>239725.61619299999</v>
      </c>
      <c r="BW138">
        <v>477271.28991799999</v>
      </c>
      <c r="BX138">
        <v>58313</v>
      </c>
      <c r="BY138">
        <v>644295.28991799999</v>
      </c>
      <c r="BZ138">
        <v>1655572.301708</v>
      </c>
      <c r="CA138">
        <v>667.42841099999998</v>
      </c>
      <c r="CB138">
        <v>445.59165100000001</v>
      </c>
      <c r="CC138">
        <v>246.91510700000001</v>
      </c>
      <c r="CD138">
        <v>46.504765999999996</v>
      </c>
      <c r="CE138">
        <v>52.759110999999997</v>
      </c>
      <c r="CF138">
        <v>19.111892999999998</v>
      </c>
      <c r="CG138">
        <v>23.089929999999999</v>
      </c>
      <c r="CH138">
        <v>146.017562</v>
      </c>
      <c r="CI138">
        <v>53.420107999999999</v>
      </c>
      <c r="CJ138">
        <v>1700.8385390000001</v>
      </c>
      <c r="CK138">
        <v>646.92595800000004</v>
      </c>
      <c r="CL138">
        <v>439.862392</v>
      </c>
      <c r="CM138">
        <v>262.245026</v>
      </c>
      <c r="CN138">
        <v>50.064273</v>
      </c>
      <c r="CO138">
        <v>52.117083000000001</v>
      </c>
      <c r="CP138">
        <v>22.102623000000001</v>
      </c>
      <c r="CQ138">
        <v>25.391293999999998</v>
      </c>
      <c r="CR138">
        <v>165.26068900000001</v>
      </c>
      <c r="CS138">
        <v>48.654755000000002</v>
      </c>
      <c r="CT138">
        <v>1712.624092</v>
      </c>
      <c r="CU138">
        <v>584.19755899999996</v>
      </c>
      <c r="CV138">
        <v>268.60769299999998</v>
      </c>
      <c r="CW138">
        <v>141.646522</v>
      </c>
      <c r="CX138">
        <v>198.999605</v>
      </c>
      <c r="CY138">
        <v>227.73802599999999</v>
      </c>
      <c r="CZ138">
        <v>153.322371</v>
      </c>
      <c r="DA138">
        <v>504.23645499999998</v>
      </c>
      <c r="DB138">
        <v>163.865542</v>
      </c>
      <c r="DC138">
        <v>77.389938999999998</v>
      </c>
      <c r="DD138">
        <v>321.17931599999997</v>
      </c>
      <c r="DE138">
        <v>231.576246</v>
      </c>
      <c r="DF138">
        <v>137.82642100000001</v>
      </c>
      <c r="DG138">
        <v>101.619733</v>
      </c>
      <c r="DH138">
        <v>125.273122</v>
      </c>
      <c r="DI138">
        <v>122.079082</v>
      </c>
      <c r="DJ138">
        <v>110.060219</v>
      </c>
      <c r="DK138">
        <v>52.036518999999998</v>
      </c>
      <c r="DL138">
        <v>124.32886999999999</v>
      </c>
      <c r="DM138">
        <v>53.548037000000001</v>
      </c>
      <c r="DN138">
        <v>1194.6855969999999</v>
      </c>
      <c r="DO138">
        <v>1692.9100960000001</v>
      </c>
      <c r="DP138">
        <v>3471.7932519999999</v>
      </c>
      <c r="DQ138">
        <v>608.40529500000002</v>
      </c>
      <c r="DR138">
        <v>251.200435</v>
      </c>
      <c r="DS138">
        <v>159.10870800000001</v>
      </c>
      <c r="DT138">
        <v>185.815911</v>
      </c>
      <c r="DU138">
        <v>213.87845899999999</v>
      </c>
      <c r="DV138">
        <v>126.47686299999999</v>
      </c>
      <c r="DW138">
        <v>499.14994799999999</v>
      </c>
      <c r="DX138">
        <v>129.42238800000001</v>
      </c>
      <c r="DY138">
        <v>60.386760000000002</v>
      </c>
      <c r="DZ138">
        <v>313.47831200000002</v>
      </c>
      <c r="EA138">
        <v>230.08192099999999</v>
      </c>
      <c r="EB138">
        <v>146.76343700000001</v>
      </c>
      <c r="EC138">
        <v>116.388434</v>
      </c>
      <c r="ED138">
        <v>142.59250299999999</v>
      </c>
      <c r="EE138">
        <v>121.67576200000001</v>
      </c>
      <c r="EF138">
        <v>130.068341</v>
      </c>
      <c r="EG138">
        <v>44.787599</v>
      </c>
      <c r="EH138">
        <v>131.52322100000001</v>
      </c>
      <c r="EI138">
        <v>65.379824999999997</v>
      </c>
      <c r="EJ138">
        <v>1203.6503279999999</v>
      </c>
      <c r="EK138">
        <v>1650.6500370000001</v>
      </c>
      <c r="EL138">
        <v>3462.7056600000001</v>
      </c>
    </row>
    <row r="139" spans="1:142">
      <c r="A139" t="s">
        <v>424</v>
      </c>
      <c r="B139" t="s">
        <v>425</v>
      </c>
      <c r="C139" t="s">
        <v>143</v>
      </c>
      <c r="D139" t="s">
        <v>245</v>
      </c>
      <c r="E139" t="s">
        <v>145</v>
      </c>
      <c r="F139" t="s">
        <v>253</v>
      </c>
      <c r="G139">
        <v>63.4</v>
      </c>
      <c r="H139">
        <v>17</v>
      </c>
      <c r="I139">
        <v>30</v>
      </c>
      <c r="J139">
        <v>0</v>
      </c>
      <c r="K139">
        <v>0.5</v>
      </c>
      <c r="L139">
        <v>0</v>
      </c>
      <c r="M139">
        <v>607</v>
      </c>
      <c r="N139">
        <v>282</v>
      </c>
      <c r="O139">
        <v>835</v>
      </c>
      <c r="P139">
        <v>1973</v>
      </c>
      <c r="Q139">
        <v>3265</v>
      </c>
      <c r="R139">
        <v>587</v>
      </c>
      <c r="S139">
        <v>1066</v>
      </c>
      <c r="T139">
        <v>458</v>
      </c>
      <c r="U139">
        <v>551</v>
      </c>
      <c r="V139">
        <v>311</v>
      </c>
      <c r="W139">
        <v>995</v>
      </c>
      <c r="X139">
        <v>1481</v>
      </c>
      <c r="Y139">
        <v>2527</v>
      </c>
      <c r="Z139">
        <v>541</v>
      </c>
      <c r="AA139">
        <v>995</v>
      </c>
      <c r="AB139">
        <v>760</v>
      </c>
      <c r="AC139">
        <v>0.14199999999999999</v>
      </c>
      <c r="AD139">
        <v>0.13600000000000001</v>
      </c>
      <c r="AE139">
        <v>0.13</v>
      </c>
      <c r="AF139">
        <v>0.14499999999999999</v>
      </c>
      <c r="AG139">
        <v>0.14099999999999999</v>
      </c>
      <c r="AH139">
        <v>0.114</v>
      </c>
      <c r="AI139">
        <v>0.14599999999999999</v>
      </c>
      <c r="AJ139">
        <v>0.153</v>
      </c>
      <c r="AK139">
        <v>0.127</v>
      </c>
      <c r="AL139">
        <v>0.126</v>
      </c>
      <c r="AM139">
        <v>0.13200000000000001</v>
      </c>
      <c r="AN139">
        <v>0.14699999999999999</v>
      </c>
      <c r="AO139">
        <v>0.161</v>
      </c>
      <c r="AP139">
        <v>9.9000000000000005E-2</v>
      </c>
      <c r="AQ139">
        <v>0.13800000000000001</v>
      </c>
      <c r="AR139">
        <v>0.151</v>
      </c>
      <c r="AS139">
        <v>2.0270000000000001</v>
      </c>
      <c r="AT139">
        <v>2.5059999999999998</v>
      </c>
      <c r="AU139">
        <v>2.0299999999999998</v>
      </c>
      <c r="AV139">
        <v>2.2229999999999999</v>
      </c>
      <c r="AW139">
        <v>2.7360000000000002</v>
      </c>
      <c r="AX139">
        <v>2.403</v>
      </c>
      <c r="AY139">
        <v>2.089</v>
      </c>
      <c r="AZ139">
        <v>2.508</v>
      </c>
      <c r="BA139">
        <v>2.3029999999999999</v>
      </c>
      <c r="BB139">
        <v>2.008</v>
      </c>
      <c r="BC139">
        <v>2.512</v>
      </c>
      <c r="BD139">
        <v>2.0779999999999998</v>
      </c>
      <c r="BE139">
        <v>2.3719999999999999</v>
      </c>
      <c r="BF139">
        <v>2.6179999999999999</v>
      </c>
      <c r="BG139">
        <v>2.4180000000000001</v>
      </c>
      <c r="BH139">
        <v>2.1819999999999999</v>
      </c>
      <c r="BI139">
        <v>2.4239999999999999</v>
      </c>
      <c r="BJ139">
        <v>2.3381699999999999</v>
      </c>
      <c r="BK139">
        <v>6108.9</v>
      </c>
      <c r="BL139">
        <v>3607.3</v>
      </c>
      <c r="BM139">
        <v>1404.3</v>
      </c>
      <c r="BN139">
        <v>454.1</v>
      </c>
      <c r="BO139">
        <v>5946.1</v>
      </c>
      <c r="BP139">
        <v>3609.9</v>
      </c>
      <c r="BQ139">
        <v>1574.8</v>
      </c>
      <c r="BR139">
        <v>424.3</v>
      </c>
      <c r="BS139">
        <v>960038</v>
      </c>
      <c r="BT139">
        <v>936855</v>
      </c>
      <c r="BU139">
        <v>194660.176997</v>
      </c>
      <c r="BV139">
        <v>196178.05274499999</v>
      </c>
      <c r="BW139">
        <v>390838.229743</v>
      </c>
      <c r="BX139">
        <v>49786</v>
      </c>
      <c r="BY139">
        <v>539692.229743</v>
      </c>
      <c r="BZ139">
        <v>1166244.7722370001</v>
      </c>
      <c r="CA139">
        <v>653.986221</v>
      </c>
      <c r="CB139">
        <v>445.95059400000002</v>
      </c>
      <c r="CC139">
        <v>247.44655800000001</v>
      </c>
      <c r="CD139">
        <v>64.546764999999994</v>
      </c>
      <c r="CE139">
        <v>45.084816000000004</v>
      </c>
      <c r="CF139">
        <v>19.42604</v>
      </c>
      <c r="CG139">
        <v>22.225545</v>
      </c>
      <c r="CH139">
        <v>173.58535000000001</v>
      </c>
      <c r="CI139">
        <v>48.915973000000001</v>
      </c>
      <c r="CJ139">
        <v>1721.167862</v>
      </c>
      <c r="CK139">
        <v>682.02741500000002</v>
      </c>
      <c r="CL139">
        <v>434.13946800000002</v>
      </c>
      <c r="CM139">
        <v>246.81772599999999</v>
      </c>
      <c r="CN139">
        <v>57.804588000000003</v>
      </c>
      <c r="CO139">
        <v>45.402785999999999</v>
      </c>
      <c r="CP139">
        <v>26.55912</v>
      </c>
      <c r="CQ139">
        <v>27.028244000000001</v>
      </c>
      <c r="CR139">
        <v>181.81319500000001</v>
      </c>
      <c r="CS139">
        <v>49.716912000000001</v>
      </c>
      <c r="CT139">
        <v>1751.309454</v>
      </c>
      <c r="CU139">
        <v>444.28458799999999</v>
      </c>
      <c r="CV139">
        <v>209.67845</v>
      </c>
      <c r="CW139">
        <v>111.521249</v>
      </c>
      <c r="CX139">
        <v>170.23544200000001</v>
      </c>
      <c r="CY139">
        <v>147.281712</v>
      </c>
      <c r="CZ139">
        <v>125.52664900000001</v>
      </c>
      <c r="DA139">
        <v>470.74879600000003</v>
      </c>
      <c r="DB139">
        <v>127.17908300000001</v>
      </c>
      <c r="DC139">
        <v>65.497793000000001</v>
      </c>
      <c r="DD139">
        <v>298.95631500000002</v>
      </c>
      <c r="DE139">
        <v>193.25660199999999</v>
      </c>
      <c r="DF139">
        <v>144.89183700000001</v>
      </c>
      <c r="DG139">
        <v>78.113489999999999</v>
      </c>
      <c r="DH139">
        <v>107.085921</v>
      </c>
      <c r="DI139">
        <v>117.774029</v>
      </c>
      <c r="DJ139">
        <v>98.030984000000004</v>
      </c>
      <c r="DK139">
        <v>83.781602000000007</v>
      </c>
      <c r="DL139">
        <v>122.56865999999999</v>
      </c>
      <c r="DM139">
        <v>53.038324000000003</v>
      </c>
      <c r="DN139">
        <v>1008.647381</v>
      </c>
      <c r="DO139">
        <v>1569.2378450000001</v>
      </c>
      <c r="DP139">
        <v>3022.1698139999999</v>
      </c>
      <c r="DQ139">
        <v>464.25601899999998</v>
      </c>
      <c r="DR139">
        <v>213.59018</v>
      </c>
      <c r="DS139">
        <v>115.888813</v>
      </c>
      <c r="DT139">
        <v>159.60779099999999</v>
      </c>
      <c r="DU139">
        <v>150.27991800000001</v>
      </c>
      <c r="DV139">
        <v>128.80525</v>
      </c>
      <c r="DW139">
        <v>465.33809400000001</v>
      </c>
      <c r="DX139">
        <v>116.131372</v>
      </c>
      <c r="DY139">
        <v>66.263097000000002</v>
      </c>
      <c r="DZ139">
        <v>293.19921399999998</v>
      </c>
      <c r="EA139">
        <v>194.39798999999999</v>
      </c>
      <c r="EB139">
        <v>136.19946400000001</v>
      </c>
      <c r="EC139">
        <v>80.657702</v>
      </c>
      <c r="ED139">
        <v>106.22399799999999</v>
      </c>
      <c r="EE139">
        <v>110.222385</v>
      </c>
      <c r="EF139">
        <v>95.749616000000003</v>
      </c>
      <c r="EG139">
        <v>89.020653999999993</v>
      </c>
      <c r="EH139">
        <v>111.45956200000001</v>
      </c>
      <c r="EI139">
        <v>47.502313000000001</v>
      </c>
      <c r="EJ139">
        <v>1011.6603249999999</v>
      </c>
      <c r="EK139">
        <v>1518.5971689999999</v>
      </c>
      <c r="EL139">
        <v>2994.5135140000002</v>
      </c>
    </row>
    <row r="140" spans="1:142">
      <c r="A140" t="s">
        <v>426</v>
      </c>
      <c r="B140" t="s">
        <v>427</v>
      </c>
      <c r="C140" t="s">
        <v>147</v>
      </c>
      <c r="D140" t="s">
        <v>245</v>
      </c>
      <c r="E140" t="s">
        <v>145</v>
      </c>
      <c r="F140" t="s">
        <v>253</v>
      </c>
      <c r="G140">
        <v>76.400000000000006</v>
      </c>
      <c r="H140">
        <v>18</v>
      </c>
      <c r="I140">
        <v>30</v>
      </c>
      <c r="J140">
        <v>0</v>
      </c>
      <c r="K140">
        <v>0</v>
      </c>
      <c r="L140">
        <v>0</v>
      </c>
      <c r="M140">
        <v>562</v>
      </c>
      <c r="N140">
        <v>306</v>
      </c>
      <c r="O140">
        <v>846</v>
      </c>
      <c r="P140">
        <v>2060</v>
      </c>
      <c r="Q140">
        <v>3421</v>
      </c>
      <c r="R140">
        <v>600</v>
      </c>
      <c r="S140">
        <v>960</v>
      </c>
      <c r="T140">
        <v>402</v>
      </c>
      <c r="U140">
        <v>511</v>
      </c>
      <c r="V140">
        <v>391</v>
      </c>
      <c r="W140">
        <v>869</v>
      </c>
      <c r="X140">
        <v>2061</v>
      </c>
      <c r="Y140">
        <v>2888</v>
      </c>
      <c r="Z140">
        <v>600</v>
      </c>
      <c r="AA140">
        <v>1060</v>
      </c>
      <c r="AB140">
        <v>488</v>
      </c>
      <c r="AC140">
        <v>0.14199999999999999</v>
      </c>
      <c r="AD140">
        <v>0.121</v>
      </c>
      <c r="AE140">
        <v>0.13</v>
      </c>
      <c r="AF140">
        <v>0.13700000000000001</v>
      </c>
      <c r="AG140">
        <v>0.123</v>
      </c>
      <c r="AH140">
        <v>8.7999999999999995E-2</v>
      </c>
      <c r="AI140">
        <v>0.13800000000000001</v>
      </c>
      <c r="AJ140">
        <v>0.123</v>
      </c>
      <c r="AK140">
        <v>0.11700000000000001</v>
      </c>
      <c r="AL140">
        <v>0.13500000000000001</v>
      </c>
      <c r="AM140">
        <v>0.11700000000000001</v>
      </c>
      <c r="AN140">
        <v>0.13300000000000001</v>
      </c>
      <c r="AO140">
        <v>0.14099999999999999</v>
      </c>
      <c r="AP140">
        <v>0.107</v>
      </c>
      <c r="AQ140">
        <v>0.13800000000000001</v>
      </c>
      <c r="AR140">
        <v>0.12</v>
      </c>
      <c r="AS140">
        <v>2.3860000000000001</v>
      </c>
      <c r="AT140">
        <v>3.3690000000000002</v>
      </c>
      <c r="AU140">
        <v>2.0310000000000001</v>
      </c>
      <c r="AV140">
        <v>2.4209999999999998</v>
      </c>
      <c r="AW140">
        <v>2.7490000000000001</v>
      </c>
      <c r="AX140">
        <v>2.399</v>
      </c>
      <c r="AY140">
        <v>2.3740000000000001</v>
      </c>
      <c r="AZ140">
        <v>2.552</v>
      </c>
      <c r="BA140">
        <v>2.46739</v>
      </c>
      <c r="BB140">
        <v>2.359</v>
      </c>
      <c r="BC140">
        <v>3.2069999999999999</v>
      </c>
      <c r="BD140">
        <v>2.0459999999999998</v>
      </c>
      <c r="BE140">
        <v>2.4220000000000002</v>
      </c>
      <c r="BF140">
        <v>2.72</v>
      </c>
      <c r="BG140">
        <v>2.7559999999999998</v>
      </c>
      <c r="BH140">
        <v>2.2970000000000002</v>
      </c>
      <c r="BI140">
        <v>2.7370000000000001</v>
      </c>
      <c r="BJ140">
        <v>2.4793500000000002</v>
      </c>
      <c r="BK140">
        <v>6480.6</v>
      </c>
      <c r="BL140">
        <v>3718</v>
      </c>
      <c r="BM140">
        <v>1466.8</v>
      </c>
      <c r="BN140">
        <v>413.9</v>
      </c>
      <c r="BO140">
        <v>6692.6</v>
      </c>
      <c r="BP140">
        <v>3625.8</v>
      </c>
      <c r="BQ140">
        <v>1565.5</v>
      </c>
      <c r="BR140">
        <v>460.2</v>
      </c>
      <c r="BS140">
        <v>1019461</v>
      </c>
      <c r="BT140">
        <v>993415</v>
      </c>
      <c r="BU140">
        <v>205175.622913</v>
      </c>
      <c r="BV140">
        <v>206489.204084</v>
      </c>
      <c r="BW140">
        <v>411664.82699700003</v>
      </c>
      <c r="BX140">
        <v>52926</v>
      </c>
      <c r="BY140">
        <v>561052.82699700003</v>
      </c>
      <c r="BZ140">
        <v>1356648.055167</v>
      </c>
      <c r="CA140">
        <v>653.40594799999997</v>
      </c>
      <c r="CB140">
        <v>414.85159199999998</v>
      </c>
      <c r="CC140">
        <v>269.49183799999997</v>
      </c>
      <c r="CD140">
        <v>48.532246999999998</v>
      </c>
      <c r="CE140">
        <v>61.277557999999999</v>
      </c>
      <c r="CF140">
        <v>35.838724999999997</v>
      </c>
      <c r="CG140">
        <v>31.012004000000001</v>
      </c>
      <c r="CH140">
        <v>167.02781200000001</v>
      </c>
      <c r="CI140">
        <v>44.471052999999998</v>
      </c>
      <c r="CJ140">
        <v>1725.908776</v>
      </c>
      <c r="CK140">
        <v>600.17149600000005</v>
      </c>
      <c r="CL140">
        <v>392.94147500000003</v>
      </c>
      <c r="CM140">
        <v>257.33365700000002</v>
      </c>
      <c r="CN140">
        <v>42.626837999999999</v>
      </c>
      <c r="CO140">
        <v>55.097543999999999</v>
      </c>
      <c r="CP140">
        <v>41.341804000000003</v>
      </c>
      <c r="CQ140">
        <v>29.441196999999999</v>
      </c>
      <c r="CR140">
        <v>169.82948400000001</v>
      </c>
      <c r="CS140">
        <v>43.758789</v>
      </c>
      <c r="CT140">
        <v>1632.5422840000001</v>
      </c>
      <c r="CU140">
        <v>483.40947699999998</v>
      </c>
      <c r="CV140">
        <v>238.32843700000001</v>
      </c>
      <c r="CW140">
        <v>114.202416</v>
      </c>
      <c r="CX140">
        <v>147.73582200000001</v>
      </c>
      <c r="CY140">
        <v>134.71618900000001</v>
      </c>
      <c r="CZ140">
        <v>123.986086</v>
      </c>
      <c r="DA140">
        <v>413.933672</v>
      </c>
      <c r="DB140">
        <v>166.07121799999999</v>
      </c>
      <c r="DC140">
        <v>56.142225000000003</v>
      </c>
      <c r="DD140">
        <v>273.233858</v>
      </c>
      <c r="DE140">
        <v>216.13446200000001</v>
      </c>
      <c r="DF140">
        <v>136.65159700000001</v>
      </c>
      <c r="DG140">
        <v>89.098962999999998</v>
      </c>
      <c r="DH140">
        <v>126.909582</v>
      </c>
      <c r="DI140">
        <v>114.761849</v>
      </c>
      <c r="DJ140">
        <v>114.322948</v>
      </c>
      <c r="DK140">
        <v>66.659021999999993</v>
      </c>
      <c r="DL140">
        <v>108.642105</v>
      </c>
      <c r="DM140">
        <v>53.214517999999998</v>
      </c>
      <c r="DN140">
        <v>1131.727048</v>
      </c>
      <c r="DO140">
        <v>1428.3017319999999</v>
      </c>
      <c r="DP140">
        <v>3043.4382569999998</v>
      </c>
      <c r="DQ140">
        <v>490.144249</v>
      </c>
      <c r="DR140">
        <v>256.86068899999998</v>
      </c>
      <c r="DS140">
        <v>110.697186</v>
      </c>
      <c r="DT140">
        <v>150.09585799999999</v>
      </c>
      <c r="DU140">
        <v>127.20158600000001</v>
      </c>
      <c r="DV140">
        <v>119.235766</v>
      </c>
      <c r="DW140">
        <v>426.78932400000002</v>
      </c>
      <c r="DX140">
        <v>165.49538799999999</v>
      </c>
      <c r="DY140">
        <v>66.671897000000001</v>
      </c>
      <c r="DZ140">
        <v>278.96073100000001</v>
      </c>
      <c r="EA140">
        <v>211.74087399999999</v>
      </c>
      <c r="EB140">
        <v>144.29633000000001</v>
      </c>
      <c r="EC140">
        <v>80.657719999999998</v>
      </c>
      <c r="ED140">
        <v>117.90367000000001</v>
      </c>
      <c r="EE140">
        <v>120.74724399999999</v>
      </c>
      <c r="EF140">
        <v>104.372246</v>
      </c>
      <c r="EG140">
        <v>64.067603000000005</v>
      </c>
      <c r="EH140">
        <v>137.08022600000001</v>
      </c>
      <c r="EI140">
        <v>62.498610999999997</v>
      </c>
      <c r="EJ140">
        <v>1111.7953749999999</v>
      </c>
      <c r="EK140">
        <v>1506.3759889999999</v>
      </c>
      <c r="EL140">
        <v>3108.3156130000002</v>
      </c>
    </row>
    <row r="141" spans="1:142">
      <c r="A141" t="s">
        <v>428</v>
      </c>
      <c r="B141" t="s">
        <v>429</v>
      </c>
      <c r="C141" t="s">
        <v>143</v>
      </c>
      <c r="D141" t="s">
        <v>245</v>
      </c>
      <c r="E141" t="s">
        <v>145</v>
      </c>
      <c r="F141" t="s">
        <v>253</v>
      </c>
      <c r="G141">
        <v>65.400000000000006</v>
      </c>
      <c r="H141">
        <v>14</v>
      </c>
      <c r="I141">
        <v>27</v>
      </c>
      <c r="J141">
        <v>0</v>
      </c>
      <c r="K141">
        <v>0.5</v>
      </c>
      <c r="L141">
        <v>0</v>
      </c>
      <c r="M141">
        <v>646</v>
      </c>
      <c r="N141">
        <v>345</v>
      </c>
      <c r="O141">
        <v>683</v>
      </c>
      <c r="P141">
        <v>1943</v>
      </c>
      <c r="Q141">
        <v>3245</v>
      </c>
      <c r="R141">
        <v>700</v>
      </c>
      <c r="S141">
        <v>1013</v>
      </c>
      <c r="T141">
        <v>597</v>
      </c>
      <c r="U141">
        <v>620</v>
      </c>
      <c r="V141">
        <v>366</v>
      </c>
      <c r="W141">
        <v>779</v>
      </c>
      <c r="X141">
        <v>1693</v>
      </c>
      <c r="Y141">
        <v>2873</v>
      </c>
      <c r="Z141">
        <v>646</v>
      </c>
      <c r="AA141">
        <v>990</v>
      </c>
      <c r="AB141">
        <v>849</v>
      </c>
      <c r="AC141">
        <v>0.151</v>
      </c>
      <c r="AD141">
        <v>0.129</v>
      </c>
      <c r="AE141">
        <v>0.13</v>
      </c>
      <c r="AF141">
        <v>0.129</v>
      </c>
      <c r="AG141">
        <v>0.126</v>
      </c>
      <c r="AH141">
        <v>9.0999999999999998E-2</v>
      </c>
      <c r="AI141">
        <v>0.13700000000000001</v>
      </c>
      <c r="AJ141">
        <v>0.124</v>
      </c>
      <c r="AK141">
        <v>0.14699999999999999</v>
      </c>
      <c r="AL141">
        <v>0.11899999999999999</v>
      </c>
      <c r="AM141">
        <v>0.13800000000000001</v>
      </c>
      <c r="AN141">
        <v>0.14000000000000001</v>
      </c>
      <c r="AO141">
        <v>0.13200000000000001</v>
      </c>
      <c r="AP141">
        <v>9.1999999999999998E-2</v>
      </c>
      <c r="AQ141">
        <v>0.14499999999999999</v>
      </c>
      <c r="AR141">
        <v>0.13200000000000001</v>
      </c>
      <c r="AS141">
        <v>2.0710000000000002</v>
      </c>
      <c r="AT141">
        <v>2.9260000000000002</v>
      </c>
      <c r="AU141">
        <v>2.238</v>
      </c>
      <c r="AV141">
        <v>2.1419999999999999</v>
      </c>
      <c r="AW141">
        <v>2.6309999999999998</v>
      </c>
      <c r="AX141">
        <v>2.2349999999999999</v>
      </c>
      <c r="AY141">
        <v>2.2639999999999998</v>
      </c>
      <c r="AZ141">
        <v>2.1440000000000001</v>
      </c>
      <c r="BA141">
        <v>2.2778800000000001</v>
      </c>
      <c r="BB141">
        <v>2.1589999999999998</v>
      </c>
      <c r="BC141">
        <v>2.569</v>
      </c>
      <c r="BD141">
        <v>2.0339999999999998</v>
      </c>
      <c r="BE141">
        <v>2.1070000000000002</v>
      </c>
      <c r="BF141">
        <v>2.5960000000000001</v>
      </c>
      <c r="BG141">
        <v>2.4239999999999999</v>
      </c>
      <c r="BH141">
        <v>2.194</v>
      </c>
      <c r="BI141">
        <v>2.532</v>
      </c>
      <c r="BJ141">
        <v>2.2633299999999998</v>
      </c>
      <c r="BK141">
        <v>6469</v>
      </c>
      <c r="BL141">
        <v>3549.9</v>
      </c>
      <c r="BM141">
        <v>1333.9</v>
      </c>
      <c r="BN141">
        <v>379.9</v>
      </c>
      <c r="BO141">
        <v>6370.6</v>
      </c>
      <c r="BP141">
        <v>3253.2</v>
      </c>
      <c r="BQ141">
        <v>1371.9</v>
      </c>
      <c r="BR141">
        <v>400.9</v>
      </c>
      <c r="BS141">
        <v>986187</v>
      </c>
      <c r="BT141">
        <v>956000</v>
      </c>
      <c r="BU141">
        <v>205284.18867900001</v>
      </c>
      <c r="BV141">
        <v>203376.75753900001</v>
      </c>
      <c r="BW141">
        <v>408660.94621800003</v>
      </c>
      <c r="BX141">
        <v>47758</v>
      </c>
      <c r="BY141">
        <v>539149.94621800003</v>
      </c>
      <c r="BZ141">
        <v>1263940.7010290001</v>
      </c>
      <c r="CA141">
        <v>571.164491</v>
      </c>
      <c r="CB141">
        <v>352.04338000000001</v>
      </c>
      <c r="CC141">
        <v>211.32900000000001</v>
      </c>
      <c r="CD141">
        <v>43.163561000000001</v>
      </c>
      <c r="CE141">
        <v>38.922536999999998</v>
      </c>
      <c r="CF141">
        <v>18.426030000000001</v>
      </c>
      <c r="CG141">
        <v>23.338149999999999</v>
      </c>
      <c r="CH141">
        <v>141.463337</v>
      </c>
      <c r="CI141">
        <v>43.656086000000002</v>
      </c>
      <c r="CJ141">
        <v>1443.5065709999999</v>
      </c>
      <c r="CK141">
        <v>586.05247299999996</v>
      </c>
      <c r="CL141">
        <v>361.97205600000001</v>
      </c>
      <c r="CM141">
        <v>233.94646499999999</v>
      </c>
      <c r="CN141">
        <v>42.498029000000002</v>
      </c>
      <c r="CO141">
        <v>42.227905</v>
      </c>
      <c r="CP141">
        <v>17.755610999999998</v>
      </c>
      <c r="CQ141">
        <v>23.531936000000002</v>
      </c>
      <c r="CR141">
        <v>157.20426399999999</v>
      </c>
      <c r="CS141">
        <v>41.858590999999997</v>
      </c>
      <c r="CT141">
        <v>1507.047331</v>
      </c>
      <c r="CU141">
        <v>525.97636299999999</v>
      </c>
      <c r="CV141">
        <v>223.68591900000001</v>
      </c>
      <c r="CW141">
        <v>117.717421</v>
      </c>
      <c r="CX141">
        <v>176.282186</v>
      </c>
      <c r="CY141">
        <v>149.98711700000001</v>
      </c>
      <c r="CZ141">
        <v>118.677031</v>
      </c>
      <c r="DA141">
        <v>467.61181099999999</v>
      </c>
      <c r="DB141">
        <v>150.50508500000001</v>
      </c>
      <c r="DC141">
        <v>59.540908000000002</v>
      </c>
      <c r="DD141">
        <v>290.58770399999997</v>
      </c>
      <c r="DE141">
        <v>204.27244999999999</v>
      </c>
      <c r="DF141">
        <v>133.682738</v>
      </c>
      <c r="DG141">
        <v>76.595555000000004</v>
      </c>
      <c r="DH141">
        <v>102.965986</v>
      </c>
      <c r="DI141">
        <v>114.244659</v>
      </c>
      <c r="DJ141">
        <v>92.525008</v>
      </c>
      <c r="DK141">
        <v>60.215248000000003</v>
      </c>
      <c r="DL141">
        <v>103.268675</v>
      </c>
      <c r="DM141">
        <v>41.613765000000001</v>
      </c>
      <c r="DN141">
        <v>1028.4826720000001</v>
      </c>
      <c r="DO141">
        <v>1505.5094770000001</v>
      </c>
      <c r="DP141">
        <v>3059.9685119999999</v>
      </c>
      <c r="DQ141">
        <v>519.62225799999999</v>
      </c>
      <c r="DR141">
        <v>225.70040399999999</v>
      </c>
      <c r="DS141">
        <v>83.951808999999997</v>
      </c>
      <c r="DT141">
        <v>155.46590399999999</v>
      </c>
      <c r="DU141">
        <v>135.27859799999999</v>
      </c>
      <c r="DV141">
        <v>117.28093</v>
      </c>
      <c r="DW141">
        <v>435.162374</v>
      </c>
      <c r="DX141">
        <v>167.08540500000001</v>
      </c>
      <c r="DY141">
        <v>55.564118000000001</v>
      </c>
      <c r="DZ141">
        <v>262.82000699999998</v>
      </c>
      <c r="EA141">
        <v>184.32492400000001</v>
      </c>
      <c r="EB141">
        <v>119.195176</v>
      </c>
      <c r="EC141">
        <v>61.692753000000003</v>
      </c>
      <c r="ED141">
        <v>113.780709</v>
      </c>
      <c r="EE141">
        <v>101.646902</v>
      </c>
      <c r="EF141">
        <v>100.85613499999999</v>
      </c>
      <c r="EG141">
        <v>68.750602000000001</v>
      </c>
      <c r="EH141">
        <v>96.910770999999997</v>
      </c>
      <c r="EI141">
        <v>49.209899999999998</v>
      </c>
      <c r="EJ141">
        <v>1006.142741</v>
      </c>
      <c r="EK141">
        <v>1393.256083</v>
      </c>
      <c r="EL141">
        <v>2919.0210820000002</v>
      </c>
    </row>
    <row r="142" spans="1:142">
      <c r="A142" t="s">
        <v>430</v>
      </c>
      <c r="B142" t="s">
        <v>431</v>
      </c>
      <c r="C142" t="s">
        <v>143</v>
      </c>
      <c r="D142" t="s">
        <v>245</v>
      </c>
      <c r="E142" t="s">
        <v>145</v>
      </c>
      <c r="F142" t="s">
        <v>242</v>
      </c>
      <c r="G142">
        <v>64.599999999999994</v>
      </c>
      <c r="H142">
        <v>12</v>
      </c>
      <c r="I142">
        <v>28</v>
      </c>
      <c r="J142">
        <v>0</v>
      </c>
      <c r="K142">
        <v>0</v>
      </c>
      <c r="L142">
        <v>0</v>
      </c>
      <c r="M142">
        <v>933</v>
      </c>
      <c r="N142">
        <v>351</v>
      </c>
      <c r="O142">
        <v>1035</v>
      </c>
      <c r="P142">
        <v>2454</v>
      </c>
      <c r="Q142">
        <v>3852</v>
      </c>
      <c r="R142">
        <v>720</v>
      </c>
      <c r="S142">
        <v>1474</v>
      </c>
      <c r="T142">
        <v>573</v>
      </c>
      <c r="U142">
        <v>574</v>
      </c>
      <c r="V142">
        <v>399</v>
      </c>
      <c r="W142">
        <v>1195</v>
      </c>
      <c r="X142">
        <v>2278</v>
      </c>
      <c r="Y142">
        <v>3603</v>
      </c>
      <c r="Z142">
        <v>675</v>
      </c>
      <c r="AA142">
        <v>1360</v>
      </c>
      <c r="AB142">
        <v>951</v>
      </c>
      <c r="AC142">
        <v>0.13900000000000001</v>
      </c>
      <c r="AD142">
        <v>0.11799999999999999</v>
      </c>
      <c r="AE142">
        <v>0.13700000000000001</v>
      </c>
      <c r="AF142">
        <v>0.127</v>
      </c>
      <c r="AG142">
        <v>0.11700000000000001</v>
      </c>
      <c r="AH142">
        <v>9.9000000000000005E-2</v>
      </c>
      <c r="AI142">
        <v>0.13300000000000001</v>
      </c>
      <c r="AJ142">
        <v>0.14599999999999999</v>
      </c>
      <c r="AK142">
        <v>0.1</v>
      </c>
      <c r="AL142">
        <v>0.127</v>
      </c>
      <c r="AM142">
        <v>0.125</v>
      </c>
      <c r="AN142">
        <v>0.14499999999999999</v>
      </c>
      <c r="AO142">
        <v>0.13100000000000001</v>
      </c>
      <c r="AP142">
        <v>8.6999999999999994E-2</v>
      </c>
      <c r="AQ142">
        <v>0.128</v>
      </c>
      <c r="AR142">
        <v>0.127</v>
      </c>
      <c r="AS142">
        <v>2.5129999999999999</v>
      </c>
      <c r="AT142">
        <v>2.835</v>
      </c>
      <c r="AU142">
        <v>2.085</v>
      </c>
      <c r="AV142">
        <v>2.3279999999999998</v>
      </c>
      <c r="AW142">
        <v>2.8290000000000002</v>
      </c>
      <c r="AX142">
        <v>2.387</v>
      </c>
      <c r="AY142">
        <v>2.278</v>
      </c>
      <c r="AZ142">
        <v>2.5590000000000002</v>
      </c>
      <c r="BA142">
        <v>2.3984899999999998</v>
      </c>
      <c r="BB142">
        <v>2.2730000000000001</v>
      </c>
      <c r="BC142">
        <v>2.5129999999999999</v>
      </c>
      <c r="BD142">
        <v>2.29</v>
      </c>
      <c r="BE142">
        <v>2.5049999999999999</v>
      </c>
      <c r="BF142">
        <v>2.653</v>
      </c>
      <c r="BG142">
        <v>2.415</v>
      </c>
      <c r="BH142">
        <v>2.2240000000000002</v>
      </c>
      <c r="BI142">
        <v>2.4620000000000002</v>
      </c>
      <c r="BJ142">
        <v>2.3909099999999999</v>
      </c>
      <c r="BK142">
        <v>9542.1</v>
      </c>
      <c r="BL142">
        <v>4470.8</v>
      </c>
      <c r="BM142">
        <v>1648.5</v>
      </c>
      <c r="BN142">
        <v>648.1</v>
      </c>
      <c r="BO142">
        <v>9030.7999999999993</v>
      </c>
      <c r="BP142">
        <v>4417.3</v>
      </c>
      <c r="BQ142">
        <v>1956.5</v>
      </c>
      <c r="BR142">
        <v>668.3</v>
      </c>
      <c r="BS142">
        <v>1224442</v>
      </c>
      <c r="BT142">
        <v>1186164</v>
      </c>
      <c r="BU142">
        <v>240798.64246599999</v>
      </c>
      <c r="BV142">
        <v>244241.57449299999</v>
      </c>
      <c r="BW142">
        <v>485040.21695899998</v>
      </c>
      <c r="BX142">
        <v>64484</v>
      </c>
      <c r="BY142">
        <v>661557.21695899998</v>
      </c>
      <c r="BZ142">
        <v>1719344.2353940001</v>
      </c>
      <c r="CA142">
        <v>713.55694400000004</v>
      </c>
      <c r="CB142">
        <v>529.99717599999997</v>
      </c>
      <c r="CC142">
        <v>298.82779299999999</v>
      </c>
      <c r="CD142">
        <v>51.169311999999998</v>
      </c>
      <c r="CE142">
        <v>70.713159000000005</v>
      </c>
      <c r="CF142">
        <v>37.472900000000003</v>
      </c>
      <c r="CG142">
        <v>31.771422000000001</v>
      </c>
      <c r="CH142">
        <v>217.23194000000001</v>
      </c>
      <c r="CI142">
        <v>70.394807</v>
      </c>
      <c r="CJ142">
        <v>2021.1354530000001</v>
      </c>
      <c r="CK142">
        <v>727.43738099999996</v>
      </c>
      <c r="CL142">
        <v>506.84880900000002</v>
      </c>
      <c r="CM142">
        <v>319.02786500000002</v>
      </c>
      <c r="CN142">
        <v>53.612202000000003</v>
      </c>
      <c r="CO142">
        <v>63.785021999999998</v>
      </c>
      <c r="CP142">
        <v>36.242452</v>
      </c>
      <c r="CQ142">
        <v>35.516862000000003</v>
      </c>
      <c r="CR142">
        <v>231.893248</v>
      </c>
      <c r="CS142">
        <v>62.412382000000001</v>
      </c>
      <c r="CT142">
        <v>2036.776222</v>
      </c>
      <c r="CU142">
        <v>585.54351299999996</v>
      </c>
      <c r="CV142">
        <v>253.90437700000001</v>
      </c>
      <c r="CW142">
        <v>122.447236</v>
      </c>
      <c r="CX142">
        <v>230.492952</v>
      </c>
      <c r="CY142">
        <v>199.50847899999999</v>
      </c>
      <c r="CZ142">
        <v>159.64194000000001</v>
      </c>
      <c r="DA142">
        <v>618.58546899999999</v>
      </c>
      <c r="DB142">
        <v>184.97117</v>
      </c>
      <c r="DC142">
        <v>84.225105999999997</v>
      </c>
      <c r="DD142">
        <v>380.93695400000001</v>
      </c>
      <c r="DE142">
        <v>232.78660600000001</v>
      </c>
      <c r="DF142">
        <v>184.190844</v>
      </c>
      <c r="DG142">
        <v>95.225624999999994</v>
      </c>
      <c r="DH142">
        <v>146.28400099999999</v>
      </c>
      <c r="DI142">
        <v>147.164006</v>
      </c>
      <c r="DJ142">
        <v>131.78736900000001</v>
      </c>
      <c r="DK142">
        <v>62.466391000000002</v>
      </c>
      <c r="DL142">
        <v>140.902365</v>
      </c>
      <c r="DM142">
        <v>61.400683000000001</v>
      </c>
      <c r="DN142">
        <v>1229.872775</v>
      </c>
      <c r="DO142">
        <v>2007.540317</v>
      </c>
      <c r="DP142">
        <v>3822.9566060000002</v>
      </c>
      <c r="DQ142">
        <v>570.76515099999995</v>
      </c>
      <c r="DR142">
        <v>259.47936299999998</v>
      </c>
      <c r="DS142">
        <v>141.991803</v>
      </c>
      <c r="DT142">
        <v>224.77581699999999</v>
      </c>
      <c r="DU142">
        <v>201.81319199999999</v>
      </c>
      <c r="DV142">
        <v>149.722343</v>
      </c>
      <c r="DW142">
        <v>630.24727099999996</v>
      </c>
      <c r="DX142">
        <v>171.09262799999999</v>
      </c>
      <c r="DY142">
        <v>66.126897</v>
      </c>
      <c r="DZ142">
        <v>384.50475899999998</v>
      </c>
      <c r="EA142">
        <v>235.68563</v>
      </c>
      <c r="EB142">
        <v>176.632803</v>
      </c>
      <c r="EC142">
        <v>96.618809999999996</v>
      </c>
      <c r="ED142">
        <v>140.100087</v>
      </c>
      <c r="EE142">
        <v>140.92658599999999</v>
      </c>
      <c r="EF142">
        <v>123.528605</v>
      </c>
      <c r="EG142">
        <v>75.274214999999998</v>
      </c>
      <c r="EH142">
        <v>143.793688</v>
      </c>
      <c r="EI142">
        <v>69.432249999999996</v>
      </c>
      <c r="EJ142">
        <v>1243.7711420000001</v>
      </c>
      <c r="EK142">
        <v>1986.1624139999999</v>
      </c>
      <c r="EL142">
        <v>3800.698707</v>
      </c>
    </row>
    <row r="143" spans="1:142">
      <c r="A143" t="s">
        <v>432</v>
      </c>
      <c r="B143" t="s">
        <v>433</v>
      </c>
      <c r="C143" t="s">
        <v>147</v>
      </c>
      <c r="D143" t="s">
        <v>245</v>
      </c>
      <c r="E143" t="s">
        <v>145</v>
      </c>
      <c r="F143" t="s">
        <v>253</v>
      </c>
      <c r="G143">
        <v>64.599999999999994</v>
      </c>
      <c r="H143">
        <v>16</v>
      </c>
      <c r="I143">
        <v>30</v>
      </c>
      <c r="J143">
        <v>0</v>
      </c>
      <c r="K143">
        <v>0</v>
      </c>
      <c r="L143">
        <v>0</v>
      </c>
      <c r="M143">
        <v>568</v>
      </c>
      <c r="N143">
        <v>259</v>
      </c>
      <c r="O143">
        <v>739</v>
      </c>
      <c r="P143">
        <v>1804</v>
      </c>
      <c r="Q143">
        <v>2844</v>
      </c>
      <c r="R143">
        <v>542</v>
      </c>
      <c r="S143">
        <v>1140</v>
      </c>
      <c r="T143">
        <v>486</v>
      </c>
      <c r="U143">
        <v>480</v>
      </c>
      <c r="V143">
        <v>369</v>
      </c>
      <c r="W143">
        <v>886</v>
      </c>
      <c r="X143">
        <v>1492</v>
      </c>
      <c r="Y143">
        <v>2638</v>
      </c>
      <c r="Z143">
        <v>607</v>
      </c>
      <c r="AA143">
        <v>1012</v>
      </c>
      <c r="AB143">
        <v>696</v>
      </c>
      <c r="AC143">
        <v>0.122</v>
      </c>
      <c r="AD143">
        <v>0.11799999999999999</v>
      </c>
      <c r="AE143">
        <v>0.14499999999999999</v>
      </c>
      <c r="AF143">
        <v>0.13700000000000001</v>
      </c>
      <c r="AG143">
        <v>0.12</v>
      </c>
      <c r="AH143">
        <v>8.8999999999999996E-2</v>
      </c>
      <c r="AI143">
        <v>0.14699999999999999</v>
      </c>
      <c r="AJ143">
        <v>0.13700000000000001</v>
      </c>
      <c r="AK143">
        <v>0.11899999999999999</v>
      </c>
      <c r="AL143">
        <v>0.121</v>
      </c>
      <c r="AM143">
        <v>0.121</v>
      </c>
      <c r="AN143">
        <v>0.125</v>
      </c>
      <c r="AO143">
        <v>0.121</v>
      </c>
      <c r="AP143">
        <v>0.10100000000000001</v>
      </c>
      <c r="AQ143">
        <v>0.129</v>
      </c>
      <c r="AR143">
        <v>0.127</v>
      </c>
      <c r="AS143">
        <v>2.3660000000000001</v>
      </c>
      <c r="AT143">
        <v>3.3490000000000002</v>
      </c>
      <c r="AU143">
        <v>2.2989999999999999</v>
      </c>
      <c r="AV143">
        <v>2.4060000000000001</v>
      </c>
      <c r="AW143">
        <v>2.9260000000000002</v>
      </c>
      <c r="AX143">
        <v>2.48</v>
      </c>
      <c r="AY143">
        <v>2.351</v>
      </c>
      <c r="AZ143">
        <v>2.5979999999999999</v>
      </c>
      <c r="BA143">
        <v>2.5376799999999999</v>
      </c>
      <c r="BB143">
        <v>2.5270000000000001</v>
      </c>
      <c r="BC143">
        <v>3.3730000000000002</v>
      </c>
      <c r="BD143">
        <v>2.1360000000000001</v>
      </c>
      <c r="BE143">
        <v>2.4239999999999999</v>
      </c>
      <c r="BF143">
        <v>2.7730000000000001</v>
      </c>
      <c r="BG143">
        <v>2.601</v>
      </c>
      <c r="BH143">
        <v>2.351</v>
      </c>
      <c r="BI143">
        <v>2.7269999999999999</v>
      </c>
      <c r="BJ143">
        <v>2.5242200000000001</v>
      </c>
      <c r="BK143">
        <v>6389.7</v>
      </c>
      <c r="BL143">
        <v>3738.3</v>
      </c>
      <c r="BM143">
        <v>1484.2</v>
      </c>
      <c r="BN143">
        <v>355.1</v>
      </c>
      <c r="BO143">
        <v>6391.6</v>
      </c>
      <c r="BP143">
        <v>3739.9</v>
      </c>
      <c r="BQ143">
        <v>1597.4</v>
      </c>
      <c r="BR143">
        <v>446.4</v>
      </c>
      <c r="BS143">
        <v>926575</v>
      </c>
      <c r="BT143">
        <v>910608</v>
      </c>
      <c r="BU143">
        <v>205703.165924</v>
      </c>
      <c r="BV143">
        <v>204412.08152000001</v>
      </c>
      <c r="BW143">
        <v>410115.24744399998</v>
      </c>
      <c r="BX143">
        <v>49397</v>
      </c>
      <c r="BY143">
        <v>556477.24744399998</v>
      </c>
      <c r="BZ143">
        <v>1246693.9612970001</v>
      </c>
      <c r="CA143">
        <v>572.29154300000005</v>
      </c>
      <c r="CB143">
        <v>425.65501699999999</v>
      </c>
      <c r="CC143">
        <v>250.350167</v>
      </c>
      <c r="CD143">
        <v>51.769725999999999</v>
      </c>
      <c r="CE143">
        <v>40.576169999999998</v>
      </c>
      <c r="CF143">
        <v>24.141877000000001</v>
      </c>
      <c r="CG143">
        <v>28.002662000000001</v>
      </c>
      <c r="CH143">
        <v>170.06418199999999</v>
      </c>
      <c r="CI143">
        <v>47.544406000000002</v>
      </c>
      <c r="CJ143">
        <v>1610.395751</v>
      </c>
      <c r="CK143">
        <v>564.09126400000002</v>
      </c>
      <c r="CL143">
        <v>409.861671</v>
      </c>
      <c r="CM143">
        <v>233.75241199999999</v>
      </c>
      <c r="CN143">
        <v>51.630507000000001</v>
      </c>
      <c r="CO143">
        <v>37.347459999999998</v>
      </c>
      <c r="CP143">
        <v>20.699504999999998</v>
      </c>
      <c r="CQ143">
        <v>24.218634999999999</v>
      </c>
      <c r="CR143">
        <v>175.25058899999999</v>
      </c>
      <c r="CS143">
        <v>49.240152999999999</v>
      </c>
      <c r="CT143">
        <v>1566.0921949999999</v>
      </c>
      <c r="CU143">
        <v>491.62552499999998</v>
      </c>
      <c r="CV143">
        <v>262.35444000000001</v>
      </c>
      <c r="CW143">
        <v>106.19188200000001</v>
      </c>
      <c r="CX143">
        <v>178.464439</v>
      </c>
      <c r="CY143">
        <v>135.29023900000001</v>
      </c>
      <c r="CZ143">
        <v>138.38417799999999</v>
      </c>
      <c r="DA143">
        <v>468.75691899999998</v>
      </c>
      <c r="DB143">
        <v>187.91986900000001</v>
      </c>
      <c r="DC143">
        <v>72.477340999999996</v>
      </c>
      <c r="DD143">
        <v>301.43768299999999</v>
      </c>
      <c r="DE143">
        <v>217.81902099999999</v>
      </c>
      <c r="DF143">
        <v>126.714204</v>
      </c>
      <c r="DG143">
        <v>74.331576999999996</v>
      </c>
      <c r="DH143">
        <v>126.176849</v>
      </c>
      <c r="DI143">
        <v>104.408507</v>
      </c>
      <c r="DJ143">
        <v>106.160726</v>
      </c>
      <c r="DK143">
        <v>74.783186000000001</v>
      </c>
      <c r="DL143">
        <v>96.559988000000004</v>
      </c>
      <c r="DM143">
        <v>49.990932999999998</v>
      </c>
      <c r="DN143">
        <v>1155.7375489999999</v>
      </c>
      <c r="DO143">
        <v>1537.194193</v>
      </c>
      <c r="DP143">
        <v>3184.5572670000001</v>
      </c>
      <c r="DQ143">
        <v>482.31870800000002</v>
      </c>
      <c r="DR143">
        <v>230.35136299999999</v>
      </c>
      <c r="DS143">
        <v>98.243461999999994</v>
      </c>
      <c r="DT143">
        <v>173.71261799999999</v>
      </c>
      <c r="DU143">
        <v>113.73845300000001</v>
      </c>
      <c r="DV143">
        <v>133.78492600000001</v>
      </c>
      <c r="DW143">
        <v>499.92868700000002</v>
      </c>
      <c r="DX143">
        <v>162.42757</v>
      </c>
      <c r="DY143">
        <v>71.545190000000005</v>
      </c>
      <c r="DZ143">
        <v>305.99083899999999</v>
      </c>
      <c r="EA143">
        <v>196.56652299999999</v>
      </c>
      <c r="EB143">
        <v>135.049161</v>
      </c>
      <c r="EC143">
        <v>73.619265999999996</v>
      </c>
      <c r="ED143">
        <v>109.221035</v>
      </c>
      <c r="EE143">
        <v>107.707206</v>
      </c>
      <c r="EF143">
        <v>94.796235999999993</v>
      </c>
      <c r="EG143">
        <v>88.934501999999995</v>
      </c>
      <c r="EH143">
        <v>97.698612999999995</v>
      </c>
      <c r="EI143">
        <v>58.927866000000002</v>
      </c>
      <c r="EJ143">
        <v>1054.1599590000001</v>
      </c>
      <c r="EK143">
        <v>1584.345106</v>
      </c>
      <c r="EL143">
        <v>3120.8237720000002</v>
      </c>
    </row>
    <row r="144" spans="1:142">
      <c r="A144" s="1" t="s">
        <v>434</v>
      </c>
      <c r="B144" s="1" t="s">
        <v>435</v>
      </c>
      <c r="C144" t="s">
        <v>143</v>
      </c>
      <c r="D144" t="s">
        <v>245</v>
      </c>
      <c r="E144" t="s">
        <v>145</v>
      </c>
      <c r="F144" t="s">
        <v>253</v>
      </c>
      <c r="G144">
        <v>78</v>
      </c>
      <c r="H144">
        <v>16</v>
      </c>
      <c r="I144">
        <v>30</v>
      </c>
      <c r="J144">
        <v>0</v>
      </c>
      <c r="K144">
        <v>0</v>
      </c>
      <c r="L144">
        <v>3.3</v>
      </c>
      <c r="M144" s="2">
        <v>913</v>
      </c>
      <c r="N144" s="2">
        <v>411</v>
      </c>
      <c r="O144" s="2">
        <v>817</v>
      </c>
      <c r="P144" s="2">
        <v>2396</v>
      </c>
      <c r="Q144" s="2">
        <v>3371</v>
      </c>
      <c r="R144" s="2">
        <v>543</v>
      </c>
      <c r="S144" s="2">
        <v>1425</v>
      </c>
      <c r="T144" s="2">
        <v>617</v>
      </c>
      <c r="U144" s="2">
        <v>666</v>
      </c>
      <c r="V144" s="2">
        <v>516</v>
      </c>
      <c r="W144" s="2">
        <v>1401</v>
      </c>
      <c r="X144" s="2">
        <v>2028</v>
      </c>
      <c r="Y144" s="2">
        <v>3475</v>
      </c>
      <c r="Z144" s="2">
        <v>749</v>
      </c>
      <c r="AA144" s="2">
        <v>1297</v>
      </c>
      <c r="AB144" s="2">
        <v>936</v>
      </c>
      <c r="AC144" s="2">
        <v>0.13700000000000001</v>
      </c>
      <c r="AD144" s="2">
        <v>0.111</v>
      </c>
      <c r="AE144" s="2">
        <v>0.129</v>
      </c>
      <c r="AF144" s="2">
        <v>0.13700000000000001</v>
      </c>
      <c r="AG144" s="2">
        <v>0.125</v>
      </c>
      <c r="AH144" s="2">
        <v>0.1</v>
      </c>
      <c r="AI144" s="2">
        <v>0.13200000000000001</v>
      </c>
      <c r="AJ144" s="2">
        <v>0.13400000000000001</v>
      </c>
      <c r="AK144" s="2">
        <v>0.127</v>
      </c>
      <c r="AL144" s="2">
        <v>0.11799999999999999</v>
      </c>
      <c r="AM144" s="2">
        <v>0.124</v>
      </c>
      <c r="AN144" s="2">
        <v>0.13500000000000001</v>
      </c>
      <c r="AO144" s="2">
        <v>0.126</v>
      </c>
      <c r="AP144" s="2">
        <v>0.108</v>
      </c>
      <c r="AQ144" s="2">
        <v>0.13600000000000001</v>
      </c>
      <c r="AR144" s="2">
        <v>0.152</v>
      </c>
      <c r="AS144" s="2">
        <v>2.3650000000000002</v>
      </c>
      <c r="AT144" s="2">
        <v>3.5830000000000002</v>
      </c>
      <c r="AU144" s="2">
        <v>2.2410000000000001</v>
      </c>
      <c r="AV144" s="2">
        <v>2.399</v>
      </c>
      <c r="AW144" s="2">
        <v>2.73</v>
      </c>
      <c r="AX144" s="2">
        <v>2.5640000000000001</v>
      </c>
      <c r="AY144" s="2">
        <v>2.3180000000000001</v>
      </c>
      <c r="AZ144" s="2">
        <v>2.4329999999999998</v>
      </c>
      <c r="BA144" s="2">
        <v>2.4093399999999998</v>
      </c>
      <c r="BB144" s="2">
        <v>2.5539999999999998</v>
      </c>
      <c r="BC144" s="2">
        <v>3.2759999999999998</v>
      </c>
      <c r="BD144" s="2">
        <v>2.306</v>
      </c>
      <c r="BE144" s="2">
        <v>2.407</v>
      </c>
      <c r="BF144" s="2">
        <v>2.7109999999999999</v>
      </c>
      <c r="BG144" s="2">
        <v>2.7639999999999998</v>
      </c>
      <c r="BH144" s="2">
        <v>2.222</v>
      </c>
      <c r="BI144" s="2">
        <v>2.8220000000000001</v>
      </c>
      <c r="BJ144" s="2">
        <v>2.39933</v>
      </c>
      <c r="BK144" s="2">
        <v>7535</v>
      </c>
      <c r="BL144" s="2">
        <v>3753</v>
      </c>
      <c r="BM144" s="2">
        <v>1462.8</v>
      </c>
      <c r="BN144" s="2">
        <v>392</v>
      </c>
      <c r="BO144" s="2">
        <v>7486.3</v>
      </c>
      <c r="BP144" s="2">
        <v>3780.7</v>
      </c>
      <c r="BQ144" s="2">
        <v>1488.7</v>
      </c>
      <c r="BR144" s="2">
        <v>436</v>
      </c>
      <c r="BS144" s="2">
        <v>1122719</v>
      </c>
      <c r="BT144" s="2">
        <v>1093210</v>
      </c>
      <c r="BU144" s="2">
        <v>234225.76784499999</v>
      </c>
      <c r="BV144" s="2">
        <v>232819.529389</v>
      </c>
      <c r="BW144" s="2">
        <v>467045.297234</v>
      </c>
      <c r="BX144" s="2">
        <v>52258</v>
      </c>
      <c r="BY144" s="2">
        <v>632922.29723400006</v>
      </c>
      <c r="BZ144" s="20">
        <v>157908.21589220001</v>
      </c>
      <c r="CA144">
        <v>611.84039700000005</v>
      </c>
      <c r="CB144">
        <v>423.94395800000001</v>
      </c>
      <c r="CC144">
        <v>242.53762699999999</v>
      </c>
      <c r="CD144">
        <v>48.044809000000001</v>
      </c>
      <c r="CE144">
        <v>50.158534000000003</v>
      </c>
      <c r="CF144">
        <v>25.172958000000001</v>
      </c>
      <c r="CG144">
        <v>25.254591000000001</v>
      </c>
      <c r="CH144">
        <v>164.40811199999999</v>
      </c>
      <c r="CI144">
        <v>51.539878999999999</v>
      </c>
      <c r="CJ144">
        <v>1642.9008650000001</v>
      </c>
      <c r="CK144">
        <v>650.90273200000001</v>
      </c>
      <c r="CL144">
        <v>414.847894</v>
      </c>
      <c r="CM144">
        <v>241.784898</v>
      </c>
      <c r="CN144">
        <v>44.761057999999998</v>
      </c>
      <c r="CO144">
        <v>49.462527000000001</v>
      </c>
      <c r="CP144">
        <v>30.896778999999999</v>
      </c>
      <c r="CQ144">
        <v>30.686917000000001</v>
      </c>
      <c r="CR144">
        <v>162.81102899999999</v>
      </c>
      <c r="CS144">
        <v>48.884253999999999</v>
      </c>
      <c r="CT144">
        <v>1675.038086</v>
      </c>
      <c r="CU144">
        <v>470.76255099999997</v>
      </c>
      <c r="CV144">
        <v>213.252475</v>
      </c>
      <c r="CW144">
        <v>95.130381999999997</v>
      </c>
      <c r="CX144">
        <v>198.265973</v>
      </c>
      <c r="CY144">
        <v>182.74865299999999</v>
      </c>
      <c r="CZ144">
        <v>124.481056</v>
      </c>
      <c r="DA144">
        <v>490.89381200000003</v>
      </c>
      <c r="DB144">
        <v>145.292055</v>
      </c>
      <c r="DC144">
        <v>53.862146000000003</v>
      </c>
      <c r="DD144">
        <v>292.85338400000001</v>
      </c>
      <c r="DE144">
        <v>177.00811899999999</v>
      </c>
      <c r="DF144">
        <v>123.708113</v>
      </c>
      <c r="DG144">
        <v>72.271730000000005</v>
      </c>
      <c r="DH144">
        <v>105.74860700000001</v>
      </c>
      <c r="DI144">
        <v>100.42963899999999</v>
      </c>
      <c r="DJ144">
        <v>96.665565000000001</v>
      </c>
      <c r="DK144">
        <v>41.723815000000002</v>
      </c>
      <c r="DL144">
        <v>87.265597999999997</v>
      </c>
      <c r="DM144">
        <v>46.146576000000003</v>
      </c>
      <c r="DN144">
        <v>947.09274800000003</v>
      </c>
      <c r="DO144">
        <v>1517.9062980000001</v>
      </c>
      <c r="DP144">
        <v>2935.7615970000002</v>
      </c>
      <c r="DQ144">
        <v>503.24218200000001</v>
      </c>
      <c r="DR144">
        <v>224.47521800000001</v>
      </c>
      <c r="DS144">
        <v>119.52332</v>
      </c>
      <c r="DT144">
        <v>167.42318299999999</v>
      </c>
      <c r="DU144">
        <v>199.694357</v>
      </c>
      <c r="DV144">
        <v>116.35080600000001</v>
      </c>
      <c r="DW144">
        <v>491.782264</v>
      </c>
      <c r="DX144">
        <v>136.60307599999999</v>
      </c>
      <c r="DY144">
        <v>46.600534000000003</v>
      </c>
      <c r="DZ144">
        <v>286.60379499999999</v>
      </c>
      <c r="EA144">
        <v>199.50726399999999</v>
      </c>
      <c r="EB144">
        <v>130.78752700000001</v>
      </c>
      <c r="EC144">
        <v>98.331762999999995</v>
      </c>
      <c r="ED144">
        <v>125.67371199999999</v>
      </c>
      <c r="EE144">
        <v>109.443127</v>
      </c>
      <c r="EF144">
        <v>119.25529400000001</v>
      </c>
      <c r="EG144">
        <v>32.788108000000001</v>
      </c>
      <c r="EH144">
        <v>102.66225</v>
      </c>
      <c r="EI144">
        <v>46.091442000000001</v>
      </c>
      <c r="EJ144">
        <v>1056.157755</v>
      </c>
      <c r="EK144">
        <v>1497.744927</v>
      </c>
      <c r="EL144">
        <v>3057.1448639999999</v>
      </c>
    </row>
    <row r="145" spans="1:142">
      <c r="A145" t="s">
        <v>436</v>
      </c>
      <c r="B145" t="s">
        <v>437</v>
      </c>
      <c r="C145" t="s">
        <v>438</v>
      </c>
      <c r="D145" t="s">
        <v>144</v>
      </c>
      <c r="E145" t="s">
        <v>145</v>
      </c>
      <c r="F145" t="s">
        <v>242</v>
      </c>
      <c r="G145">
        <v>84.94</v>
      </c>
      <c r="H145">
        <v>14</v>
      </c>
      <c r="I145">
        <v>25</v>
      </c>
      <c r="J145" s="18">
        <v>0.5</v>
      </c>
      <c r="K145">
        <v>3.5</v>
      </c>
      <c r="L145">
        <v>34</v>
      </c>
      <c r="M145">
        <v>902</v>
      </c>
      <c r="N145">
        <v>331</v>
      </c>
      <c r="O145">
        <v>896</v>
      </c>
      <c r="P145">
        <v>1775</v>
      </c>
      <c r="Q145">
        <v>2684</v>
      </c>
      <c r="R145">
        <v>548</v>
      </c>
      <c r="S145">
        <v>1184</v>
      </c>
      <c r="T145">
        <v>547</v>
      </c>
      <c r="U145">
        <v>681</v>
      </c>
      <c r="V145">
        <v>361</v>
      </c>
      <c r="W145">
        <v>939</v>
      </c>
      <c r="X145">
        <v>1520</v>
      </c>
      <c r="Y145">
        <v>2460</v>
      </c>
      <c r="Z145">
        <v>598</v>
      </c>
      <c r="AA145">
        <v>1138</v>
      </c>
      <c r="AB145">
        <v>801</v>
      </c>
      <c r="AC145">
        <v>0.128</v>
      </c>
      <c r="AD145">
        <v>0.114</v>
      </c>
      <c r="AE145">
        <v>0.11700000000000001</v>
      </c>
      <c r="AF145">
        <v>0.14399999999999999</v>
      </c>
      <c r="AG145">
        <v>0.113</v>
      </c>
      <c r="AH145">
        <v>9.8000000000000004E-2</v>
      </c>
      <c r="AI145">
        <v>0.13100000000000001</v>
      </c>
      <c r="AJ145">
        <v>1.4E-2</v>
      </c>
      <c r="AK145">
        <v>0.129</v>
      </c>
      <c r="AL145">
        <v>0.114</v>
      </c>
      <c r="AM145">
        <v>0.126</v>
      </c>
      <c r="AN145">
        <v>0.11899999999999999</v>
      </c>
      <c r="AO145">
        <v>0.128</v>
      </c>
      <c r="AP145">
        <v>8.7999999999999995E-2</v>
      </c>
      <c r="AQ145">
        <v>0.11899999999999999</v>
      </c>
      <c r="AR145">
        <v>0.126</v>
      </c>
      <c r="AS145">
        <v>2.3340000000000001</v>
      </c>
      <c r="AT145">
        <v>2.1890000000000001</v>
      </c>
      <c r="AU145">
        <v>2.093</v>
      </c>
      <c r="AV145">
        <v>2.3149999999999999</v>
      </c>
      <c r="AW145">
        <v>2.1920000000000002</v>
      </c>
      <c r="AX145">
        <v>2.2160000000000002</v>
      </c>
      <c r="AY145">
        <v>2.0630000000000002</v>
      </c>
      <c r="AZ145">
        <v>2.8639999999999999</v>
      </c>
      <c r="BA145">
        <v>2.1578900000000001</v>
      </c>
      <c r="BB145">
        <v>2.6160000000000001</v>
      </c>
      <c r="BC145">
        <v>1.9259999999999999</v>
      </c>
      <c r="BD145">
        <v>2.0099999999999998</v>
      </c>
      <c r="BE145">
        <v>2.2650000000000001</v>
      </c>
      <c r="BF145">
        <v>2.1720000000000002</v>
      </c>
      <c r="BG145">
        <v>2.4670000000000001</v>
      </c>
      <c r="BH145">
        <v>1.8839999999999999</v>
      </c>
      <c r="BI145">
        <v>2.456</v>
      </c>
      <c r="BJ145">
        <v>2.1246800000000001</v>
      </c>
      <c r="BK145">
        <v>5131.8</v>
      </c>
      <c r="BL145">
        <v>2532.8000000000002</v>
      </c>
      <c r="BM145">
        <v>807.6</v>
      </c>
      <c r="BN145">
        <v>271.2</v>
      </c>
      <c r="BO145">
        <v>5236</v>
      </c>
      <c r="BP145">
        <v>2471</v>
      </c>
      <c r="BQ145">
        <v>857.6</v>
      </c>
      <c r="BR145">
        <v>401.6</v>
      </c>
      <c r="BS145">
        <v>967356</v>
      </c>
      <c r="BT145">
        <v>923650</v>
      </c>
      <c r="BU145">
        <v>191265.24179100001</v>
      </c>
      <c r="BV145">
        <v>19696.094798999999</v>
      </c>
      <c r="BW145">
        <v>388226.18978199997</v>
      </c>
      <c r="BX145">
        <v>42234</v>
      </c>
      <c r="BY145">
        <v>527675.18978200003</v>
      </c>
      <c r="BZ145">
        <v>1509875.6554310001</v>
      </c>
      <c r="CA145">
        <v>375.28919400000001</v>
      </c>
      <c r="CB145">
        <v>232.91616500000001</v>
      </c>
      <c r="CC145">
        <v>119.53493</v>
      </c>
      <c r="CD145">
        <v>31.403040000000001</v>
      </c>
      <c r="CE145">
        <v>17.300433000000002</v>
      </c>
      <c r="CF145">
        <v>12.475089000000001</v>
      </c>
      <c r="CG145">
        <v>14.754624</v>
      </c>
      <c r="CH145">
        <v>102.821129</v>
      </c>
      <c r="CI145">
        <v>31.231366999999999</v>
      </c>
      <c r="CJ145">
        <v>937.72597099999996</v>
      </c>
      <c r="CK145">
        <v>352.260154</v>
      </c>
      <c r="CL145">
        <v>213.50810000000001</v>
      </c>
      <c r="CM145">
        <v>107.440551</v>
      </c>
      <c r="CN145">
        <v>25.065584000000001</v>
      </c>
      <c r="CO145">
        <v>14.757253</v>
      </c>
      <c r="CP145">
        <v>15.565984</v>
      </c>
      <c r="CQ145">
        <v>13.313204000000001</v>
      </c>
      <c r="CR145">
        <v>92.484857000000005</v>
      </c>
      <c r="CS145">
        <v>30.081106999999999</v>
      </c>
      <c r="CT145">
        <v>864.47679400000004</v>
      </c>
      <c r="CU145">
        <v>405.57001300000002</v>
      </c>
      <c r="CV145">
        <v>142.28572299999999</v>
      </c>
      <c r="CW145">
        <v>76.051377000000002</v>
      </c>
      <c r="CX145">
        <v>112.358386</v>
      </c>
      <c r="CY145">
        <v>126.552019</v>
      </c>
      <c r="CZ145">
        <v>79.692993000000001</v>
      </c>
      <c r="DA145">
        <v>340.75211100000001</v>
      </c>
      <c r="DB145">
        <v>106.05204000000001</v>
      </c>
      <c r="DC145">
        <v>61.269083999999999</v>
      </c>
      <c r="DD145">
        <v>189.631314</v>
      </c>
      <c r="DE145">
        <v>130.58181500000001</v>
      </c>
      <c r="DF145">
        <v>82.146050000000002</v>
      </c>
      <c r="DG145">
        <v>56.257159000000001</v>
      </c>
      <c r="DH145">
        <v>75.031632000000002</v>
      </c>
      <c r="DI145">
        <v>72.952658</v>
      </c>
      <c r="DJ145">
        <v>70.245389000000003</v>
      </c>
      <c r="DK145">
        <v>10.033414</v>
      </c>
      <c r="DL145">
        <v>65.178696000000002</v>
      </c>
      <c r="DM145">
        <v>31.359221000000002</v>
      </c>
      <c r="DN145">
        <v>666.53854999999999</v>
      </c>
      <c r="DO145">
        <v>1035.3405130000001</v>
      </c>
      <c r="DP145">
        <v>2107.449075</v>
      </c>
      <c r="DQ145">
        <v>426.12497400000001</v>
      </c>
      <c r="DR145">
        <v>155.11817500000001</v>
      </c>
      <c r="DS145">
        <v>84.877382999999995</v>
      </c>
      <c r="DT145">
        <v>100.781409</v>
      </c>
      <c r="DU145">
        <v>132.72261800000001</v>
      </c>
      <c r="DV145">
        <v>66.958166000000006</v>
      </c>
      <c r="DW145">
        <v>345.78724499999998</v>
      </c>
      <c r="DX145">
        <v>102.085606</v>
      </c>
      <c r="DY145">
        <v>29.908207999999998</v>
      </c>
      <c r="DZ145">
        <v>193.415322</v>
      </c>
      <c r="EA145">
        <v>135.681916</v>
      </c>
      <c r="EB145">
        <v>89.200889000000004</v>
      </c>
      <c r="EC145">
        <v>58.122211999999998</v>
      </c>
      <c r="ED145">
        <v>81.481752</v>
      </c>
      <c r="EE145">
        <v>76.088330999999997</v>
      </c>
      <c r="EF145">
        <v>75.897848999999994</v>
      </c>
      <c r="EG145">
        <v>11.490856000000001</v>
      </c>
      <c r="EH145">
        <v>62.066122999999997</v>
      </c>
      <c r="EI145">
        <v>25.430707000000002</v>
      </c>
      <c r="EJ145">
        <v>704.75574900000004</v>
      </c>
      <c r="EK145">
        <v>989.63639999999998</v>
      </c>
      <c r="EL145">
        <v>2120.517124</v>
      </c>
    </row>
    <row r="146" spans="1:142">
      <c r="A146" t="s">
        <v>439</v>
      </c>
      <c r="B146" t="s">
        <v>440</v>
      </c>
      <c r="C146" t="s">
        <v>438</v>
      </c>
      <c r="D146" t="s">
        <v>144</v>
      </c>
      <c r="E146" t="s">
        <v>145</v>
      </c>
      <c r="F146" t="s">
        <v>242</v>
      </c>
      <c r="G146">
        <v>68.39</v>
      </c>
      <c r="H146">
        <v>15</v>
      </c>
      <c r="I146">
        <v>27</v>
      </c>
      <c r="J146" s="18">
        <v>1</v>
      </c>
      <c r="K146">
        <v>5</v>
      </c>
      <c r="L146">
        <v>44</v>
      </c>
      <c r="M146">
        <v>661</v>
      </c>
      <c r="N146">
        <v>317</v>
      </c>
      <c r="O146">
        <v>860</v>
      </c>
      <c r="P146">
        <v>1581</v>
      </c>
      <c r="Q146">
        <v>2300</v>
      </c>
      <c r="R146">
        <v>522</v>
      </c>
      <c r="S146">
        <v>1081</v>
      </c>
      <c r="T146">
        <v>539</v>
      </c>
      <c r="U146">
        <v>633</v>
      </c>
      <c r="V146">
        <v>336</v>
      </c>
      <c r="W146">
        <v>1066</v>
      </c>
      <c r="X146">
        <v>1662</v>
      </c>
      <c r="Y146">
        <v>1807</v>
      </c>
      <c r="Z146">
        <v>512</v>
      </c>
      <c r="AA146">
        <v>1309</v>
      </c>
      <c r="AB146">
        <v>536</v>
      </c>
      <c r="AC146">
        <v>0.11899999999999999</v>
      </c>
      <c r="AD146">
        <v>0.14299999999999999</v>
      </c>
      <c r="AE146">
        <v>0.11899999999999999</v>
      </c>
      <c r="AF146">
        <v>1.4999999999999999E-2</v>
      </c>
      <c r="AG146">
        <v>0.13800000000000001</v>
      </c>
      <c r="AH146">
        <v>9.5000000000000001E-2</v>
      </c>
      <c r="AI146">
        <v>0.14399999999999999</v>
      </c>
      <c r="AJ146">
        <v>1.6E-2</v>
      </c>
      <c r="AK146">
        <v>0.113</v>
      </c>
      <c r="AL146">
        <v>0.13400000000000001</v>
      </c>
      <c r="AM146">
        <v>0.113</v>
      </c>
      <c r="AN146">
        <v>0.158</v>
      </c>
      <c r="AO146">
        <v>0.14399999999999999</v>
      </c>
      <c r="AP146">
        <v>9.0999999999999998E-2</v>
      </c>
      <c r="AQ146">
        <v>0.114</v>
      </c>
      <c r="AR146">
        <v>0.111</v>
      </c>
      <c r="AS146">
        <v>2.0249999999999999</v>
      </c>
      <c r="AT146">
        <v>2.5870000000000002</v>
      </c>
      <c r="AU146">
        <v>2.1680000000000001</v>
      </c>
      <c r="AV146">
        <v>2.3929999999999998</v>
      </c>
      <c r="AW146">
        <v>2.4710000000000001</v>
      </c>
      <c r="AX146">
        <v>2.5750000000000002</v>
      </c>
      <c r="AY146">
        <v>2.4350000000000001</v>
      </c>
      <c r="AZ146">
        <v>2.8679999999999999</v>
      </c>
      <c r="BA146">
        <v>2.3793099999999998</v>
      </c>
      <c r="BB146">
        <v>2.444</v>
      </c>
      <c r="BC146">
        <v>2.9609999999999999</v>
      </c>
      <c r="BD146">
        <v>1.9910000000000001</v>
      </c>
      <c r="BE146">
        <v>2.3530000000000002</v>
      </c>
      <c r="BF146">
        <v>2.5259999999999998</v>
      </c>
      <c r="BG146">
        <v>2.859</v>
      </c>
      <c r="BH146">
        <v>2.1520000000000001</v>
      </c>
      <c r="BI146">
        <v>3.0489999999999999</v>
      </c>
      <c r="BJ146">
        <v>2.4447899999999998</v>
      </c>
      <c r="BK146">
        <v>5181.3999999999996</v>
      </c>
      <c r="BL146">
        <v>2552.4</v>
      </c>
      <c r="BM146">
        <v>1084.9000000000001</v>
      </c>
      <c r="BN146">
        <v>392.5</v>
      </c>
      <c r="BO146">
        <v>4770.8</v>
      </c>
      <c r="BP146">
        <v>2635.1</v>
      </c>
      <c r="BQ146">
        <v>999.4</v>
      </c>
      <c r="BR146">
        <v>451.2</v>
      </c>
      <c r="BS146">
        <v>919332</v>
      </c>
      <c r="BT146">
        <v>890060</v>
      </c>
      <c r="BU146">
        <v>197896.97667100001</v>
      </c>
      <c r="BV146">
        <v>183592.203358</v>
      </c>
      <c r="BW146">
        <v>381489.18002899998</v>
      </c>
      <c r="BX146">
        <v>43254</v>
      </c>
      <c r="BY146">
        <v>524219.18002899998</v>
      </c>
      <c r="BZ146">
        <v>1338373.9217119999</v>
      </c>
      <c r="CA146">
        <v>487.80584900000002</v>
      </c>
      <c r="CB146">
        <v>332.11983400000003</v>
      </c>
      <c r="CC146">
        <v>140.552224</v>
      </c>
      <c r="CD146">
        <v>44.087133999999999</v>
      </c>
      <c r="CE146">
        <v>17.820917999999999</v>
      </c>
      <c r="CF146">
        <v>8.6563859999999995</v>
      </c>
      <c r="CG146">
        <v>11.303364999999999</v>
      </c>
      <c r="CH146">
        <v>113.26777199999999</v>
      </c>
      <c r="CI146">
        <v>40.635235000000002</v>
      </c>
      <c r="CJ146">
        <v>1196.2487180000001</v>
      </c>
      <c r="CK146">
        <v>436.40589899999998</v>
      </c>
      <c r="CL146">
        <v>305.01834200000002</v>
      </c>
      <c r="CM146">
        <v>124.953115</v>
      </c>
      <c r="CN146">
        <v>40.823360999999998</v>
      </c>
      <c r="CO146">
        <v>15.832352</v>
      </c>
      <c r="CP146">
        <v>9.1750139999999991</v>
      </c>
      <c r="CQ146">
        <v>10.876488</v>
      </c>
      <c r="CR146">
        <v>101.558682</v>
      </c>
      <c r="CS146">
        <v>39.324373000000001</v>
      </c>
      <c r="CT146">
        <v>1083.9676260000001</v>
      </c>
      <c r="CU146">
        <v>333.29160899999999</v>
      </c>
      <c r="CV146">
        <v>167.560947</v>
      </c>
      <c r="CW146">
        <v>155.266257</v>
      </c>
      <c r="CX146">
        <v>188.339157</v>
      </c>
      <c r="CY146">
        <v>141.818702</v>
      </c>
      <c r="CZ146">
        <v>110.660917</v>
      </c>
      <c r="DA146">
        <v>346.17959400000001</v>
      </c>
      <c r="DB146">
        <v>94.546619000000007</v>
      </c>
      <c r="DC146">
        <v>58.590671999999998</v>
      </c>
      <c r="DD146">
        <v>213.69263100000001</v>
      </c>
      <c r="DE146">
        <v>160.98378500000001</v>
      </c>
      <c r="DF146">
        <v>72.992009999999993</v>
      </c>
      <c r="DG146">
        <v>59.609462999999998</v>
      </c>
      <c r="DH146">
        <v>84.945785000000001</v>
      </c>
      <c r="DI146">
        <v>58.690998</v>
      </c>
      <c r="DJ146">
        <v>75.282893000000001</v>
      </c>
      <c r="DK146">
        <v>53.973101999999997</v>
      </c>
      <c r="DL146">
        <v>41.332856999999997</v>
      </c>
      <c r="DM146">
        <v>26.996034000000002</v>
      </c>
      <c r="DN146">
        <v>852.16885200000002</v>
      </c>
      <c r="DO146">
        <v>1117.4748689999999</v>
      </c>
      <c r="DP146">
        <v>2302.9353299999998</v>
      </c>
      <c r="DQ146">
        <v>348.814054</v>
      </c>
      <c r="DR146">
        <v>161.968582</v>
      </c>
      <c r="DS146">
        <v>88.881529999999998</v>
      </c>
      <c r="DT146">
        <v>164.77165299999999</v>
      </c>
      <c r="DU146">
        <v>138.30959799999999</v>
      </c>
      <c r="DV146">
        <v>102.362047</v>
      </c>
      <c r="DW146">
        <v>326.58514500000001</v>
      </c>
      <c r="DX146">
        <v>105.931241</v>
      </c>
      <c r="DY146">
        <v>51.071151</v>
      </c>
      <c r="DZ146">
        <v>208.55132900000001</v>
      </c>
      <c r="EA146">
        <v>139.67018899999999</v>
      </c>
      <c r="EB146">
        <v>76.442935000000006</v>
      </c>
      <c r="EC146">
        <v>57.230722999999998</v>
      </c>
      <c r="ED146">
        <v>80.726425000000006</v>
      </c>
      <c r="EE146">
        <v>63.849232000000001</v>
      </c>
      <c r="EF146">
        <v>75.656068000000005</v>
      </c>
      <c r="EG146">
        <v>28.345936999999999</v>
      </c>
      <c r="EH146">
        <v>42.759113999999997</v>
      </c>
      <c r="EI146">
        <v>28.454433000000002</v>
      </c>
      <c r="EJ146">
        <v>738.41069600000003</v>
      </c>
      <c r="EK146">
        <v>1064.8470400000001</v>
      </c>
      <c r="EL146">
        <v>2152.07179</v>
      </c>
    </row>
    <row r="147" spans="1:142">
      <c r="A147" t="s">
        <v>441</v>
      </c>
      <c r="B147" t="s">
        <v>442</v>
      </c>
      <c r="C147" t="s">
        <v>438</v>
      </c>
      <c r="D147" t="s">
        <v>144</v>
      </c>
      <c r="E147" t="s">
        <v>145</v>
      </c>
      <c r="F147" t="s">
        <v>253</v>
      </c>
      <c r="G147">
        <v>66.16</v>
      </c>
      <c r="H147">
        <v>13</v>
      </c>
      <c r="I147">
        <v>29</v>
      </c>
      <c r="J147" s="18">
        <v>0.5</v>
      </c>
      <c r="K147">
        <v>2.5</v>
      </c>
      <c r="L147">
        <v>44</v>
      </c>
      <c r="M147">
        <v>652</v>
      </c>
      <c r="N147">
        <v>345</v>
      </c>
      <c r="O147">
        <v>576</v>
      </c>
      <c r="P147">
        <v>1720</v>
      </c>
      <c r="Q147">
        <v>2745</v>
      </c>
      <c r="R147">
        <v>541</v>
      </c>
      <c r="S147">
        <v>827</v>
      </c>
      <c r="T147">
        <v>379</v>
      </c>
      <c r="U147">
        <v>570</v>
      </c>
      <c r="V147">
        <v>351</v>
      </c>
      <c r="W147">
        <v>925</v>
      </c>
      <c r="X147">
        <v>1662</v>
      </c>
      <c r="Y147">
        <v>2669</v>
      </c>
      <c r="Z147">
        <v>570</v>
      </c>
      <c r="AA147">
        <v>974</v>
      </c>
      <c r="AB147">
        <v>644</v>
      </c>
      <c r="AC147">
        <v>0.125</v>
      </c>
      <c r="AD147">
        <v>0.121</v>
      </c>
      <c r="AE147">
        <v>0.14799999999999999</v>
      </c>
      <c r="AF147">
        <v>1.4999999999999999E-2</v>
      </c>
      <c r="AG147">
        <v>0.122</v>
      </c>
      <c r="AH147">
        <v>0.106</v>
      </c>
      <c r="AI147">
        <v>0.11899999999999999</v>
      </c>
      <c r="AJ147">
        <v>0.123</v>
      </c>
      <c r="AK147">
        <v>0.14499999999999999</v>
      </c>
      <c r="AL147">
        <v>0.14499999999999999</v>
      </c>
      <c r="AM147">
        <v>0.122</v>
      </c>
      <c r="AN147">
        <v>0.14099999999999999</v>
      </c>
      <c r="AO147">
        <v>0.11799999999999999</v>
      </c>
      <c r="AP147">
        <v>9.5000000000000001E-2</v>
      </c>
      <c r="AQ147">
        <v>0.126</v>
      </c>
      <c r="AR147">
        <v>0.13400000000000001</v>
      </c>
      <c r="AS147">
        <v>2.177</v>
      </c>
      <c r="AT147">
        <v>2.1859999999999999</v>
      </c>
      <c r="AU147">
        <v>2.1920000000000002</v>
      </c>
      <c r="AV147">
        <v>2.1389999999999998</v>
      </c>
      <c r="AW147">
        <v>2.4169999999999998</v>
      </c>
      <c r="AX147">
        <v>2.4670000000000001</v>
      </c>
      <c r="AY147">
        <v>2.1080000000000001</v>
      </c>
      <c r="AZ147">
        <v>2.4660000000000002</v>
      </c>
      <c r="BA147">
        <v>2.2440199999999999</v>
      </c>
      <c r="BB147">
        <v>2.2570000000000001</v>
      </c>
      <c r="BC147">
        <v>2.5310000000000001</v>
      </c>
      <c r="BD147">
        <v>1.8839999999999999</v>
      </c>
      <c r="BE147">
        <v>2.2269999999999999</v>
      </c>
      <c r="BF147">
        <v>2.476</v>
      </c>
      <c r="BG147">
        <v>2.6520000000000001</v>
      </c>
      <c r="BH147">
        <v>2.0419999999999998</v>
      </c>
      <c r="BI147">
        <v>2.4929999999999999</v>
      </c>
      <c r="BJ147">
        <v>2.2669600000000001</v>
      </c>
      <c r="BK147">
        <v>5490.7</v>
      </c>
      <c r="BL147">
        <v>2874.2</v>
      </c>
      <c r="BM147">
        <v>1146.7</v>
      </c>
      <c r="BN147">
        <v>295.5</v>
      </c>
      <c r="BO147">
        <v>5613.7</v>
      </c>
      <c r="BP147">
        <v>2826.5</v>
      </c>
      <c r="BQ147">
        <v>1056.9000000000001</v>
      </c>
      <c r="BR147">
        <v>296.39999999999998</v>
      </c>
      <c r="BS147">
        <v>878740</v>
      </c>
      <c r="BT147">
        <v>848541</v>
      </c>
      <c r="BU147">
        <v>173492.07979799999</v>
      </c>
      <c r="BV147">
        <v>17122.171371</v>
      </c>
      <c r="BW147">
        <v>344713.79350799997</v>
      </c>
      <c r="BX147">
        <v>45716</v>
      </c>
      <c r="BY147">
        <v>468645.79350799997</v>
      </c>
      <c r="BZ147">
        <v>1145497.178573</v>
      </c>
      <c r="CA147">
        <v>490.40314599999999</v>
      </c>
      <c r="CB147">
        <v>306.47083500000002</v>
      </c>
      <c r="CC147">
        <v>168.15659600000001</v>
      </c>
      <c r="CD147">
        <v>33.743046999999997</v>
      </c>
      <c r="CE147">
        <v>30.106309</v>
      </c>
      <c r="CF147">
        <v>25.061471000000001</v>
      </c>
      <c r="CG147">
        <v>18.650013999999999</v>
      </c>
      <c r="CH147">
        <v>129.768058</v>
      </c>
      <c r="CI147">
        <v>37.777810000000002</v>
      </c>
      <c r="CJ147">
        <v>1240.137285</v>
      </c>
      <c r="CK147">
        <v>461.13205199999999</v>
      </c>
      <c r="CL147">
        <v>271.58019899999999</v>
      </c>
      <c r="CM147">
        <v>148.42905300000001</v>
      </c>
      <c r="CN147">
        <v>35.072018999999997</v>
      </c>
      <c r="CO147">
        <v>43.237324999999998</v>
      </c>
      <c r="CP147">
        <v>21.716408999999999</v>
      </c>
      <c r="CQ147">
        <v>19.221146000000001</v>
      </c>
      <c r="CR147">
        <v>102.47763500000001</v>
      </c>
      <c r="CS147">
        <v>34.782722</v>
      </c>
      <c r="CT147">
        <v>1137.648559</v>
      </c>
      <c r="CU147">
        <v>400.953239</v>
      </c>
      <c r="CV147">
        <v>185.26471599999999</v>
      </c>
      <c r="CW147">
        <v>100.353443</v>
      </c>
      <c r="CX147">
        <v>126.411653</v>
      </c>
      <c r="CY147">
        <v>162.35331300000001</v>
      </c>
      <c r="CZ147">
        <v>110.09464699999999</v>
      </c>
      <c r="DA147">
        <v>350.417238</v>
      </c>
      <c r="DB147">
        <v>130.196687</v>
      </c>
      <c r="DC147">
        <v>71.843580000000003</v>
      </c>
      <c r="DD147">
        <v>219.22214</v>
      </c>
      <c r="DE147">
        <v>165.87715900000001</v>
      </c>
      <c r="DF147">
        <v>90.652243999999996</v>
      </c>
      <c r="DG147">
        <v>65.481071</v>
      </c>
      <c r="DH147">
        <v>95.819591000000003</v>
      </c>
      <c r="DI147">
        <v>80.789715000000001</v>
      </c>
      <c r="DJ147">
        <v>87.150022000000007</v>
      </c>
      <c r="DK147">
        <v>55.465431000000002</v>
      </c>
      <c r="DL147">
        <v>75.150953999999999</v>
      </c>
      <c r="DM147">
        <v>38.892007</v>
      </c>
      <c r="DN147">
        <v>885.60811999999999</v>
      </c>
      <c r="DO147">
        <v>1163.4741779999999</v>
      </c>
      <c r="DP147">
        <v>2450.0355370000002</v>
      </c>
      <c r="DQ147">
        <v>410.240681</v>
      </c>
      <c r="DR147">
        <v>175.03527</v>
      </c>
      <c r="DS147">
        <v>92.785382999999996</v>
      </c>
      <c r="DT147">
        <v>133.461715</v>
      </c>
      <c r="DU147">
        <v>157.354016</v>
      </c>
      <c r="DV147">
        <v>105.303631</v>
      </c>
      <c r="DW147">
        <v>348.77151300000003</v>
      </c>
      <c r="DX147">
        <v>125.553787</v>
      </c>
      <c r="DY147">
        <v>73.488467999999997</v>
      </c>
      <c r="DZ147">
        <v>214.78381099999999</v>
      </c>
      <c r="EA147">
        <v>161.512145</v>
      </c>
      <c r="EB147">
        <v>84.663492000000005</v>
      </c>
      <c r="EC147">
        <v>71.285510000000002</v>
      </c>
      <c r="ED147">
        <v>96.275378000000003</v>
      </c>
      <c r="EE147">
        <v>74.770831999999999</v>
      </c>
      <c r="EF147">
        <v>87.362851000000006</v>
      </c>
      <c r="EG147">
        <v>39.302855000000001</v>
      </c>
      <c r="EH147">
        <v>67.618302</v>
      </c>
      <c r="EI147">
        <v>31.400756999999999</v>
      </c>
      <c r="EJ147">
        <v>849.11318000000006</v>
      </c>
      <c r="EK147">
        <v>1134.2625210000001</v>
      </c>
      <c r="EL147">
        <v>2393.6163809999998</v>
      </c>
    </row>
    <row r="148" spans="1:142">
      <c r="A148" t="s">
        <v>443</v>
      </c>
      <c r="B148" t="s">
        <v>444</v>
      </c>
      <c r="C148" t="s">
        <v>438</v>
      </c>
      <c r="D148" t="s">
        <v>144</v>
      </c>
      <c r="E148" t="s">
        <v>145</v>
      </c>
      <c r="F148" t="s">
        <v>253</v>
      </c>
      <c r="G148">
        <v>74.010000000000005</v>
      </c>
      <c r="H148">
        <v>16</v>
      </c>
      <c r="I148">
        <v>30</v>
      </c>
      <c r="J148" s="18">
        <v>0.5</v>
      </c>
      <c r="K148">
        <v>1.5</v>
      </c>
      <c r="L148">
        <v>34</v>
      </c>
      <c r="M148">
        <v>888</v>
      </c>
      <c r="N148">
        <v>256</v>
      </c>
      <c r="O148">
        <v>888</v>
      </c>
      <c r="P148">
        <v>2118</v>
      </c>
      <c r="Q148">
        <v>3202</v>
      </c>
      <c r="R148">
        <v>593</v>
      </c>
      <c r="S148">
        <v>1324</v>
      </c>
      <c r="T148">
        <v>885</v>
      </c>
      <c r="U148">
        <v>528</v>
      </c>
      <c r="V148">
        <v>313</v>
      </c>
      <c r="W148">
        <v>1163</v>
      </c>
      <c r="X148">
        <v>1961</v>
      </c>
      <c r="Y148">
        <v>3054</v>
      </c>
      <c r="Z148">
        <v>590</v>
      </c>
      <c r="AA148">
        <v>1004</v>
      </c>
      <c r="AB148">
        <v>688</v>
      </c>
      <c r="AC148">
        <v>0.13200000000000001</v>
      </c>
      <c r="AD148">
        <v>0.14399999999999999</v>
      </c>
      <c r="AE148">
        <v>0.122</v>
      </c>
      <c r="AF148">
        <v>0.13300000000000001</v>
      </c>
      <c r="AG148">
        <v>0.11899999999999999</v>
      </c>
      <c r="AH148">
        <v>8.7999999999999995E-2</v>
      </c>
      <c r="AI148">
        <v>0.14399999999999999</v>
      </c>
      <c r="AJ148">
        <v>0.14399999999999999</v>
      </c>
      <c r="AK148">
        <v>0.122</v>
      </c>
      <c r="AL148">
        <v>0.10100000000000001</v>
      </c>
      <c r="AM148">
        <v>0.125</v>
      </c>
      <c r="AN148">
        <v>0.13500000000000001</v>
      </c>
      <c r="AO148">
        <v>0.122</v>
      </c>
      <c r="AP148">
        <v>7.8E-2</v>
      </c>
      <c r="AQ148">
        <v>0.13500000000000001</v>
      </c>
      <c r="AR148">
        <v>0.126</v>
      </c>
      <c r="AS148">
        <v>2.6440000000000001</v>
      </c>
      <c r="AT148">
        <v>2.99</v>
      </c>
      <c r="AU148">
        <v>1.968</v>
      </c>
      <c r="AV148">
        <v>2.077</v>
      </c>
      <c r="AW148">
        <v>2.4260000000000002</v>
      </c>
      <c r="AX148">
        <v>2.3079999999999998</v>
      </c>
      <c r="AY148">
        <v>2.2509999999999999</v>
      </c>
      <c r="AZ148">
        <v>2.6949999999999998</v>
      </c>
      <c r="BA148">
        <v>2.2766799999999998</v>
      </c>
      <c r="BB148">
        <v>2.4129999999999998</v>
      </c>
      <c r="BC148">
        <v>2.887</v>
      </c>
      <c r="BD148">
        <v>2.0590000000000002</v>
      </c>
      <c r="BE148">
        <v>2.206</v>
      </c>
      <c r="BF148">
        <v>2.4940000000000002</v>
      </c>
      <c r="BG148">
        <v>2.2869999999999999</v>
      </c>
      <c r="BH148">
        <v>2.2629999999999999</v>
      </c>
      <c r="BI148">
        <v>2.4990000000000001</v>
      </c>
      <c r="BJ148">
        <v>2.3014800000000002</v>
      </c>
      <c r="BK148">
        <v>6371.3</v>
      </c>
      <c r="BL148">
        <v>3397.7</v>
      </c>
      <c r="BM148">
        <v>1081.5999999999999</v>
      </c>
      <c r="BN148">
        <v>404.4</v>
      </c>
      <c r="BO148">
        <v>6531.5</v>
      </c>
      <c r="BP148">
        <v>3075.3</v>
      </c>
      <c r="BQ148">
        <v>1159.0999999999999</v>
      </c>
      <c r="BR148">
        <v>382.7</v>
      </c>
      <c r="BS148">
        <v>1045931</v>
      </c>
      <c r="BT148">
        <v>990462</v>
      </c>
      <c r="BU148">
        <v>212546.30173100001</v>
      </c>
      <c r="BV148">
        <v>20900.171513000001</v>
      </c>
      <c r="BW148">
        <v>421548.01686099998</v>
      </c>
      <c r="BX148">
        <v>47893</v>
      </c>
      <c r="BY148">
        <v>573377.01686099998</v>
      </c>
      <c r="BZ148">
        <v>1589060.286599</v>
      </c>
      <c r="CA148">
        <v>533.47961199999997</v>
      </c>
      <c r="CB148">
        <v>318.73224800000003</v>
      </c>
      <c r="CC148">
        <v>188.13011700000001</v>
      </c>
      <c r="CD148">
        <v>35.433574</v>
      </c>
      <c r="CE148">
        <v>30.906876</v>
      </c>
      <c r="CF148">
        <v>17.992536000000001</v>
      </c>
      <c r="CG148">
        <v>20.462078999999999</v>
      </c>
      <c r="CH148">
        <v>129.00007099999999</v>
      </c>
      <c r="CI148">
        <v>38.254883</v>
      </c>
      <c r="CJ148">
        <v>1312.391995</v>
      </c>
      <c r="CK148">
        <v>500.53186599999998</v>
      </c>
      <c r="CL148">
        <v>319.09484700000002</v>
      </c>
      <c r="CM148">
        <v>176.23555200000001</v>
      </c>
      <c r="CN148">
        <v>35.221846999999997</v>
      </c>
      <c r="CO148">
        <v>38.098224999999999</v>
      </c>
      <c r="CP148">
        <v>13.937454000000001</v>
      </c>
      <c r="CQ148">
        <v>18.934383</v>
      </c>
      <c r="CR148">
        <v>114.925279</v>
      </c>
      <c r="CS148">
        <v>37.916471000000001</v>
      </c>
      <c r="CT148">
        <v>1254.8959259999999</v>
      </c>
      <c r="CU148">
        <v>456.80119200000001</v>
      </c>
      <c r="CV148">
        <v>174.128623</v>
      </c>
      <c r="CW148">
        <v>105.536968</v>
      </c>
      <c r="CX148">
        <v>120.90271199999999</v>
      </c>
      <c r="CY148">
        <v>160.475649</v>
      </c>
      <c r="CZ148">
        <v>96.937348999999998</v>
      </c>
      <c r="DA148">
        <v>399.84388899999999</v>
      </c>
      <c r="DB148">
        <v>99.512373999999994</v>
      </c>
      <c r="DC148">
        <v>54.730246000000001</v>
      </c>
      <c r="DD148">
        <v>252.190068</v>
      </c>
      <c r="DE148">
        <v>164.36626100000001</v>
      </c>
      <c r="DF148">
        <v>146.35550900000001</v>
      </c>
      <c r="DG148">
        <v>82.629662999999994</v>
      </c>
      <c r="DH148">
        <v>102.233253</v>
      </c>
      <c r="DI148">
        <v>123.269865</v>
      </c>
      <c r="DJ148">
        <v>95.059267000000006</v>
      </c>
      <c r="DK148">
        <v>60.819673000000002</v>
      </c>
      <c r="DL148">
        <v>129.28851399999999</v>
      </c>
      <c r="DM148">
        <v>39.643495999999999</v>
      </c>
      <c r="DN148">
        <v>884.28608199999996</v>
      </c>
      <c r="DO148">
        <v>1363.16165</v>
      </c>
      <c r="DP148">
        <v>2704.248924</v>
      </c>
      <c r="DQ148">
        <v>452.72455300000001</v>
      </c>
      <c r="DR148">
        <v>159.09254899999999</v>
      </c>
      <c r="DS148">
        <v>117.041617</v>
      </c>
      <c r="DT148">
        <v>115.014646</v>
      </c>
      <c r="DU148">
        <v>169.571528</v>
      </c>
      <c r="DV148">
        <v>84.246151999999995</v>
      </c>
      <c r="DW148">
        <v>383.09509800000001</v>
      </c>
      <c r="DX148">
        <v>80.345450999999997</v>
      </c>
      <c r="DY148">
        <v>31.0779</v>
      </c>
      <c r="DZ148">
        <v>247.52346499999999</v>
      </c>
      <c r="EA148">
        <v>178.90981300000001</v>
      </c>
      <c r="EB148">
        <v>145.66687899999999</v>
      </c>
      <c r="EC148">
        <v>100.79964200000001</v>
      </c>
      <c r="ED148">
        <v>133.35016400000001</v>
      </c>
      <c r="EE148">
        <v>120.66082</v>
      </c>
      <c r="EF148">
        <v>125.464506</v>
      </c>
      <c r="EG148">
        <v>31.526700000000002</v>
      </c>
      <c r="EH148">
        <v>119.29843099999999</v>
      </c>
      <c r="EI148">
        <v>33.016736000000002</v>
      </c>
      <c r="EJ148">
        <v>926.530441</v>
      </c>
      <c r="EK148">
        <v>1279.6001269999999</v>
      </c>
      <c r="EL148">
        <v>2658.8551210000001</v>
      </c>
    </row>
    <row r="149" spans="1:142">
      <c r="A149" t="s">
        <v>445</v>
      </c>
      <c r="B149" t="s">
        <v>446</v>
      </c>
      <c r="C149" t="s">
        <v>438</v>
      </c>
      <c r="D149" t="s">
        <v>144</v>
      </c>
      <c r="E149" t="s">
        <v>145</v>
      </c>
      <c r="F149" t="s">
        <v>253</v>
      </c>
      <c r="G149">
        <v>68.08</v>
      </c>
      <c r="H149">
        <v>16</v>
      </c>
      <c r="I149">
        <v>29</v>
      </c>
      <c r="J149" s="18">
        <v>0.5</v>
      </c>
      <c r="K149">
        <v>3</v>
      </c>
      <c r="L149">
        <v>34</v>
      </c>
      <c r="M149">
        <v>775</v>
      </c>
      <c r="N149">
        <v>416</v>
      </c>
      <c r="O149">
        <v>878</v>
      </c>
      <c r="P149">
        <v>1943</v>
      </c>
      <c r="Q149">
        <v>3101</v>
      </c>
      <c r="R149">
        <v>547</v>
      </c>
      <c r="S149">
        <v>1252</v>
      </c>
      <c r="T149">
        <v>878</v>
      </c>
      <c r="U149">
        <v>695</v>
      </c>
      <c r="V149">
        <v>453</v>
      </c>
      <c r="W149">
        <v>996</v>
      </c>
      <c r="X149">
        <v>2275</v>
      </c>
      <c r="Y149">
        <v>3216</v>
      </c>
      <c r="Z149">
        <v>607</v>
      </c>
      <c r="AA149">
        <v>1239</v>
      </c>
      <c r="AB149">
        <v>910</v>
      </c>
      <c r="AC149">
        <v>0.122</v>
      </c>
      <c r="AD149">
        <v>9.9000000000000005E-2</v>
      </c>
      <c r="AE149">
        <v>0.114</v>
      </c>
      <c r="AF149">
        <v>0.124</v>
      </c>
      <c r="AG149">
        <v>0.126</v>
      </c>
      <c r="AH149">
        <v>8.5999999999999993E-2</v>
      </c>
      <c r="AI149">
        <v>0.127</v>
      </c>
      <c r="AJ149">
        <v>0.114</v>
      </c>
      <c r="AK149">
        <v>0.11799999999999999</v>
      </c>
      <c r="AL149">
        <v>9.6000000000000002E-2</v>
      </c>
      <c r="AM149">
        <v>0.11600000000000001</v>
      </c>
      <c r="AN149">
        <v>0.13100000000000001</v>
      </c>
      <c r="AO149">
        <v>0.123</v>
      </c>
      <c r="AP149">
        <v>8.5999999999999993E-2</v>
      </c>
      <c r="AQ149">
        <v>0.129</v>
      </c>
      <c r="AR149">
        <v>0.11600000000000001</v>
      </c>
      <c r="AS149">
        <v>2.165</v>
      </c>
      <c r="AT149">
        <v>2.8940000000000001</v>
      </c>
      <c r="AU149">
        <v>2.0049999999999999</v>
      </c>
      <c r="AV149">
        <v>2.3210000000000002</v>
      </c>
      <c r="AW149">
        <v>2.327</v>
      </c>
      <c r="AX149">
        <v>2.665</v>
      </c>
      <c r="AY149">
        <v>2.165</v>
      </c>
      <c r="AZ149">
        <v>2.5750000000000002</v>
      </c>
      <c r="BA149">
        <v>2.1908799999999999</v>
      </c>
      <c r="BB149">
        <v>2.0289999999999999</v>
      </c>
      <c r="BC149">
        <v>3.09</v>
      </c>
      <c r="BD149">
        <v>2.056</v>
      </c>
      <c r="BE149">
        <v>2.2799999999999998</v>
      </c>
      <c r="BF149">
        <v>2.4729999999999999</v>
      </c>
      <c r="BG149">
        <v>2.5720000000000001</v>
      </c>
      <c r="BH149">
        <v>2.1960000000000002</v>
      </c>
      <c r="BI149">
        <v>2.4529999999999998</v>
      </c>
      <c r="BJ149">
        <v>2.2755899999999998</v>
      </c>
      <c r="BK149">
        <v>6300.4</v>
      </c>
      <c r="BL149">
        <v>2882.5</v>
      </c>
      <c r="BM149">
        <v>1088.4000000000001</v>
      </c>
      <c r="BN149">
        <v>301.8</v>
      </c>
      <c r="BO149">
        <v>6235.4</v>
      </c>
      <c r="BP149">
        <v>2898.4</v>
      </c>
      <c r="BQ149">
        <v>1044.8</v>
      </c>
      <c r="BR149">
        <v>322.39999999999998</v>
      </c>
      <c r="BS149">
        <v>1044714</v>
      </c>
      <c r="BT149">
        <v>976776</v>
      </c>
      <c r="BU149">
        <v>204296.704394</v>
      </c>
      <c r="BV149">
        <v>195126.40978099999</v>
      </c>
      <c r="BW149">
        <v>399423.114175</v>
      </c>
      <c r="BX149">
        <v>47122</v>
      </c>
      <c r="BY149">
        <v>538664.114175</v>
      </c>
      <c r="BZ149">
        <v>1540046.4124429999</v>
      </c>
      <c r="CA149">
        <v>509.09980200000001</v>
      </c>
      <c r="CB149">
        <v>301.04868199999999</v>
      </c>
      <c r="CC149">
        <v>180.853139</v>
      </c>
      <c r="CD149">
        <v>32.871969</v>
      </c>
      <c r="CE149">
        <v>34.863574</v>
      </c>
      <c r="CF149">
        <v>12.162967</v>
      </c>
      <c r="CG149">
        <v>19.261251000000001</v>
      </c>
      <c r="CH149">
        <v>115.041501</v>
      </c>
      <c r="CI149">
        <v>35.434849</v>
      </c>
      <c r="CJ149">
        <v>1240.637735</v>
      </c>
      <c r="CK149">
        <v>476.80615399999999</v>
      </c>
      <c r="CL149">
        <v>308.83272699999998</v>
      </c>
      <c r="CM149">
        <v>167.39534800000001</v>
      </c>
      <c r="CN149">
        <v>34.878965999999998</v>
      </c>
      <c r="CO149">
        <v>31.160056000000001</v>
      </c>
      <c r="CP149">
        <v>13.566318000000001</v>
      </c>
      <c r="CQ149">
        <v>17.644178</v>
      </c>
      <c r="CR149">
        <v>116.584666</v>
      </c>
      <c r="CS149">
        <v>39.069035999999997</v>
      </c>
      <c r="CT149">
        <v>1205.937449</v>
      </c>
      <c r="CU149">
        <v>412.591159</v>
      </c>
      <c r="CV149">
        <v>173.583009</v>
      </c>
      <c r="CW149">
        <v>87.224243999999999</v>
      </c>
      <c r="CX149">
        <v>151.64861500000001</v>
      </c>
      <c r="CY149">
        <v>177.95933199999999</v>
      </c>
      <c r="CZ149">
        <v>105.52421200000001</v>
      </c>
      <c r="DA149">
        <v>374.37971499999998</v>
      </c>
      <c r="DB149">
        <v>135.014307</v>
      </c>
      <c r="DC149">
        <v>53.062475999999997</v>
      </c>
      <c r="DD149">
        <v>243.264242</v>
      </c>
      <c r="DE149">
        <v>157.861808</v>
      </c>
      <c r="DF149">
        <v>110.547415</v>
      </c>
      <c r="DG149">
        <v>66.643399000000002</v>
      </c>
      <c r="DH149">
        <v>101.483966</v>
      </c>
      <c r="DI149">
        <v>100.03744500000001</v>
      </c>
      <c r="DJ149">
        <v>92.271987999999993</v>
      </c>
      <c r="DK149">
        <v>66.279876000000002</v>
      </c>
      <c r="DL149">
        <v>100.37383699999999</v>
      </c>
      <c r="DM149">
        <v>40.359009999999998</v>
      </c>
      <c r="DN149">
        <v>880.36259700000005</v>
      </c>
      <c r="DO149">
        <v>1279.1969670000001</v>
      </c>
      <c r="DP149">
        <v>2572.1507230000002</v>
      </c>
      <c r="DQ149">
        <v>396.836275</v>
      </c>
      <c r="DR149">
        <v>151.18964299999999</v>
      </c>
      <c r="DS149">
        <v>86.844364999999996</v>
      </c>
      <c r="DT149">
        <v>127.115544</v>
      </c>
      <c r="DU149">
        <v>198.07915399999999</v>
      </c>
      <c r="DV149">
        <v>87.923242999999999</v>
      </c>
      <c r="DW149">
        <v>364.74844300000001</v>
      </c>
      <c r="DX149">
        <v>96.179001</v>
      </c>
      <c r="DY149">
        <v>46.469307000000001</v>
      </c>
      <c r="DZ149">
        <v>222.88701499999999</v>
      </c>
      <c r="EA149">
        <v>149.11879500000001</v>
      </c>
      <c r="EB149">
        <v>105.673491</v>
      </c>
      <c r="EC149">
        <v>78.072787000000005</v>
      </c>
      <c r="ED149">
        <v>95.732580999999996</v>
      </c>
      <c r="EE149">
        <v>90.846778999999998</v>
      </c>
      <c r="EF149">
        <v>87.833929999999995</v>
      </c>
      <c r="EG149">
        <v>45.758153999999998</v>
      </c>
      <c r="EH149">
        <v>86.452703999999997</v>
      </c>
      <c r="EI149">
        <v>34.886468999999998</v>
      </c>
      <c r="EJ149">
        <v>790.72925599999996</v>
      </c>
      <c r="EK149">
        <v>1167.0029950000001</v>
      </c>
      <c r="EL149">
        <v>2354.568526</v>
      </c>
    </row>
    <row r="150" spans="1:142">
      <c r="A150" t="s">
        <v>447</v>
      </c>
      <c r="B150" t="s">
        <v>448</v>
      </c>
      <c r="C150" t="s">
        <v>438</v>
      </c>
      <c r="D150" t="s">
        <v>144</v>
      </c>
      <c r="E150" t="s">
        <v>145</v>
      </c>
      <c r="F150" t="s">
        <v>253</v>
      </c>
      <c r="G150">
        <v>70.31</v>
      </c>
      <c r="H150">
        <v>16</v>
      </c>
      <c r="I150">
        <v>16</v>
      </c>
      <c r="J150" s="18">
        <v>1</v>
      </c>
      <c r="K150">
        <v>4.5</v>
      </c>
      <c r="L150">
        <v>44</v>
      </c>
      <c r="M150">
        <v>637</v>
      </c>
      <c r="N150">
        <v>299</v>
      </c>
      <c r="O150">
        <v>848</v>
      </c>
      <c r="P150">
        <v>1868</v>
      </c>
      <c r="Q150">
        <v>2705</v>
      </c>
      <c r="R150">
        <v>567</v>
      </c>
      <c r="S150">
        <v>682</v>
      </c>
      <c r="T150">
        <v>687</v>
      </c>
      <c r="U150">
        <v>655</v>
      </c>
      <c r="V150">
        <v>278</v>
      </c>
      <c r="W150">
        <v>810</v>
      </c>
      <c r="X150">
        <v>1955</v>
      </c>
      <c r="Y150">
        <v>2434</v>
      </c>
      <c r="Z150">
        <v>591</v>
      </c>
      <c r="AA150">
        <v>689</v>
      </c>
      <c r="AB150">
        <v>812</v>
      </c>
      <c r="AC150">
        <v>0.13900000000000001</v>
      </c>
      <c r="AD150">
        <v>0.11899999999999999</v>
      </c>
      <c r="AE150">
        <v>0.127</v>
      </c>
      <c r="AF150">
        <v>0.11799999999999999</v>
      </c>
      <c r="AG150">
        <v>0.13200000000000001</v>
      </c>
      <c r="AH150">
        <v>9.2999999999999999E-2</v>
      </c>
      <c r="AI150">
        <v>0.11899999999999999</v>
      </c>
      <c r="AJ150">
        <v>0.17299999999999999</v>
      </c>
      <c r="AK150">
        <v>0.13200000000000001</v>
      </c>
      <c r="AL150">
        <v>1.2E-2</v>
      </c>
      <c r="AM150">
        <v>0.125</v>
      </c>
      <c r="AN150">
        <v>0.14099999999999999</v>
      </c>
      <c r="AO150">
        <v>0.14099999999999999</v>
      </c>
      <c r="AP150">
        <v>9.0999999999999998E-2</v>
      </c>
      <c r="AQ150">
        <v>0.14299999999999999</v>
      </c>
      <c r="AR150">
        <v>0.13700000000000001</v>
      </c>
      <c r="AS150">
        <v>2.3330000000000002</v>
      </c>
      <c r="AT150">
        <v>2.8809999999999998</v>
      </c>
      <c r="AU150">
        <v>2.0350000000000001</v>
      </c>
      <c r="AV150">
        <v>2.2000000000000002</v>
      </c>
      <c r="AW150">
        <v>2.4969999999999999</v>
      </c>
      <c r="AX150">
        <v>2.13</v>
      </c>
      <c r="AY150">
        <v>2.5430000000000001</v>
      </c>
      <c r="AZ150">
        <v>2.4329999999999998</v>
      </c>
      <c r="BA150">
        <v>2.28912</v>
      </c>
      <c r="BB150">
        <v>2.0459999999999998</v>
      </c>
      <c r="BC150">
        <v>3.1560000000000001</v>
      </c>
      <c r="BD150">
        <v>1.9450000000000001</v>
      </c>
      <c r="BE150">
        <v>2.2170000000000001</v>
      </c>
      <c r="BF150">
        <v>2.3479999999999999</v>
      </c>
      <c r="BG150">
        <v>2.0880000000000001</v>
      </c>
      <c r="BH150">
        <v>2.476</v>
      </c>
      <c r="BI150">
        <v>2.1930000000000001</v>
      </c>
      <c r="BJ150">
        <v>2.1990599999999998</v>
      </c>
      <c r="BK150">
        <v>5088.8999999999996</v>
      </c>
      <c r="BL150">
        <v>3486.6</v>
      </c>
      <c r="BM150">
        <v>1264.2</v>
      </c>
      <c r="BN150">
        <v>334.6</v>
      </c>
      <c r="BO150">
        <v>5470</v>
      </c>
      <c r="BP150">
        <v>3141.4</v>
      </c>
      <c r="BQ150">
        <v>1345.4</v>
      </c>
      <c r="BR150">
        <v>341</v>
      </c>
      <c r="BS150">
        <v>892219</v>
      </c>
      <c r="BT150">
        <v>823310</v>
      </c>
      <c r="BU150">
        <v>168246.02452899999</v>
      </c>
      <c r="BV150">
        <v>173135.612861</v>
      </c>
      <c r="BW150">
        <v>34138.163739000003</v>
      </c>
      <c r="BX150">
        <v>45732</v>
      </c>
      <c r="BY150">
        <v>48338.963738999999</v>
      </c>
      <c r="BZ150">
        <v>1376728.1092749999</v>
      </c>
      <c r="CA150">
        <v>546.01888599999995</v>
      </c>
      <c r="CB150">
        <v>351.43336299999999</v>
      </c>
      <c r="CC150">
        <v>195.870318</v>
      </c>
      <c r="CD150">
        <v>36.425756</v>
      </c>
      <c r="CE150">
        <v>33.877859000000001</v>
      </c>
      <c r="CF150">
        <v>16.904833</v>
      </c>
      <c r="CG150">
        <v>18.631720999999999</v>
      </c>
      <c r="CH150">
        <v>133.43884600000001</v>
      </c>
      <c r="CI150">
        <v>46.474955999999999</v>
      </c>
      <c r="CJ150">
        <v>1379.0765369999999</v>
      </c>
      <c r="CK150">
        <v>543.72812399999998</v>
      </c>
      <c r="CL150">
        <v>323.63038599999999</v>
      </c>
      <c r="CM150">
        <v>173.562094</v>
      </c>
      <c r="CN150">
        <v>35.036552</v>
      </c>
      <c r="CO150">
        <v>29.695654999999999</v>
      </c>
      <c r="CP150">
        <v>11.303343999999999</v>
      </c>
      <c r="CQ150">
        <v>16.235154000000001</v>
      </c>
      <c r="CR150">
        <v>127.066233</v>
      </c>
      <c r="CS150">
        <v>46.393908000000003</v>
      </c>
      <c r="CT150">
        <v>1306.651449</v>
      </c>
      <c r="CU150">
        <v>512.44873700000005</v>
      </c>
      <c r="CV150">
        <v>210.19197399999999</v>
      </c>
      <c r="CW150">
        <v>107.62823400000001</v>
      </c>
      <c r="CX150">
        <v>148.40481600000001</v>
      </c>
      <c r="CY150">
        <v>160.03384299999999</v>
      </c>
      <c r="CZ150">
        <v>96.720455999999999</v>
      </c>
      <c r="DA150">
        <v>447.86755499999998</v>
      </c>
      <c r="DB150">
        <v>127.33607000000001</v>
      </c>
      <c r="DC150">
        <v>42.075034000000002</v>
      </c>
      <c r="DD150">
        <v>275.17259100000001</v>
      </c>
      <c r="DE150">
        <v>188.118968</v>
      </c>
      <c r="DF150">
        <v>128.58260999999999</v>
      </c>
      <c r="DG150">
        <v>84.284657999999993</v>
      </c>
      <c r="DH150">
        <v>112.68509400000001</v>
      </c>
      <c r="DI150">
        <v>113.60829</v>
      </c>
      <c r="DJ150">
        <v>104.90671399999999</v>
      </c>
      <c r="DK150">
        <v>69.83811</v>
      </c>
      <c r="DL150">
        <v>104.04282600000001</v>
      </c>
      <c r="DM150">
        <v>36.798757000000002</v>
      </c>
      <c r="DN150">
        <v>1004.989822</v>
      </c>
      <c r="DO150">
        <v>1393.272937</v>
      </c>
      <c r="DP150">
        <v>2910.7114969999998</v>
      </c>
      <c r="DQ150">
        <v>554.97970299999997</v>
      </c>
      <c r="DR150">
        <v>205.91453100000001</v>
      </c>
      <c r="DS150">
        <v>104.060973</v>
      </c>
      <c r="DT150">
        <v>121.92435500000001</v>
      </c>
      <c r="DU150">
        <v>142.61565100000001</v>
      </c>
      <c r="DV150">
        <v>87.846344999999999</v>
      </c>
      <c r="DW150">
        <v>405.789085</v>
      </c>
      <c r="DX150">
        <v>136.189741</v>
      </c>
      <c r="DY150">
        <v>42.717002999999998</v>
      </c>
      <c r="DZ150">
        <v>248.187532</v>
      </c>
      <c r="EA150">
        <v>186.29019299999999</v>
      </c>
      <c r="EB150">
        <v>115.83077900000001</v>
      </c>
      <c r="EC150">
        <v>83.220545000000001</v>
      </c>
      <c r="ED150">
        <v>109.51499699999999</v>
      </c>
      <c r="EE150">
        <v>104.89012200000001</v>
      </c>
      <c r="EF150">
        <v>102.26573</v>
      </c>
      <c r="EG150">
        <v>50.896683000000003</v>
      </c>
      <c r="EH150">
        <v>95.570455999999993</v>
      </c>
      <c r="EI150">
        <v>35.431165</v>
      </c>
      <c r="EJ150">
        <v>978.35339299999998</v>
      </c>
      <c r="EK150">
        <v>1258.186843</v>
      </c>
      <c r="EL150">
        <v>2791.5199400000001</v>
      </c>
    </row>
    <row r="151" spans="1:142">
      <c r="A151" t="s">
        <v>449</v>
      </c>
      <c r="B151" t="s">
        <v>450</v>
      </c>
      <c r="C151" t="s">
        <v>438</v>
      </c>
      <c r="D151" t="s">
        <v>144</v>
      </c>
      <c r="E151" t="s">
        <v>145</v>
      </c>
      <c r="F151" t="s">
        <v>253</v>
      </c>
      <c r="G151">
        <v>75.7</v>
      </c>
      <c r="H151">
        <v>18</v>
      </c>
      <c r="I151">
        <v>26</v>
      </c>
      <c r="J151" s="18">
        <v>0.5</v>
      </c>
      <c r="K151">
        <v>3</v>
      </c>
      <c r="L151">
        <v>34</v>
      </c>
      <c r="M151">
        <v>537</v>
      </c>
      <c r="N151">
        <v>321</v>
      </c>
      <c r="O151">
        <v>630</v>
      </c>
      <c r="P151">
        <v>1669</v>
      </c>
      <c r="Q151">
        <v>3122</v>
      </c>
      <c r="R151">
        <v>478</v>
      </c>
      <c r="S151">
        <v>1021</v>
      </c>
      <c r="T151">
        <v>573</v>
      </c>
      <c r="U151">
        <v>731</v>
      </c>
      <c r="V151">
        <v>329</v>
      </c>
      <c r="W151">
        <v>802</v>
      </c>
      <c r="X151">
        <v>1740</v>
      </c>
      <c r="Y151">
        <v>3145</v>
      </c>
      <c r="Z151">
        <v>528</v>
      </c>
      <c r="AA151">
        <v>1157</v>
      </c>
      <c r="AB151">
        <v>727</v>
      </c>
      <c r="AC151">
        <v>1.6E-2</v>
      </c>
      <c r="AD151">
        <v>0.11899999999999999</v>
      </c>
      <c r="AE151">
        <v>0.13600000000000001</v>
      </c>
      <c r="AF151">
        <v>0.13700000000000001</v>
      </c>
      <c r="AG151">
        <v>0.13300000000000001</v>
      </c>
      <c r="AH151">
        <v>1E-3</v>
      </c>
      <c r="AI151">
        <v>0.153</v>
      </c>
      <c r="AJ151">
        <v>0.14199999999999999</v>
      </c>
      <c r="AK151">
        <v>0.11600000000000001</v>
      </c>
      <c r="AL151">
        <v>0.112</v>
      </c>
      <c r="AM151">
        <v>0.121</v>
      </c>
      <c r="AN151">
        <v>0.13</v>
      </c>
      <c r="AO151">
        <v>0.13200000000000001</v>
      </c>
      <c r="AP151">
        <v>8.7999999999999995E-2</v>
      </c>
      <c r="AQ151">
        <v>0.129</v>
      </c>
      <c r="AR151">
        <v>0.151</v>
      </c>
      <c r="AS151">
        <v>2.4129999999999998</v>
      </c>
      <c r="AT151">
        <v>2.9630000000000001</v>
      </c>
      <c r="AU151">
        <v>2.5259999999999998</v>
      </c>
      <c r="AV151">
        <v>2.238</v>
      </c>
      <c r="AW151">
        <v>2.794</v>
      </c>
      <c r="AX151">
        <v>2.4969999999999999</v>
      </c>
      <c r="AY151">
        <v>2.274</v>
      </c>
      <c r="AZ151">
        <v>2.2400000000000002</v>
      </c>
      <c r="BA151">
        <v>2.3439800000000002</v>
      </c>
      <c r="BB151">
        <v>2.2410000000000001</v>
      </c>
      <c r="BC151">
        <v>2.75</v>
      </c>
      <c r="BD151">
        <v>2.48</v>
      </c>
      <c r="BE151">
        <v>2.1560000000000001</v>
      </c>
      <c r="BF151">
        <v>2.6230000000000002</v>
      </c>
      <c r="BG151">
        <v>2.4350000000000001</v>
      </c>
      <c r="BH151">
        <v>2.2530000000000001</v>
      </c>
      <c r="BI151">
        <v>2.556</v>
      </c>
      <c r="BJ151">
        <v>2.3058399999999999</v>
      </c>
      <c r="BK151">
        <v>5689.6</v>
      </c>
      <c r="BL151">
        <v>2694.7</v>
      </c>
      <c r="BM151">
        <v>1102.9000000000001</v>
      </c>
      <c r="BN151">
        <v>301.10000000000002</v>
      </c>
      <c r="BO151">
        <v>5588.4</v>
      </c>
      <c r="BP151">
        <v>2981.8</v>
      </c>
      <c r="BQ151">
        <v>1280</v>
      </c>
      <c r="BR151">
        <v>403.4</v>
      </c>
      <c r="BS151">
        <v>994694</v>
      </c>
      <c r="BT151">
        <v>950206</v>
      </c>
      <c r="BU151">
        <v>188500.14416500001</v>
      </c>
      <c r="BV151">
        <v>192364.54647199999</v>
      </c>
      <c r="BW151">
        <v>380864.69063700002</v>
      </c>
      <c r="BX151">
        <v>46043</v>
      </c>
      <c r="BY151">
        <v>509036.69063700002</v>
      </c>
      <c r="BZ151">
        <v>1460161.5691539999</v>
      </c>
      <c r="CA151">
        <v>483.22240399999998</v>
      </c>
      <c r="CB151">
        <v>290.44110999999998</v>
      </c>
      <c r="CC151">
        <v>151.45353499999999</v>
      </c>
      <c r="CD151">
        <v>33.785183000000004</v>
      </c>
      <c r="CE151">
        <v>28.505081000000001</v>
      </c>
      <c r="CF151">
        <v>12.032601</v>
      </c>
      <c r="CG151">
        <v>20.344321999999998</v>
      </c>
      <c r="CH151">
        <v>117.061892</v>
      </c>
      <c r="CI151">
        <v>40.604371</v>
      </c>
      <c r="CJ151">
        <v>1177.450501</v>
      </c>
      <c r="CK151">
        <v>540.484556</v>
      </c>
      <c r="CL151">
        <v>313.36145099999999</v>
      </c>
      <c r="CM151">
        <v>169.54587599999999</v>
      </c>
      <c r="CN151">
        <v>44.054490000000001</v>
      </c>
      <c r="CO151">
        <v>25.932675</v>
      </c>
      <c r="CP151">
        <v>15.008997000000001</v>
      </c>
      <c r="CQ151">
        <v>18.162416</v>
      </c>
      <c r="CR151">
        <v>119.439572</v>
      </c>
      <c r="CS151">
        <v>38.598443000000003</v>
      </c>
      <c r="CT151">
        <v>1284.5884759999999</v>
      </c>
      <c r="CU151">
        <v>412.29611599999998</v>
      </c>
      <c r="CV151">
        <v>201.90563800000001</v>
      </c>
      <c r="CW151">
        <v>76.729650000000007</v>
      </c>
      <c r="CX151">
        <v>134.01834299999999</v>
      </c>
      <c r="CY151">
        <v>132.27265</v>
      </c>
      <c r="CZ151">
        <v>112.26722100000001</v>
      </c>
      <c r="DA151">
        <v>338.34379100000001</v>
      </c>
      <c r="DB151">
        <v>145.56415899999999</v>
      </c>
      <c r="DC151">
        <v>65.862814</v>
      </c>
      <c r="DD151">
        <v>218.846138</v>
      </c>
      <c r="DE151">
        <v>165.16277600000001</v>
      </c>
      <c r="DF151">
        <v>83.267454000000001</v>
      </c>
      <c r="DG151">
        <v>68.145416999999995</v>
      </c>
      <c r="DH151">
        <v>100.15049</v>
      </c>
      <c r="DI151">
        <v>73.320877999999993</v>
      </c>
      <c r="DJ151">
        <v>92.324668000000003</v>
      </c>
      <c r="DK151">
        <v>40.348922000000002</v>
      </c>
      <c r="DL151">
        <v>66.720641000000001</v>
      </c>
      <c r="DM151">
        <v>37.338133999999997</v>
      </c>
      <c r="DN151">
        <v>890.33172200000001</v>
      </c>
      <c r="DO151">
        <v>1129.9854150000001</v>
      </c>
      <c r="DP151">
        <v>2432.613253</v>
      </c>
      <c r="DQ151">
        <v>435.41654</v>
      </c>
      <c r="DR151">
        <v>182.75411700000001</v>
      </c>
      <c r="DS151">
        <v>94.036863999999994</v>
      </c>
      <c r="DT151">
        <v>130.10740799999999</v>
      </c>
      <c r="DU151">
        <v>146.09612300000001</v>
      </c>
      <c r="DV151">
        <v>97.250839999999997</v>
      </c>
      <c r="DW151">
        <v>375.868787</v>
      </c>
      <c r="DX151">
        <v>141.26871</v>
      </c>
      <c r="DY151">
        <v>40.005814999999998</v>
      </c>
      <c r="DZ151">
        <v>230.441305</v>
      </c>
      <c r="EA151">
        <v>170.85617099999999</v>
      </c>
      <c r="EB151">
        <v>110.711353</v>
      </c>
      <c r="EC151">
        <v>62.121977999999999</v>
      </c>
      <c r="ED151">
        <v>101.233068</v>
      </c>
      <c r="EE151">
        <v>93.882655</v>
      </c>
      <c r="EF151">
        <v>87.925629000000001</v>
      </c>
      <c r="EG151">
        <v>77.347314999999995</v>
      </c>
      <c r="EH151">
        <v>89.278595999999993</v>
      </c>
      <c r="EI151">
        <v>36.299365000000002</v>
      </c>
      <c r="EJ151">
        <v>917.54385200000002</v>
      </c>
      <c r="EK151">
        <v>1203.846123</v>
      </c>
      <c r="EL151">
        <v>2556.8065150000002</v>
      </c>
    </row>
    <row r="152" spans="1:142">
      <c r="A152" t="s">
        <v>451</v>
      </c>
      <c r="B152" t="s">
        <v>452</v>
      </c>
      <c r="C152" t="s">
        <v>438</v>
      </c>
      <c r="D152" t="s">
        <v>144</v>
      </c>
      <c r="E152" t="s">
        <v>145</v>
      </c>
      <c r="F152" t="s">
        <v>242</v>
      </c>
      <c r="G152">
        <v>85.85</v>
      </c>
      <c r="H152">
        <v>16</v>
      </c>
      <c r="I152">
        <v>26</v>
      </c>
      <c r="J152" s="18">
        <v>0.5</v>
      </c>
      <c r="K152">
        <v>2.5</v>
      </c>
      <c r="L152">
        <v>34</v>
      </c>
      <c r="M152">
        <v>577</v>
      </c>
      <c r="N152">
        <v>340</v>
      </c>
      <c r="O152">
        <v>804</v>
      </c>
      <c r="P152">
        <v>1526</v>
      </c>
      <c r="Q152">
        <v>2742</v>
      </c>
      <c r="R152">
        <v>543</v>
      </c>
      <c r="S152">
        <v>924</v>
      </c>
      <c r="T152">
        <v>356</v>
      </c>
      <c r="U152">
        <v>507</v>
      </c>
      <c r="V152">
        <v>408</v>
      </c>
      <c r="W152">
        <v>926</v>
      </c>
      <c r="X152">
        <v>1726</v>
      </c>
      <c r="Y152">
        <v>2224</v>
      </c>
      <c r="Z152">
        <v>495</v>
      </c>
      <c r="AA152">
        <v>943</v>
      </c>
      <c r="AB152">
        <v>521</v>
      </c>
      <c r="AC152">
        <v>0.115</v>
      </c>
      <c r="AD152">
        <v>0.13900000000000001</v>
      </c>
      <c r="AE152">
        <v>0.104</v>
      </c>
      <c r="AF152">
        <v>0.13500000000000001</v>
      </c>
      <c r="AG152">
        <v>0.127</v>
      </c>
      <c r="AH152">
        <v>8.5000000000000006E-2</v>
      </c>
      <c r="AI152">
        <v>0.11700000000000001</v>
      </c>
      <c r="AJ152">
        <v>9.2999999999999999E-2</v>
      </c>
      <c r="AK152">
        <v>0.104</v>
      </c>
      <c r="AL152">
        <v>0.16200000000000001</v>
      </c>
      <c r="AM152">
        <v>1.2E-2</v>
      </c>
      <c r="AN152">
        <v>0.14799999999999999</v>
      </c>
      <c r="AO152">
        <v>0.14199999999999999</v>
      </c>
      <c r="AP152">
        <v>9.6000000000000002E-2</v>
      </c>
      <c r="AQ152">
        <v>0.114</v>
      </c>
      <c r="AR152">
        <v>0.121</v>
      </c>
      <c r="AS152">
        <v>3.4169999999999998</v>
      </c>
      <c r="AT152">
        <v>2.4449999999999998</v>
      </c>
      <c r="AU152">
        <v>2.254</v>
      </c>
      <c r="AV152">
        <v>2.8290000000000002</v>
      </c>
      <c r="AW152">
        <v>2.484</v>
      </c>
      <c r="AX152">
        <v>2.2869999999999999</v>
      </c>
      <c r="AY152">
        <v>2.54</v>
      </c>
      <c r="AZ152">
        <v>3.3980000000000001</v>
      </c>
      <c r="BA152">
        <v>2.2369400000000002</v>
      </c>
      <c r="BB152">
        <v>2.4550000000000001</v>
      </c>
      <c r="BC152">
        <v>3.1709999999999998</v>
      </c>
      <c r="BD152">
        <v>2.2799999999999998</v>
      </c>
      <c r="BE152">
        <v>2.4239999999999999</v>
      </c>
      <c r="BF152">
        <v>2.4820000000000002</v>
      </c>
      <c r="BG152">
        <v>2.4249999999999998</v>
      </c>
      <c r="BH152">
        <v>2.2160000000000002</v>
      </c>
      <c r="BI152">
        <v>3.306</v>
      </c>
      <c r="BJ152">
        <v>2.2530199999999998</v>
      </c>
      <c r="BK152">
        <v>5261.2</v>
      </c>
      <c r="BL152">
        <v>3256.2</v>
      </c>
      <c r="BM152">
        <v>1007</v>
      </c>
      <c r="BN152">
        <v>225.8</v>
      </c>
      <c r="BO152">
        <v>5494.9</v>
      </c>
      <c r="BP152">
        <v>3249.4</v>
      </c>
      <c r="BQ152">
        <v>1125.0999999999999</v>
      </c>
      <c r="BR152">
        <v>331.6</v>
      </c>
      <c r="BS152">
        <v>973860</v>
      </c>
      <c r="BT152">
        <v>917282</v>
      </c>
      <c r="BU152">
        <v>206044.00502099999</v>
      </c>
      <c r="BV152">
        <v>204680.72470600001</v>
      </c>
      <c r="BW152">
        <v>410724.729727</v>
      </c>
      <c r="BX152">
        <v>42261</v>
      </c>
      <c r="BY152">
        <v>556611.729727</v>
      </c>
      <c r="BZ152">
        <v>1540165.7207259999</v>
      </c>
      <c r="CA152">
        <v>514.34445900000003</v>
      </c>
      <c r="CB152">
        <v>395.16119500000002</v>
      </c>
      <c r="CC152">
        <v>181.23218900000001</v>
      </c>
      <c r="CD152">
        <v>50.103448999999998</v>
      </c>
      <c r="CE152">
        <v>24.083369999999999</v>
      </c>
      <c r="CF152">
        <v>13.287357</v>
      </c>
      <c r="CG152">
        <v>13.909876000000001</v>
      </c>
      <c r="CH152">
        <v>137.928956</v>
      </c>
      <c r="CI152">
        <v>49.464390999999999</v>
      </c>
      <c r="CJ152">
        <v>1379.5152419999999</v>
      </c>
      <c r="CK152">
        <v>515.09433100000001</v>
      </c>
      <c r="CL152">
        <v>330.14092799999997</v>
      </c>
      <c r="CM152">
        <v>166.31130300000001</v>
      </c>
      <c r="CN152">
        <v>47.339289000000001</v>
      </c>
      <c r="CO152">
        <v>22.362812000000002</v>
      </c>
      <c r="CP152">
        <v>12.361605000000001</v>
      </c>
      <c r="CQ152">
        <v>15.422212999999999</v>
      </c>
      <c r="CR152">
        <v>122.564808</v>
      </c>
      <c r="CS152">
        <v>42.358601999999998</v>
      </c>
      <c r="CT152">
        <v>1273.9558919999999</v>
      </c>
      <c r="CU152">
        <v>473.21150299999999</v>
      </c>
      <c r="CV152">
        <v>164.220876</v>
      </c>
      <c r="CW152">
        <v>102.693406</v>
      </c>
      <c r="CX152">
        <v>142.776747</v>
      </c>
      <c r="CY152">
        <v>169.413918</v>
      </c>
      <c r="CZ152">
        <v>96.955211000000006</v>
      </c>
      <c r="DA152">
        <v>451.77070300000003</v>
      </c>
      <c r="DB152">
        <v>120.142464</v>
      </c>
      <c r="DC152">
        <v>37.847777999999998</v>
      </c>
      <c r="DD152">
        <v>266.99986699999999</v>
      </c>
      <c r="DE152">
        <v>153.83771899999999</v>
      </c>
      <c r="DF152">
        <v>130.82269600000001</v>
      </c>
      <c r="DG152">
        <v>70.789831000000007</v>
      </c>
      <c r="DH152">
        <v>88.670710999999997</v>
      </c>
      <c r="DI152">
        <v>115.004727</v>
      </c>
      <c r="DJ152">
        <v>85.796274999999994</v>
      </c>
      <c r="DK152">
        <v>30.435480999999999</v>
      </c>
      <c r="DL152">
        <v>108.323161</v>
      </c>
      <c r="DM152">
        <v>37.868658000000003</v>
      </c>
      <c r="DN152">
        <v>816.58676200000002</v>
      </c>
      <c r="DO152">
        <v>1388.369549</v>
      </c>
      <c r="DP152">
        <v>2678.1678139999999</v>
      </c>
      <c r="DQ152">
        <v>505.87953800000003</v>
      </c>
      <c r="DR152">
        <v>171.55900800000001</v>
      </c>
      <c r="DS152">
        <v>105.809973</v>
      </c>
      <c r="DT152">
        <v>115.16188699999999</v>
      </c>
      <c r="DU152">
        <v>164.44207800000001</v>
      </c>
      <c r="DV152">
        <v>79.433062000000007</v>
      </c>
      <c r="DW152">
        <v>448.27919800000001</v>
      </c>
      <c r="DX152">
        <v>108.620816</v>
      </c>
      <c r="DY152">
        <v>33.976008</v>
      </c>
      <c r="DZ152">
        <v>261.121531</v>
      </c>
      <c r="EA152">
        <v>162.95010500000001</v>
      </c>
      <c r="EB152">
        <v>139.93756200000001</v>
      </c>
      <c r="EC152">
        <v>79.833169999999996</v>
      </c>
      <c r="ED152">
        <v>96.854401999999993</v>
      </c>
      <c r="EE152">
        <v>122.473676</v>
      </c>
      <c r="EF152">
        <v>91.29804</v>
      </c>
      <c r="EG152">
        <v>17.673625000000001</v>
      </c>
      <c r="EH152">
        <v>118.39838399999999</v>
      </c>
      <c r="EI152">
        <v>36.816597999999999</v>
      </c>
      <c r="EJ152">
        <v>834.59913900000004</v>
      </c>
      <c r="EK152">
        <v>1355.5979090000001</v>
      </c>
      <c r="EL152">
        <v>2696.0765860000001</v>
      </c>
    </row>
    <row r="153" spans="1:142">
      <c r="A153" t="s">
        <v>453</v>
      </c>
      <c r="B153" t="s">
        <v>454</v>
      </c>
      <c r="C153" t="s">
        <v>438</v>
      </c>
      <c r="D153" t="s">
        <v>144</v>
      </c>
      <c r="E153" t="s">
        <v>145</v>
      </c>
      <c r="F153" t="s">
        <v>253</v>
      </c>
      <c r="G153">
        <v>71.819999999999993</v>
      </c>
      <c r="H153">
        <v>18</v>
      </c>
      <c r="I153">
        <v>25</v>
      </c>
      <c r="J153" s="18">
        <v>0.5</v>
      </c>
      <c r="K153">
        <v>3</v>
      </c>
      <c r="L153">
        <v>34</v>
      </c>
      <c r="M153">
        <v>704</v>
      </c>
      <c r="N153">
        <v>383</v>
      </c>
      <c r="O153">
        <v>938</v>
      </c>
      <c r="P153">
        <v>2129</v>
      </c>
      <c r="Q153">
        <v>2827</v>
      </c>
      <c r="R153">
        <v>539</v>
      </c>
      <c r="S153">
        <v>1316</v>
      </c>
      <c r="T153">
        <v>550</v>
      </c>
      <c r="U153">
        <v>694</v>
      </c>
      <c r="V153">
        <v>438</v>
      </c>
      <c r="W153">
        <v>1141</v>
      </c>
      <c r="X153">
        <v>2046</v>
      </c>
      <c r="Y153">
        <v>2659</v>
      </c>
      <c r="Z153">
        <v>545</v>
      </c>
      <c r="AA153">
        <v>1220</v>
      </c>
      <c r="AB153">
        <v>766</v>
      </c>
      <c r="AC153">
        <v>0.123</v>
      </c>
      <c r="AD153">
        <v>0.121</v>
      </c>
      <c r="AE153">
        <v>0.123</v>
      </c>
      <c r="AF153">
        <v>0.14299999999999999</v>
      </c>
      <c r="AG153">
        <v>0.13700000000000001</v>
      </c>
      <c r="AH153">
        <v>0.10100000000000001</v>
      </c>
      <c r="AI153">
        <v>0.13400000000000001</v>
      </c>
      <c r="AJ153">
        <v>0.14199999999999999</v>
      </c>
      <c r="AK153">
        <v>0.113</v>
      </c>
      <c r="AL153">
        <v>0.127</v>
      </c>
      <c r="AM153">
        <v>0.112</v>
      </c>
      <c r="AN153">
        <v>0.13500000000000001</v>
      </c>
      <c r="AO153">
        <v>0.14099999999999999</v>
      </c>
      <c r="AP153">
        <v>0.107</v>
      </c>
      <c r="AQ153">
        <v>0.13100000000000001</v>
      </c>
      <c r="AR153">
        <v>0.11899999999999999</v>
      </c>
      <c r="AS153">
        <v>1.903</v>
      </c>
      <c r="AT153">
        <v>2.6309999999999998</v>
      </c>
      <c r="AU153">
        <v>2.073</v>
      </c>
      <c r="AV153">
        <v>2.3769999999999998</v>
      </c>
      <c r="AW153">
        <v>2.2570000000000001</v>
      </c>
      <c r="AX153">
        <v>2.3570000000000002</v>
      </c>
      <c r="AY153">
        <v>2.177</v>
      </c>
      <c r="AZ153">
        <v>2.5270000000000001</v>
      </c>
      <c r="BA153">
        <v>2.2335099999999999</v>
      </c>
      <c r="BB153">
        <v>2.2730000000000001</v>
      </c>
      <c r="BC153">
        <v>2.4670000000000001</v>
      </c>
      <c r="BD153">
        <v>2.121</v>
      </c>
      <c r="BE153">
        <v>2.2250000000000001</v>
      </c>
      <c r="BF153">
        <v>2.351</v>
      </c>
      <c r="BG153">
        <v>2.3919999999999999</v>
      </c>
      <c r="BH153">
        <v>2.0699999999999998</v>
      </c>
      <c r="BI153">
        <v>2.5539999999999998</v>
      </c>
      <c r="BJ153">
        <v>2.2261799999999998</v>
      </c>
      <c r="BK153">
        <v>5905.6</v>
      </c>
      <c r="BL153">
        <v>2560.8000000000002</v>
      </c>
      <c r="BM153">
        <v>1018.6</v>
      </c>
      <c r="BN153">
        <v>296.10000000000002</v>
      </c>
      <c r="BO153">
        <v>5836.9</v>
      </c>
      <c r="BP153">
        <v>2838.3</v>
      </c>
      <c r="BQ153">
        <v>1183.5999999999999</v>
      </c>
      <c r="BR153">
        <v>442.4</v>
      </c>
      <c r="BS153">
        <v>1097011</v>
      </c>
      <c r="BT153">
        <v>1054861</v>
      </c>
      <c r="BU153">
        <v>221284.26088099999</v>
      </c>
      <c r="BV153">
        <v>219774.268335</v>
      </c>
      <c r="BW153">
        <v>441058.529216</v>
      </c>
      <c r="BX153">
        <v>46754</v>
      </c>
      <c r="BY153">
        <v>574562.529216</v>
      </c>
      <c r="BZ153">
        <v>1566578.4259889999</v>
      </c>
      <c r="CA153">
        <v>440.08496000000002</v>
      </c>
      <c r="CB153">
        <v>284.55080700000002</v>
      </c>
      <c r="CC153">
        <v>148.90531899999999</v>
      </c>
      <c r="CD153">
        <v>40.482891000000002</v>
      </c>
      <c r="CE153">
        <v>25.352474000000001</v>
      </c>
      <c r="CF153">
        <v>14.436035</v>
      </c>
      <c r="CG153">
        <v>16.244281000000001</v>
      </c>
      <c r="CH153">
        <v>103.73600500000001</v>
      </c>
      <c r="CI153">
        <v>31.861986000000002</v>
      </c>
      <c r="CJ153">
        <v>1105.654759</v>
      </c>
      <c r="CK153">
        <v>465.789086</v>
      </c>
      <c r="CL153">
        <v>314.06787700000001</v>
      </c>
      <c r="CM153">
        <v>163.89953700000001</v>
      </c>
      <c r="CN153">
        <v>38.122357999999998</v>
      </c>
      <c r="CO153">
        <v>28.388148000000001</v>
      </c>
      <c r="CP153">
        <v>12.522576000000001</v>
      </c>
      <c r="CQ153">
        <v>15.526790999999999</v>
      </c>
      <c r="CR153">
        <v>116.826843</v>
      </c>
      <c r="CS153">
        <v>39.675911999999997</v>
      </c>
      <c r="CT153">
        <v>1194.8191260000001</v>
      </c>
      <c r="CU153">
        <v>426.79643800000002</v>
      </c>
      <c r="CV153">
        <v>164.88702699999999</v>
      </c>
      <c r="CW153">
        <v>104.39451200000001</v>
      </c>
      <c r="CX153">
        <v>123.898787</v>
      </c>
      <c r="CY153">
        <v>158.92090200000001</v>
      </c>
      <c r="CZ153">
        <v>103.662198</v>
      </c>
      <c r="DA153">
        <v>352.65769799999998</v>
      </c>
      <c r="DB153">
        <v>107.004582</v>
      </c>
      <c r="DC153">
        <v>59.182948000000003</v>
      </c>
      <c r="DD153">
        <v>211.38816199999999</v>
      </c>
      <c r="DE153">
        <v>158.34626299999999</v>
      </c>
      <c r="DF153">
        <v>90.284031999999996</v>
      </c>
      <c r="DG153">
        <v>73.668871999999993</v>
      </c>
      <c r="DH153">
        <v>93.040625000000006</v>
      </c>
      <c r="DI153">
        <v>79.235658999999998</v>
      </c>
      <c r="DJ153">
        <v>87.324010000000001</v>
      </c>
      <c r="DK153">
        <v>35.706173999999997</v>
      </c>
      <c r="DL153">
        <v>65.778451000000004</v>
      </c>
      <c r="DM153">
        <v>27.044042000000001</v>
      </c>
      <c r="DN153">
        <v>824.37206600000002</v>
      </c>
      <c r="DO153">
        <v>1113.1319779999999</v>
      </c>
      <c r="DP153">
        <v>2364.3004820000001</v>
      </c>
      <c r="DQ153">
        <v>382.81575400000003</v>
      </c>
      <c r="DR153">
        <v>163.12243100000001</v>
      </c>
      <c r="DS153">
        <v>101.675974</v>
      </c>
      <c r="DT153">
        <v>138.81897699999999</v>
      </c>
      <c r="DU153">
        <v>163.20378400000001</v>
      </c>
      <c r="DV153">
        <v>93.331828999999999</v>
      </c>
      <c r="DW153">
        <v>407.04345499999999</v>
      </c>
      <c r="DX153">
        <v>103.89216500000001</v>
      </c>
      <c r="DY153">
        <v>54.896487</v>
      </c>
      <c r="DZ153">
        <v>240.253772</v>
      </c>
      <c r="EA153">
        <v>156.69905900000001</v>
      </c>
      <c r="EB153">
        <v>110.52315900000001</v>
      </c>
      <c r="EC153">
        <v>75.889011999999994</v>
      </c>
      <c r="ED153">
        <v>94.087272999999996</v>
      </c>
      <c r="EE153">
        <v>94.468453999999994</v>
      </c>
      <c r="EF153">
        <v>84.641009999999994</v>
      </c>
      <c r="EG153">
        <v>41.758845000000001</v>
      </c>
      <c r="EH153">
        <v>86.313038000000006</v>
      </c>
      <c r="EI153">
        <v>37.147136000000003</v>
      </c>
      <c r="EJ153">
        <v>821.76576999999997</v>
      </c>
      <c r="EK153">
        <v>1262.796306</v>
      </c>
      <c r="EL153">
        <v>2467.3778299999999</v>
      </c>
    </row>
    <row r="154" spans="1:142">
      <c r="A154" t="s">
        <v>455</v>
      </c>
      <c r="B154" t="s">
        <v>456</v>
      </c>
      <c r="C154" t="s">
        <v>438</v>
      </c>
      <c r="D154" t="s">
        <v>144</v>
      </c>
      <c r="E154" t="s">
        <v>145</v>
      </c>
      <c r="F154" t="s">
        <v>253</v>
      </c>
      <c r="G154">
        <v>75.92</v>
      </c>
      <c r="H154">
        <v>13</v>
      </c>
      <c r="I154">
        <v>30</v>
      </c>
      <c r="J154" s="18">
        <v>0.5</v>
      </c>
      <c r="K154">
        <v>1.5</v>
      </c>
      <c r="L154">
        <v>34</v>
      </c>
      <c r="M154">
        <v>732</v>
      </c>
      <c r="N154">
        <v>465</v>
      </c>
      <c r="O154">
        <v>754</v>
      </c>
      <c r="P154">
        <v>2289</v>
      </c>
      <c r="Q154">
        <v>2960</v>
      </c>
      <c r="R154">
        <v>613</v>
      </c>
      <c r="S154">
        <v>1060</v>
      </c>
      <c r="T154">
        <v>647</v>
      </c>
      <c r="U154">
        <v>499</v>
      </c>
      <c r="V154">
        <v>384</v>
      </c>
      <c r="W154">
        <v>989</v>
      </c>
      <c r="X154">
        <v>2033</v>
      </c>
      <c r="Y154">
        <v>2971</v>
      </c>
      <c r="Z154">
        <v>542</v>
      </c>
      <c r="AA154">
        <v>1230</v>
      </c>
      <c r="AB154">
        <v>1134</v>
      </c>
      <c r="AC154">
        <v>0.115</v>
      </c>
      <c r="AD154">
        <v>0.14499999999999999</v>
      </c>
      <c r="AE154">
        <v>1.4E-2</v>
      </c>
      <c r="AF154">
        <v>0.115</v>
      </c>
      <c r="AG154">
        <v>0.13200000000000001</v>
      </c>
      <c r="AH154">
        <v>7.8E-2</v>
      </c>
      <c r="AI154">
        <v>0.126</v>
      </c>
      <c r="AJ154">
        <v>0.14199999999999999</v>
      </c>
      <c r="AK154">
        <v>8.2000000000000003E-2</v>
      </c>
      <c r="AL154">
        <v>0.13900000000000001</v>
      </c>
      <c r="AM154">
        <v>1.2999999999999999E-2</v>
      </c>
      <c r="AN154">
        <v>0.126</v>
      </c>
      <c r="AO154">
        <v>0.13600000000000001</v>
      </c>
      <c r="AP154">
        <v>8.6999999999999994E-2</v>
      </c>
      <c r="AQ154">
        <v>0.123</v>
      </c>
      <c r="AR154">
        <v>0.121</v>
      </c>
      <c r="AS154">
        <v>2.3029999999999999</v>
      </c>
      <c r="AT154">
        <v>2.673</v>
      </c>
      <c r="AU154">
        <v>2.2130000000000001</v>
      </c>
      <c r="AV154">
        <v>2.274</v>
      </c>
      <c r="AW154">
        <v>2.3109999999999999</v>
      </c>
      <c r="AX154">
        <v>2.3769999999999998</v>
      </c>
      <c r="AY154">
        <v>2.2320000000000002</v>
      </c>
      <c r="AZ154">
        <v>2.5419999999999998</v>
      </c>
      <c r="BA154">
        <v>2.1985299999999999</v>
      </c>
      <c r="BB154">
        <v>2.1840000000000002</v>
      </c>
      <c r="BC154">
        <v>2.923</v>
      </c>
      <c r="BD154">
        <v>2.024</v>
      </c>
      <c r="BE154">
        <v>2.3260000000000001</v>
      </c>
      <c r="BF154">
        <v>2.3740000000000001</v>
      </c>
      <c r="BG154">
        <v>2.359</v>
      </c>
      <c r="BH154">
        <v>2.3460000000000001</v>
      </c>
      <c r="BI154">
        <v>2.177</v>
      </c>
      <c r="BJ154">
        <v>2.1978499999999999</v>
      </c>
      <c r="BK154">
        <v>6919.1</v>
      </c>
      <c r="BL154">
        <v>3131.6</v>
      </c>
      <c r="BM154">
        <v>1120.4000000000001</v>
      </c>
      <c r="BN154">
        <v>336.3</v>
      </c>
      <c r="BO154">
        <v>6815.1</v>
      </c>
      <c r="BP154">
        <v>3246.6</v>
      </c>
      <c r="BQ154">
        <v>1191.0999999999999</v>
      </c>
      <c r="BR154">
        <v>499</v>
      </c>
      <c r="BS154">
        <v>1045575</v>
      </c>
      <c r="BT154">
        <v>988450</v>
      </c>
      <c r="BU154">
        <v>206957.08579400001</v>
      </c>
      <c r="BV154">
        <v>205459.40193299999</v>
      </c>
      <c r="BW154">
        <v>412416.48772799998</v>
      </c>
      <c r="BX154">
        <v>49664</v>
      </c>
      <c r="BY154">
        <v>539890.48772800004</v>
      </c>
      <c r="BZ154">
        <v>161058.026159</v>
      </c>
      <c r="CA154">
        <v>560.18929600000001</v>
      </c>
      <c r="CB154">
        <v>336.46659099999999</v>
      </c>
      <c r="CC154">
        <v>183.25948500000001</v>
      </c>
      <c r="CD154">
        <v>40.010258999999998</v>
      </c>
      <c r="CE154">
        <v>29.463104999999999</v>
      </c>
      <c r="CF154">
        <v>15.299823</v>
      </c>
      <c r="CG154">
        <v>20.703878</v>
      </c>
      <c r="CH154">
        <v>127.754222</v>
      </c>
      <c r="CI154">
        <v>43.372512</v>
      </c>
      <c r="CJ154">
        <v>1356.5191709999999</v>
      </c>
      <c r="CK154">
        <v>545.13811299999998</v>
      </c>
      <c r="CL154">
        <v>334.33782100000002</v>
      </c>
      <c r="CM154">
        <v>181.991658</v>
      </c>
      <c r="CN154">
        <v>41.980195000000002</v>
      </c>
      <c r="CO154">
        <v>32.166263999999998</v>
      </c>
      <c r="CP154">
        <v>13.3109</v>
      </c>
      <c r="CQ154">
        <v>19.445145</v>
      </c>
      <c r="CR154">
        <v>124.17621200000001</v>
      </c>
      <c r="CS154">
        <v>40.753596999999999</v>
      </c>
      <c r="CT154">
        <v>1333.2999050000001</v>
      </c>
      <c r="CU154">
        <v>486.25405799999999</v>
      </c>
      <c r="CV154">
        <v>182.875733</v>
      </c>
      <c r="CW154">
        <v>101.200075</v>
      </c>
      <c r="CX154">
        <v>132.979164</v>
      </c>
      <c r="CY154">
        <v>161.68831800000001</v>
      </c>
      <c r="CZ154">
        <v>86.826004999999995</v>
      </c>
      <c r="DA154">
        <v>375.39478000000003</v>
      </c>
      <c r="DB154">
        <v>112.598922</v>
      </c>
      <c r="DC154">
        <v>34.650269999999999</v>
      </c>
      <c r="DD154">
        <v>240.04692499999999</v>
      </c>
      <c r="DE154">
        <v>171.54232400000001</v>
      </c>
      <c r="DF154">
        <v>126.459327</v>
      </c>
      <c r="DG154">
        <v>89.504617999999994</v>
      </c>
      <c r="DH154">
        <v>110.701048</v>
      </c>
      <c r="DI154">
        <v>110.64936</v>
      </c>
      <c r="DJ154">
        <v>102.111841</v>
      </c>
      <c r="DK154">
        <v>45.616562999999999</v>
      </c>
      <c r="DL154">
        <v>112.18774000000001</v>
      </c>
      <c r="DM154">
        <v>36.744509999999998</v>
      </c>
      <c r="DN154">
        <v>916.15112299999998</v>
      </c>
      <c r="DO154">
        <v>1255.9380819999999</v>
      </c>
      <c r="DP154">
        <v>2658.3432619999999</v>
      </c>
      <c r="DQ154">
        <v>530.42806199999995</v>
      </c>
      <c r="DR154">
        <v>190.46705600000001</v>
      </c>
      <c r="DS154">
        <v>115.33147099999999</v>
      </c>
      <c r="DT154">
        <v>127.185408</v>
      </c>
      <c r="DU154">
        <v>157.467938</v>
      </c>
      <c r="DV154">
        <v>83.263553000000002</v>
      </c>
      <c r="DW154">
        <v>372.83217999999999</v>
      </c>
      <c r="DX154">
        <v>104.921828</v>
      </c>
      <c r="DY154">
        <v>32.368630000000003</v>
      </c>
      <c r="DZ154">
        <v>244.609433</v>
      </c>
      <c r="EA154">
        <v>182.74142599999999</v>
      </c>
      <c r="EB154">
        <v>138.28137799999999</v>
      </c>
      <c r="EC154">
        <v>97.931853000000004</v>
      </c>
      <c r="ED154">
        <v>119.997105</v>
      </c>
      <c r="EE154">
        <v>121.292427</v>
      </c>
      <c r="EF154">
        <v>112.66783</v>
      </c>
      <c r="EG154">
        <v>30.194972</v>
      </c>
      <c r="EH154">
        <v>122.884305</v>
      </c>
      <c r="EI154">
        <v>38.081142</v>
      </c>
      <c r="EJ154">
        <v>954.25354200000004</v>
      </c>
      <c r="EK154">
        <v>1280.798456</v>
      </c>
      <c r="EL154">
        <v>2765.4800599999999</v>
      </c>
    </row>
    <row r="155" spans="1:142">
      <c r="A155" t="s">
        <v>457</v>
      </c>
      <c r="B155" t="s">
        <v>458</v>
      </c>
      <c r="C155" t="s">
        <v>438</v>
      </c>
      <c r="D155" t="s">
        <v>144</v>
      </c>
      <c r="E155" t="s">
        <v>145</v>
      </c>
      <c r="F155" t="s">
        <v>253</v>
      </c>
      <c r="G155">
        <v>72.3</v>
      </c>
      <c r="H155">
        <v>15</v>
      </c>
      <c r="I155">
        <v>30</v>
      </c>
      <c r="J155" s="18">
        <v>0.5</v>
      </c>
      <c r="K155">
        <v>2.5</v>
      </c>
      <c r="L155">
        <v>34</v>
      </c>
      <c r="M155">
        <v>723</v>
      </c>
      <c r="N155">
        <v>470</v>
      </c>
      <c r="O155">
        <v>794</v>
      </c>
      <c r="P155">
        <v>1624</v>
      </c>
      <c r="Q155">
        <v>3349</v>
      </c>
      <c r="R155">
        <v>580</v>
      </c>
      <c r="S155">
        <v>1013</v>
      </c>
      <c r="T155">
        <v>677</v>
      </c>
      <c r="U155">
        <v>550</v>
      </c>
      <c r="V155">
        <v>351</v>
      </c>
      <c r="W155">
        <v>988</v>
      </c>
      <c r="X155">
        <v>1834</v>
      </c>
      <c r="Y155">
        <v>2632</v>
      </c>
      <c r="Z155">
        <v>521</v>
      </c>
      <c r="AA155">
        <v>995</v>
      </c>
      <c r="AB155">
        <v>470</v>
      </c>
      <c r="AC155">
        <v>0.122</v>
      </c>
      <c r="AD155">
        <v>0.113</v>
      </c>
      <c r="AE155">
        <v>0.121</v>
      </c>
      <c r="AF155">
        <v>0.128</v>
      </c>
      <c r="AG155">
        <v>0.129</v>
      </c>
      <c r="AH155">
        <v>0.105</v>
      </c>
      <c r="AI155">
        <v>0.112</v>
      </c>
      <c r="AJ155">
        <v>0.13600000000000001</v>
      </c>
      <c r="AK155">
        <v>0.125</v>
      </c>
      <c r="AL155">
        <v>0.158</v>
      </c>
      <c r="AM155">
        <v>0.13800000000000001</v>
      </c>
      <c r="AN155">
        <v>0.13700000000000001</v>
      </c>
      <c r="AO155">
        <v>0.13900000000000001</v>
      </c>
      <c r="AP155">
        <v>0.115</v>
      </c>
      <c r="AQ155">
        <v>0.127</v>
      </c>
      <c r="AR155">
        <v>9.9000000000000005E-2</v>
      </c>
      <c r="AS155">
        <v>2.9159999999999999</v>
      </c>
      <c r="AT155">
        <v>3.2589999999999999</v>
      </c>
      <c r="AU155">
        <v>2.5249999999999999</v>
      </c>
      <c r="AV155">
        <v>2.3820000000000001</v>
      </c>
      <c r="AW155">
        <v>2.5920000000000001</v>
      </c>
      <c r="AX155">
        <v>2.6509999999999998</v>
      </c>
      <c r="AY155">
        <v>2.2360000000000002</v>
      </c>
      <c r="AZ155">
        <v>2.343</v>
      </c>
      <c r="BA155">
        <v>2.3543400000000001</v>
      </c>
      <c r="BB155">
        <v>2.3820000000000001</v>
      </c>
      <c r="BC155">
        <v>2.2320000000000002</v>
      </c>
      <c r="BD155">
        <v>2.1739999999999999</v>
      </c>
      <c r="BE155">
        <v>2.339</v>
      </c>
      <c r="BF155">
        <v>2.5920000000000001</v>
      </c>
      <c r="BG155">
        <v>2.3980000000000001</v>
      </c>
      <c r="BH155">
        <v>2.2330000000000001</v>
      </c>
      <c r="BI155">
        <v>2.6259999999999999</v>
      </c>
      <c r="BJ155">
        <v>2.2620800000000001</v>
      </c>
      <c r="BK155">
        <v>6432.1</v>
      </c>
      <c r="BL155">
        <v>2990.1</v>
      </c>
      <c r="BM155">
        <v>737.9</v>
      </c>
      <c r="BN155">
        <v>297.39999999999998</v>
      </c>
      <c r="BO155">
        <v>6623.6</v>
      </c>
      <c r="BP155">
        <v>3490.4</v>
      </c>
      <c r="BQ155">
        <v>1044.9000000000001</v>
      </c>
      <c r="BR155">
        <v>403.6</v>
      </c>
      <c r="BS155">
        <v>1065075</v>
      </c>
      <c r="BT155">
        <v>1021775</v>
      </c>
      <c r="BU155">
        <v>198072.98501100001</v>
      </c>
      <c r="BV155">
        <v>210721.13823899999</v>
      </c>
      <c r="BW155">
        <v>40879.412324999998</v>
      </c>
      <c r="BX155">
        <v>49963</v>
      </c>
      <c r="BY155">
        <v>56218.512325000003</v>
      </c>
      <c r="BZ155">
        <v>151746.21671099999</v>
      </c>
      <c r="CA155">
        <v>394.64131200000003</v>
      </c>
      <c r="CB155">
        <v>321.112146</v>
      </c>
      <c r="CC155">
        <v>152.52211199999999</v>
      </c>
      <c r="CD155">
        <v>42.797727999999999</v>
      </c>
      <c r="CE155">
        <v>21.659922999999999</v>
      </c>
      <c r="CF155">
        <v>9.4409030000000005</v>
      </c>
      <c r="CG155">
        <v>11.787921000000001</v>
      </c>
      <c r="CH155">
        <v>125.04547599999999</v>
      </c>
      <c r="CI155">
        <v>40.736159000000001</v>
      </c>
      <c r="CJ155">
        <v>1119.74368</v>
      </c>
      <c r="CK155">
        <v>488.34785900000003</v>
      </c>
      <c r="CL155">
        <v>331.11596900000001</v>
      </c>
      <c r="CM155">
        <v>174.80950799999999</v>
      </c>
      <c r="CN155">
        <v>41.740934000000003</v>
      </c>
      <c r="CO155">
        <v>25.888034999999999</v>
      </c>
      <c r="CP155">
        <v>12.018636000000001</v>
      </c>
      <c r="CQ155">
        <v>16.707592999999999</v>
      </c>
      <c r="CR155">
        <v>128.08911699999999</v>
      </c>
      <c r="CS155">
        <v>42.584648999999999</v>
      </c>
      <c r="CT155">
        <v>1261.3023009999999</v>
      </c>
      <c r="CU155">
        <v>488.09607599999998</v>
      </c>
      <c r="CV155">
        <v>157.73756900000001</v>
      </c>
      <c r="CW155">
        <v>108.995907</v>
      </c>
      <c r="CX155">
        <v>114.405771</v>
      </c>
      <c r="CY155">
        <v>127.810085</v>
      </c>
      <c r="CZ155">
        <v>102.304198</v>
      </c>
      <c r="DA155">
        <v>302.64400499999999</v>
      </c>
      <c r="DB155">
        <v>107.763598</v>
      </c>
      <c r="DC155">
        <v>69.882925999999998</v>
      </c>
      <c r="DD155">
        <v>188.72275099999999</v>
      </c>
      <c r="DE155">
        <v>146.23058800000001</v>
      </c>
      <c r="DF155">
        <v>87.566450000000003</v>
      </c>
      <c r="DG155">
        <v>61.697600999999999</v>
      </c>
      <c r="DH155">
        <v>90.140280000000004</v>
      </c>
      <c r="DI155">
        <v>78.119400999999996</v>
      </c>
      <c r="DJ155">
        <v>83.998823999999999</v>
      </c>
      <c r="DK155">
        <v>18.473659999999999</v>
      </c>
      <c r="DL155">
        <v>61.992063000000002</v>
      </c>
      <c r="DM155">
        <v>30.566887000000001</v>
      </c>
      <c r="DN155">
        <v>775.03802700000006</v>
      </c>
      <c r="DO155">
        <v>1036.2044519999999</v>
      </c>
      <c r="DP155">
        <v>2299.3385549999998</v>
      </c>
      <c r="DQ155">
        <v>668.75416600000005</v>
      </c>
      <c r="DR155">
        <v>194.656284</v>
      </c>
      <c r="DS155">
        <v>117.072776</v>
      </c>
      <c r="DT155">
        <v>148.032161</v>
      </c>
      <c r="DU155">
        <v>182.539804</v>
      </c>
      <c r="DV155">
        <v>107.672518</v>
      </c>
      <c r="DW155">
        <v>401.33509700000002</v>
      </c>
      <c r="DX155">
        <v>143.99312599999999</v>
      </c>
      <c r="DY155">
        <v>51.591026999999997</v>
      </c>
      <c r="DZ155">
        <v>239.580431</v>
      </c>
      <c r="EA155">
        <v>187.825425</v>
      </c>
      <c r="EB155">
        <v>106.585579</v>
      </c>
      <c r="EC155">
        <v>82.056275999999997</v>
      </c>
      <c r="ED155">
        <v>99.622938000000005</v>
      </c>
      <c r="EE155">
        <v>95.280041999999995</v>
      </c>
      <c r="EF155">
        <v>90.561780999999996</v>
      </c>
      <c r="EG155">
        <v>26.176172000000001</v>
      </c>
      <c r="EH155">
        <v>87.738833999999997</v>
      </c>
      <c r="EI155">
        <v>39.005405000000003</v>
      </c>
      <c r="EJ155">
        <v>941.96477700000003</v>
      </c>
      <c r="EK155">
        <v>1276.8210939999999</v>
      </c>
      <c r="EL155">
        <v>2887.5400370000002</v>
      </c>
    </row>
    <row r="156" spans="1:142">
      <c r="A156" t="s">
        <v>459</v>
      </c>
      <c r="B156" t="s">
        <v>460</v>
      </c>
      <c r="C156" t="s">
        <v>438</v>
      </c>
      <c r="D156" t="s">
        <v>144</v>
      </c>
      <c r="E156" t="s">
        <v>145</v>
      </c>
      <c r="F156" t="s">
        <v>242</v>
      </c>
      <c r="G156">
        <v>73.760000000000005</v>
      </c>
      <c r="H156">
        <v>20</v>
      </c>
      <c r="I156">
        <v>23</v>
      </c>
      <c r="J156" s="18">
        <v>0.5</v>
      </c>
      <c r="K156">
        <v>3.5</v>
      </c>
      <c r="L156">
        <v>33</v>
      </c>
      <c r="M156">
        <v>491</v>
      </c>
      <c r="N156">
        <v>458</v>
      </c>
      <c r="O156">
        <v>845</v>
      </c>
      <c r="P156">
        <v>2123</v>
      </c>
      <c r="Q156">
        <v>3182</v>
      </c>
      <c r="R156">
        <v>522</v>
      </c>
      <c r="S156">
        <v>664</v>
      </c>
      <c r="T156">
        <v>642</v>
      </c>
      <c r="U156">
        <v>668</v>
      </c>
      <c r="V156">
        <v>459</v>
      </c>
      <c r="W156">
        <v>871</v>
      </c>
      <c r="X156">
        <v>2023</v>
      </c>
      <c r="Y156">
        <v>2895</v>
      </c>
      <c r="Z156">
        <v>597</v>
      </c>
      <c r="AA156">
        <v>841</v>
      </c>
      <c r="AB156">
        <v>938</v>
      </c>
      <c r="AC156">
        <v>0.151</v>
      </c>
      <c r="AD156">
        <v>1.0999999999999999E-2</v>
      </c>
      <c r="AE156">
        <v>0.113</v>
      </c>
      <c r="AF156">
        <v>0.14399999999999999</v>
      </c>
      <c r="AG156">
        <v>0.129</v>
      </c>
      <c r="AH156">
        <v>7.9000000000000001E-2</v>
      </c>
      <c r="AI156">
        <v>1.2999999999999999E-2</v>
      </c>
      <c r="AJ156">
        <v>1.6E-2</v>
      </c>
      <c r="AK156">
        <v>0.14399999999999999</v>
      </c>
      <c r="AL156">
        <v>0.11899999999999999</v>
      </c>
      <c r="AM156">
        <v>0.112</v>
      </c>
      <c r="AN156">
        <v>0.13600000000000001</v>
      </c>
      <c r="AO156">
        <v>0.121</v>
      </c>
      <c r="AP156">
        <v>0.10299999999999999</v>
      </c>
      <c r="AQ156">
        <v>0.111</v>
      </c>
      <c r="AR156">
        <v>0.128</v>
      </c>
      <c r="AS156">
        <v>2.4460000000000002</v>
      </c>
      <c r="AT156">
        <v>3.008</v>
      </c>
      <c r="AU156">
        <v>2.0910000000000002</v>
      </c>
      <c r="AV156">
        <v>2.161</v>
      </c>
      <c r="AW156">
        <v>2.5390000000000001</v>
      </c>
      <c r="AX156">
        <v>2.7229999999999999</v>
      </c>
      <c r="AY156">
        <v>2.3260000000000001</v>
      </c>
      <c r="AZ156">
        <v>2.8959999999999999</v>
      </c>
      <c r="BA156">
        <v>2.2627199999999998</v>
      </c>
      <c r="BB156">
        <v>2.4180000000000001</v>
      </c>
      <c r="BC156">
        <v>3.0720000000000001</v>
      </c>
      <c r="BD156">
        <v>2.1640000000000001</v>
      </c>
      <c r="BE156">
        <v>2.2120000000000002</v>
      </c>
      <c r="BF156">
        <v>2.73</v>
      </c>
      <c r="BG156">
        <v>2.86</v>
      </c>
      <c r="BH156">
        <v>2.4</v>
      </c>
      <c r="BI156">
        <v>2.4750000000000001</v>
      </c>
      <c r="BJ156">
        <v>2.282</v>
      </c>
      <c r="BK156">
        <v>5607.4</v>
      </c>
      <c r="BL156">
        <v>3548.7</v>
      </c>
      <c r="BM156">
        <v>1213.7</v>
      </c>
      <c r="BN156">
        <v>231.6</v>
      </c>
      <c r="BO156">
        <v>5595.8</v>
      </c>
      <c r="BP156">
        <v>3459.3</v>
      </c>
      <c r="BQ156">
        <v>1310.2</v>
      </c>
      <c r="BR156">
        <v>323.89999999999998</v>
      </c>
      <c r="BS156">
        <v>1092920</v>
      </c>
      <c r="BT156">
        <v>995253</v>
      </c>
      <c r="BU156">
        <v>197036.42652099999</v>
      </c>
      <c r="BV156">
        <v>194568.67251900001</v>
      </c>
      <c r="BW156">
        <v>39160.509903999999</v>
      </c>
      <c r="BX156">
        <v>46641</v>
      </c>
      <c r="BY156">
        <v>54931.909904</v>
      </c>
      <c r="BZ156">
        <v>1680324.062989</v>
      </c>
      <c r="CA156">
        <v>595.54330700000003</v>
      </c>
      <c r="CB156">
        <v>381.99438199999997</v>
      </c>
      <c r="CC156">
        <v>179.413929</v>
      </c>
      <c r="CD156">
        <v>44.479345000000002</v>
      </c>
      <c r="CE156">
        <v>24.958423</v>
      </c>
      <c r="CF156">
        <v>10.408417999999999</v>
      </c>
      <c r="CG156">
        <v>13.460649999999999</v>
      </c>
      <c r="CH156">
        <v>125.377388</v>
      </c>
      <c r="CI156">
        <v>49.834851999999998</v>
      </c>
      <c r="CJ156">
        <v>1425.4706920000001</v>
      </c>
      <c r="CK156">
        <v>616.04752499999995</v>
      </c>
      <c r="CL156">
        <v>345.37909200000001</v>
      </c>
      <c r="CM156">
        <v>188.60950800000001</v>
      </c>
      <c r="CN156">
        <v>48.226790999999999</v>
      </c>
      <c r="CO156">
        <v>28.826568000000002</v>
      </c>
      <c r="CP156">
        <v>13.579632999999999</v>
      </c>
      <c r="CQ156">
        <v>17.804573000000001</v>
      </c>
      <c r="CR156">
        <v>127.429298</v>
      </c>
      <c r="CS156">
        <v>37.364234000000003</v>
      </c>
      <c r="CT156">
        <v>1423.2672219999999</v>
      </c>
      <c r="CU156">
        <v>498.50012600000002</v>
      </c>
      <c r="CV156">
        <v>196.31046000000001</v>
      </c>
      <c r="CW156">
        <v>127.645622</v>
      </c>
      <c r="CX156">
        <v>136.047439</v>
      </c>
      <c r="CY156">
        <v>179.12786700000001</v>
      </c>
      <c r="CZ156">
        <v>91.934577000000004</v>
      </c>
      <c r="DA156">
        <v>421.90764200000001</v>
      </c>
      <c r="DB156">
        <v>138.00215299999999</v>
      </c>
      <c r="DC156">
        <v>58.288269</v>
      </c>
      <c r="DD156">
        <v>255.296671</v>
      </c>
      <c r="DE156">
        <v>186.37022400000001</v>
      </c>
      <c r="DF156">
        <v>130.62616</v>
      </c>
      <c r="DG156">
        <v>70.728354999999993</v>
      </c>
      <c r="DH156">
        <v>109.67129799999999</v>
      </c>
      <c r="DI156">
        <v>119.084676</v>
      </c>
      <c r="DJ156">
        <v>101.925901</v>
      </c>
      <c r="DK156">
        <v>45.437997000000003</v>
      </c>
      <c r="DL156">
        <v>115.469573</v>
      </c>
      <c r="DM156">
        <v>34.838239000000002</v>
      </c>
      <c r="DN156">
        <v>976.09200999999996</v>
      </c>
      <c r="DO156">
        <v>1363.493244</v>
      </c>
      <c r="DP156">
        <v>2838.0853809999999</v>
      </c>
      <c r="DQ156">
        <v>540.65160500000002</v>
      </c>
      <c r="DR156">
        <v>199.79211599999999</v>
      </c>
      <c r="DS156">
        <v>165.88347099999999</v>
      </c>
      <c r="DT156">
        <v>129.77624800000001</v>
      </c>
      <c r="DU156">
        <v>166.831885</v>
      </c>
      <c r="DV156">
        <v>80.746858000000003</v>
      </c>
      <c r="DW156">
        <v>409.31496099999998</v>
      </c>
      <c r="DX156">
        <v>112.10968699999999</v>
      </c>
      <c r="DY156">
        <v>32.561512</v>
      </c>
      <c r="DZ156">
        <v>261.264251</v>
      </c>
      <c r="EA156">
        <v>191.20192499999999</v>
      </c>
      <c r="EB156">
        <v>138.84547900000001</v>
      </c>
      <c r="EC156">
        <v>74.962990000000005</v>
      </c>
      <c r="ED156">
        <v>123.075329</v>
      </c>
      <c r="EE156">
        <v>119.742152</v>
      </c>
      <c r="EF156">
        <v>107.249189</v>
      </c>
      <c r="EG156">
        <v>26.770537000000001</v>
      </c>
      <c r="EH156">
        <v>121.11099400000001</v>
      </c>
      <c r="EI156">
        <v>39.181089</v>
      </c>
      <c r="EJ156">
        <v>1001.045244</v>
      </c>
      <c r="EK156">
        <v>1332.543545</v>
      </c>
      <c r="EL156">
        <v>2874.2403939999999</v>
      </c>
    </row>
    <row r="157" spans="1:142">
      <c r="A157" t="s">
        <v>461</v>
      </c>
      <c r="B157" t="s">
        <v>462</v>
      </c>
      <c r="C157" t="s">
        <v>438</v>
      </c>
      <c r="D157" t="s">
        <v>144</v>
      </c>
      <c r="E157" t="s">
        <v>145</v>
      </c>
      <c r="F157" t="s">
        <v>253</v>
      </c>
      <c r="G157">
        <v>88.13</v>
      </c>
      <c r="H157">
        <v>16</v>
      </c>
      <c r="I157">
        <v>23</v>
      </c>
      <c r="J157" s="18">
        <v>1</v>
      </c>
      <c r="K157">
        <v>4.5</v>
      </c>
      <c r="L157">
        <v>34</v>
      </c>
      <c r="M157">
        <v>749</v>
      </c>
      <c r="N157">
        <v>376</v>
      </c>
      <c r="O157">
        <v>786</v>
      </c>
      <c r="P157">
        <v>1997</v>
      </c>
      <c r="Q157">
        <v>3039</v>
      </c>
      <c r="R157">
        <v>603</v>
      </c>
      <c r="S157">
        <v>1058</v>
      </c>
      <c r="T157">
        <v>641</v>
      </c>
      <c r="U157">
        <v>561</v>
      </c>
      <c r="V157">
        <v>394</v>
      </c>
      <c r="W157">
        <v>1088</v>
      </c>
      <c r="X157">
        <v>1794</v>
      </c>
      <c r="Y157">
        <v>2746</v>
      </c>
      <c r="Z157">
        <v>547</v>
      </c>
      <c r="AA157">
        <v>1030</v>
      </c>
      <c r="AB157">
        <v>892</v>
      </c>
      <c r="AC157">
        <v>0.153</v>
      </c>
      <c r="AD157">
        <v>0.16900000000000001</v>
      </c>
      <c r="AE157">
        <v>0.125</v>
      </c>
      <c r="AF157">
        <v>0.14699999999999999</v>
      </c>
      <c r="AG157">
        <v>0.13200000000000001</v>
      </c>
      <c r="AH157">
        <v>0.13200000000000001</v>
      </c>
      <c r="AI157">
        <v>0.14299999999999999</v>
      </c>
      <c r="AJ157">
        <v>0.185</v>
      </c>
      <c r="AK157">
        <v>0.108</v>
      </c>
      <c r="AL157">
        <v>0.13400000000000001</v>
      </c>
      <c r="AM157">
        <v>0.11600000000000001</v>
      </c>
      <c r="AN157">
        <v>0.121</v>
      </c>
      <c r="AO157">
        <v>0.14699999999999999</v>
      </c>
      <c r="AP157">
        <v>0.10199999999999999</v>
      </c>
      <c r="AQ157">
        <v>0.13300000000000001</v>
      </c>
      <c r="AR157">
        <v>0.11700000000000001</v>
      </c>
      <c r="AS157">
        <v>2.5830000000000002</v>
      </c>
      <c r="AT157">
        <v>2.5979999999999999</v>
      </c>
      <c r="AU157">
        <v>2.1680000000000001</v>
      </c>
      <c r="AV157">
        <v>2.391</v>
      </c>
      <c r="AW157">
        <v>2.577</v>
      </c>
      <c r="AX157">
        <v>2.7949999999999999</v>
      </c>
      <c r="AY157">
        <v>2.3860000000000001</v>
      </c>
      <c r="AZ157">
        <v>3.0510000000000002</v>
      </c>
      <c r="BA157">
        <v>2.2934899999999998</v>
      </c>
      <c r="BB157">
        <v>2.2280000000000002</v>
      </c>
      <c r="BC157">
        <v>2.5779999999999998</v>
      </c>
      <c r="BD157">
        <v>2.3660000000000001</v>
      </c>
      <c r="BE157">
        <v>2.3620000000000001</v>
      </c>
      <c r="BF157">
        <v>2.5190000000000001</v>
      </c>
      <c r="BG157">
        <v>2.7320000000000002</v>
      </c>
      <c r="BH157">
        <v>2.4430000000000001</v>
      </c>
      <c r="BI157">
        <v>2.4630000000000001</v>
      </c>
      <c r="BJ157">
        <v>2.2934399999999999</v>
      </c>
      <c r="BK157">
        <v>5314.4</v>
      </c>
      <c r="BL157">
        <v>3012.8</v>
      </c>
      <c r="BM157">
        <v>1416</v>
      </c>
      <c r="BN157">
        <v>351.2</v>
      </c>
      <c r="BO157">
        <v>5062</v>
      </c>
      <c r="BP157">
        <v>3113.2</v>
      </c>
      <c r="BQ157">
        <v>1343.3</v>
      </c>
      <c r="BR157">
        <v>365.2</v>
      </c>
      <c r="BS157">
        <v>974270</v>
      </c>
      <c r="BT157">
        <v>924942</v>
      </c>
      <c r="BU157">
        <v>204255.83549200001</v>
      </c>
      <c r="BV157">
        <v>203534.106283</v>
      </c>
      <c r="BW157">
        <v>407789.94177500001</v>
      </c>
      <c r="BX157">
        <v>45471</v>
      </c>
      <c r="BY157">
        <v>543942.94177499996</v>
      </c>
      <c r="BZ157">
        <v>1481259.491464</v>
      </c>
      <c r="CA157">
        <v>575.07783300000006</v>
      </c>
      <c r="CB157">
        <v>334.139904</v>
      </c>
      <c r="CC157">
        <v>170.71631400000001</v>
      </c>
      <c r="CD157">
        <v>39.988422</v>
      </c>
      <c r="CE157">
        <v>25.718489000000002</v>
      </c>
      <c r="CF157">
        <v>12.608782</v>
      </c>
      <c r="CG157">
        <v>19.286624</v>
      </c>
      <c r="CH157">
        <v>125.306753</v>
      </c>
      <c r="CI157">
        <v>43.240749999999998</v>
      </c>
      <c r="CJ157">
        <v>1346.083871</v>
      </c>
      <c r="CK157">
        <v>488.13325800000001</v>
      </c>
      <c r="CL157">
        <v>289.24856</v>
      </c>
      <c r="CM157">
        <v>154.14253199999999</v>
      </c>
      <c r="CN157">
        <v>34.419514999999997</v>
      </c>
      <c r="CO157">
        <v>21.698867</v>
      </c>
      <c r="CP157">
        <v>15.614853999999999</v>
      </c>
      <c r="CQ157">
        <v>18.033543000000002</v>
      </c>
      <c r="CR157">
        <v>126.911497</v>
      </c>
      <c r="CS157">
        <v>38.708278</v>
      </c>
      <c r="CT157">
        <v>1186.9109040000001</v>
      </c>
      <c r="CU157">
        <v>378.67451299999999</v>
      </c>
      <c r="CV157">
        <v>177.39716999999999</v>
      </c>
      <c r="CW157">
        <v>109.93011799999999</v>
      </c>
      <c r="CX157">
        <v>130.79205200000001</v>
      </c>
      <c r="CY157">
        <v>189.45905200000001</v>
      </c>
      <c r="CZ157">
        <v>97.452011999999996</v>
      </c>
      <c r="DA157">
        <v>412.946776</v>
      </c>
      <c r="DB157">
        <v>97.666168999999996</v>
      </c>
      <c r="DC157">
        <v>39.953448999999999</v>
      </c>
      <c r="DD157">
        <v>242.47147699999999</v>
      </c>
      <c r="DE157">
        <v>158.28219200000001</v>
      </c>
      <c r="DF157">
        <v>117.187729</v>
      </c>
      <c r="DG157">
        <v>71.300360999999995</v>
      </c>
      <c r="DH157">
        <v>96.713300000000004</v>
      </c>
      <c r="DI157">
        <v>100.45318399999999</v>
      </c>
      <c r="DJ157">
        <v>88.931299999999993</v>
      </c>
      <c r="DK157">
        <v>31.113316000000001</v>
      </c>
      <c r="DL157">
        <v>98.789081999999993</v>
      </c>
      <c r="DM157">
        <v>37.978154000000004</v>
      </c>
      <c r="DN157">
        <v>831.33392600000002</v>
      </c>
      <c r="DO157">
        <v>1278.0239140000001</v>
      </c>
      <c r="DP157">
        <v>2488.0323530000001</v>
      </c>
      <c r="DQ157">
        <v>402.19874600000003</v>
      </c>
      <c r="DR157">
        <v>170.22861</v>
      </c>
      <c r="DS157">
        <v>123.281261</v>
      </c>
      <c r="DT157">
        <v>118.545312</v>
      </c>
      <c r="DU157">
        <v>189.74493200000001</v>
      </c>
      <c r="DV157">
        <v>71.084753000000006</v>
      </c>
      <c r="DW157">
        <v>420.71119199999998</v>
      </c>
      <c r="DX157">
        <v>90.735489999999999</v>
      </c>
      <c r="DY157">
        <v>36.837401999999997</v>
      </c>
      <c r="DZ157">
        <v>238.95992100000001</v>
      </c>
      <c r="EA157">
        <v>156.93546599999999</v>
      </c>
      <c r="EB157">
        <v>125.32959099999999</v>
      </c>
      <c r="EC157">
        <v>71.676720000000003</v>
      </c>
      <c r="ED157">
        <v>98.764726999999993</v>
      </c>
      <c r="EE157">
        <v>106.885918</v>
      </c>
      <c r="EF157">
        <v>92.232211000000007</v>
      </c>
      <c r="EG157">
        <v>26.918631999999999</v>
      </c>
      <c r="EH157">
        <v>97.005837999999997</v>
      </c>
      <c r="EI157">
        <v>39.413891999999997</v>
      </c>
      <c r="EJ157">
        <v>830.77311499999996</v>
      </c>
      <c r="EK157">
        <v>1254.773821</v>
      </c>
      <c r="EL157">
        <v>2487.7456820000002</v>
      </c>
    </row>
    <row r="158" spans="1:142">
      <c r="A158" t="s">
        <v>463</v>
      </c>
      <c r="B158" t="s">
        <v>464</v>
      </c>
      <c r="C158" t="s">
        <v>438</v>
      </c>
      <c r="D158" t="s">
        <v>144</v>
      </c>
      <c r="E158" t="s">
        <v>145</v>
      </c>
      <c r="F158" t="s">
        <v>253</v>
      </c>
      <c r="G158">
        <v>70.05</v>
      </c>
      <c r="H158">
        <v>18</v>
      </c>
      <c r="I158">
        <v>26</v>
      </c>
      <c r="J158" s="18">
        <v>0.5</v>
      </c>
      <c r="K158">
        <v>2.5</v>
      </c>
      <c r="L158">
        <v>34</v>
      </c>
      <c r="M158">
        <v>833</v>
      </c>
      <c r="N158">
        <v>403</v>
      </c>
      <c r="O158">
        <v>832</v>
      </c>
      <c r="P158">
        <v>1594</v>
      </c>
      <c r="Q158">
        <v>2862</v>
      </c>
      <c r="R158">
        <v>550</v>
      </c>
      <c r="S158">
        <v>905</v>
      </c>
      <c r="T158">
        <v>691</v>
      </c>
      <c r="U158">
        <v>522</v>
      </c>
      <c r="V158">
        <v>355</v>
      </c>
      <c r="W158">
        <v>769</v>
      </c>
      <c r="X158">
        <v>1807</v>
      </c>
      <c r="Y158">
        <v>2466</v>
      </c>
      <c r="Z158">
        <v>457</v>
      </c>
      <c r="AA158">
        <v>724</v>
      </c>
      <c r="AB158">
        <v>753</v>
      </c>
      <c r="AC158">
        <v>0.13800000000000001</v>
      </c>
      <c r="AD158">
        <v>0.13700000000000001</v>
      </c>
      <c r="AE158">
        <v>0.13800000000000001</v>
      </c>
      <c r="AF158">
        <v>0.124</v>
      </c>
      <c r="AG158">
        <v>0.127</v>
      </c>
      <c r="AH158">
        <v>0.10299999999999999</v>
      </c>
      <c r="AI158">
        <v>0.13600000000000001</v>
      </c>
      <c r="AJ158">
        <v>0.16400000000000001</v>
      </c>
      <c r="AK158">
        <v>0.14299999999999999</v>
      </c>
      <c r="AL158">
        <v>0.13700000000000001</v>
      </c>
      <c r="AM158">
        <v>0.14199999999999999</v>
      </c>
      <c r="AN158">
        <v>0.13800000000000001</v>
      </c>
      <c r="AO158">
        <v>0.11799999999999999</v>
      </c>
      <c r="AP158">
        <v>0.107</v>
      </c>
      <c r="AQ158">
        <v>1.4E-2</v>
      </c>
      <c r="AR158">
        <v>0.13300000000000001</v>
      </c>
      <c r="AS158">
        <v>2.4140000000000001</v>
      </c>
      <c r="AT158">
        <v>2.903</v>
      </c>
      <c r="AU158">
        <v>1.946</v>
      </c>
      <c r="AV158">
        <v>2.6720000000000002</v>
      </c>
      <c r="AW158">
        <v>2.681</v>
      </c>
      <c r="AX158">
        <v>2.5209999999999999</v>
      </c>
      <c r="AY158">
        <v>2.2480000000000002</v>
      </c>
      <c r="AZ158">
        <v>2.7639999999999998</v>
      </c>
      <c r="BA158">
        <v>2.3154400000000002</v>
      </c>
      <c r="BB158">
        <v>2.5750000000000002</v>
      </c>
      <c r="BC158">
        <v>2.7029999999999998</v>
      </c>
      <c r="BD158">
        <v>2.0680000000000001</v>
      </c>
      <c r="BE158">
        <v>2.3719999999999999</v>
      </c>
      <c r="BF158">
        <v>2.4950000000000001</v>
      </c>
      <c r="BG158">
        <v>2.5819999999999999</v>
      </c>
      <c r="BH158">
        <v>2.1040000000000001</v>
      </c>
      <c r="BI158">
        <v>2.6520000000000001</v>
      </c>
      <c r="BJ158">
        <v>2.2671000000000001</v>
      </c>
      <c r="BK158">
        <v>6161.3</v>
      </c>
      <c r="BL158">
        <v>2594.6</v>
      </c>
      <c r="BM158">
        <v>782.4</v>
      </c>
      <c r="BN158">
        <v>332</v>
      </c>
      <c r="BO158">
        <v>6182.9</v>
      </c>
      <c r="BP158">
        <v>3117.5</v>
      </c>
      <c r="BQ158">
        <v>1084.2</v>
      </c>
      <c r="BR158">
        <v>401.6</v>
      </c>
      <c r="BS158">
        <v>954877</v>
      </c>
      <c r="BT158">
        <v>899215</v>
      </c>
      <c r="BU158">
        <v>176510.149007</v>
      </c>
      <c r="BV158">
        <v>185920.233332</v>
      </c>
      <c r="BW158">
        <v>362430.382339</v>
      </c>
      <c r="BX158">
        <v>46290</v>
      </c>
      <c r="BY158">
        <v>503901.382339</v>
      </c>
      <c r="BZ158">
        <v>1462679.8658149999</v>
      </c>
      <c r="CA158">
        <v>430.729784</v>
      </c>
      <c r="CB158">
        <v>275.618427</v>
      </c>
      <c r="CC158">
        <v>133.82326499999999</v>
      </c>
      <c r="CD158">
        <v>36.169262000000003</v>
      </c>
      <c r="CE158">
        <v>23.7926</v>
      </c>
      <c r="CF158">
        <v>13.642944999999999</v>
      </c>
      <c r="CG158">
        <v>15.489684</v>
      </c>
      <c r="CH158">
        <v>102.702442</v>
      </c>
      <c r="CI158">
        <v>35.150022999999997</v>
      </c>
      <c r="CJ158">
        <v>1067.1184310000001</v>
      </c>
      <c r="CK158">
        <v>467.144676</v>
      </c>
      <c r="CL158">
        <v>302.32149299999998</v>
      </c>
      <c r="CM158">
        <v>165.85548399999999</v>
      </c>
      <c r="CN158">
        <v>41.640971999999998</v>
      </c>
      <c r="CO158">
        <v>34.347692000000002</v>
      </c>
      <c r="CP158">
        <v>22.152100000000001</v>
      </c>
      <c r="CQ158">
        <v>22.196871000000002</v>
      </c>
      <c r="CR158">
        <v>128.01857100000001</v>
      </c>
      <c r="CS158">
        <v>35.059997000000003</v>
      </c>
      <c r="CT158">
        <v>1218.7378570000001</v>
      </c>
      <c r="CU158">
        <v>323.53274800000003</v>
      </c>
      <c r="CV158">
        <v>168.68709799999999</v>
      </c>
      <c r="CW158">
        <v>91.857814000000005</v>
      </c>
      <c r="CX158">
        <v>138.141954</v>
      </c>
      <c r="CY158">
        <v>168.01317499999999</v>
      </c>
      <c r="CZ158">
        <v>94.733144999999993</v>
      </c>
      <c r="DA158">
        <v>327.92499400000003</v>
      </c>
      <c r="DB158">
        <v>107.145849</v>
      </c>
      <c r="DC158">
        <v>55.570168000000002</v>
      </c>
      <c r="DD158">
        <v>209.920964</v>
      </c>
      <c r="DE158">
        <v>149.73263700000001</v>
      </c>
      <c r="DF158">
        <v>93.582068000000007</v>
      </c>
      <c r="DG158">
        <v>68.537845000000004</v>
      </c>
      <c r="DH158">
        <v>90.292229000000006</v>
      </c>
      <c r="DI158">
        <v>81.178038000000001</v>
      </c>
      <c r="DJ158">
        <v>84.997975999999994</v>
      </c>
      <c r="DK158">
        <v>33.069169000000002</v>
      </c>
      <c r="DL158">
        <v>73.209995000000006</v>
      </c>
      <c r="DM158">
        <v>32.210312000000002</v>
      </c>
      <c r="DN158">
        <v>794.32061599999997</v>
      </c>
      <c r="DO158">
        <v>1106.4716370000001</v>
      </c>
      <c r="DP158">
        <v>2224.3250010000002</v>
      </c>
      <c r="DQ158">
        <v>436.73444599999999</v>
      </c>
      <c r="DR158">
        <v>176.75822099999999</v>
      </c>
      <c r="DS158">
        <v>101.025075</v>
      </c>
      <c r="DT158">
        <v>153.31991400000001</v>
      </c>
      <c r="DU158">
        <v>162.27256199999999</v>
      </c>
      <c r="DV158">
        <v>109.00351499999999</v>
      </c>
      <c r="DW158">
        <v>383.52084600000001</v>
      </c>
      <c r="DX158">
        <v>109.76608299999999</v>
      </c>
      <c r="DY158">
        <v>48.066051000000002</v>
      </c>
      <c r="DZ158">
        <v>251.55072100000001</v>
      </c>
      <c r="EA158">
        <v>158.85841099999999</v>
      </c>
      <c r="EB158">
        <v>122.747586</v>
      </c>
      <c r="EC158">
        <v>76.861743000000004</v>
      </c>
      <c r="ED158">
        <v>100.19131299999999</v>
      </c>
      <c r="EE158">
        <v>103.66563499999999</v>
      </c>
      <c r="EF158">
        <v>85.619940999999997</v>
      </c>
      <c r="EG158">
        <v>54.577278</v>
      </c>
      <c r="EH158">
        <v>98.895954000000003</v>
      </c>
      <c r="EI158">
        <v>39.893731000000002</v>
      </c>
      <c r="EJ158">
        <v>863.65806399999997</v>
      </c>
      <c r="EK158">
        <v>1310.663953</v>
      </c>
      <c r="EL158">
        <v>2611.0564629999999</v>
      </c>
    </row>
    <row r="159" spans="1:142">
      <c r="A159" t="s">
        <v>465</v>
      </c>
      <c r="B159" t="s">
        <v>466</v>
      </c>
      <c r="C159" t="s">
        <v>438</v>
      </c>
      <c r="D159" t="s">
        <v>144</v>
      </c>
      <c r="E159" t="s">
        <v>145</v>
      </c>
      <c r="F159" t="s">
        <v>253</v>
      </c>
      <c r="G159">
        <v>80.62</v>
      </c>
      <c r="H159">
        <v>10</v>
      </c>
      <c r="I159">
        <v>25</v>
      </c>
      <c r="J159" s="18">
        <v>0.5</v>
      </c>
      <c r="K159">
        <v>1.5</v>
      </c>
      <c r="L159">
        <v>34</v>
      </c>
      <c r="M159">
        <v>680</v>
      </c>
      <c r="N159">
        <v>327</v>
      </c>
      <c r="O159">
        <v>671</v>
      </c>
      <c r="P159">
        <v>1772</v>
      </c>
      <c r="Q159">
        <v>2716</v>
      </c>
      <c r="R159">
        <v>491</v>
      </c>
      <c r="S159">
        <v>1049</v>
      </c>
      <c r="T159">
        <v>509</v>
      </c>
      <c r="U159">
        <v>637</v>
      </c>
      <c r="V159">
        <v>342</v>
      </c>
      <c r="W159">
        <v>798</v>
      </c>
      <c r="X159">
        <v>1627</v>
      </c>
      <c r="Y159">
        <v>2582</v>
      </c>
      <c r="Z159">
        <v>555</v>
      </c>
      <c r="AA159">
        <v>1012</v>
      </c>
      <c r="AB159">
        <v>612</v>
      </c>
      <c r="AC159">
        <v>0.126</v>
      </c>
      <c r="AD159">
        <v>0.152</v>
      </c>
      <c r="AE159">
        <v>0.11899999999999999</v>
      </c>
      <c r="AF159">
        <v>0.13300000000000001</v>
      </c>
      <c r="AG159">
        <v>1.2999999999999999E-2</v>
      </c>
      <c r="AH159">
        <v>0.109</v>
      </c>
      <c r="AI159">
        <v>0.13500000000000001</v>
      </c>
      <c r="AJ159">
        <v>0.126</v>
      </c>
      <c r="AK159">
        <v>0.14599999999999999</v>
      </c>
      <c r="AL159">
        <v>0.13400000000000001</v>
      </c>
      <c r="AM159">
        <v>1.2E-2</v>
      </c>
      <c r="AN159">
        <v>0.121</v>
      </c>
      <c r="AO159">
        <v>0.122</v>
      </c>
      <c r="AP159">
        <v>9.7000000000000003E-2</v>
      </c>
      <c r="AQ159">
        <v>0.125</v>
      </c>
      <c r="AR159">
        <v>0.13800000000000001</v>
      </c>
      <c r="AS159">
        <v>2.3239999999999998</v>
      </c>
      <c r="AT159">
        <v>2.5819999999999999</v>
      </c>
      <c r="AU159">
        <v>2.3439999999999999</v>
      </c>
      <c r="AV159">
        <v>2.3769999999999998</v>
      </c>
      <c r="AW159">
        <v>2.5609999999999999</v>
      </c>
      <c r="AX159">
        <v>2.7149999999999999</v>
      </c>
      <c r="AY159">
        <v>2.3410000000000002</v>
      </c>
      <c r="AZ159">
        <v>2.6110000000000002</v>
      </c>
      <c r="BA159">
        <v>2.2579600000000002</v>
      </c>
      <c r="BB159">
        <v>2.4929999999999999</v>
      </c>
      <c r="BC159">
        <v>2.7549999999999999</v>
      </c>
      <c r="BD159">
        <v>2.4420000000000002</v>
      </c>
      <c r="BE159">
        <v>2.3410000000000002</v>
      </c>
      <c r="BF159">
        <v>2.4710000000000001</v>
      </c>
      <c r="BG159">
        <v>2.5310000000000001</v>
      </c>
      <c r="BH159">
        <v>2.3849999999999998</v>
      </c>
      <c r="BI159">
        <v>2.7959999999999998</v>
      </c>
      <c r="BJ159">
        <v>2.33772</v>
      </c>
      <c r="BK159">
        <v>5954.7</v>
      </c>
      <c r="BL159">
        <v>2790</v>
      </c>
      <c r="BM159">
        <v>792.1</v>
      </c>
      <c r="BN159">
        <v>330.8</v>
      </c>
      <c r="BO159">
        <v>5663.3</v>
      </c>
      <c r="BP159">
        <v>2943.3</v>
      </c>
      <c r="BQ159">
        <v>1018.3</v>
      </c>
      <c r="BR159">
        <v>366.2</v>
      </c>
      <c r="BS159">
        <v>936060</v>
      </c>
      <c r="BT159">
        <v>897946</v>
      </c>
      <c r="BU159">
        <v>190093.620406</v>
      </c>
      <c r="BV159">
        <v>181229.229464</v>
      </c>
      <c r="BW159">
        <v>37132.284986999999</v>
      </c>
      <c r="BX159">
        <v>47692</v>
      </c>
      <c r="BY159">
        <v>50095.684987000001</v>
      </c>
      <c r="BZ159">
        <v>1299093.4172980001</v>
      </c>
      <c r="CA159">
        <v>392.64566100000002</v>
      </c>
      <c r="CB159">
        <v>272.71138100000002</v>
      </c>
      <c r="CC159">
        <v>159.93482800000001</v>
      </c>
      <c r="CD159">
        <v>37.477930000000001</v>
      </c>
      <c r="CE159">
        <v>32.453803999999998</v>
      </c>
      <c r="CF159">
        <v>16.331005999999999</v>
      </c>
      <c r="CG159">
        <v>15.745562</v>
      </c>
      <c r="CH159">
        <v>113.437837</v>
      </c>
      <c r="CI159">
        <v>32.897602999999997</v>
      </c>
      <c r="CJ159">
        <v>1073.635612</v>
      </c>
      <c r="CK159">
        <v>451.062747</v>
      </c>
      <c r="CL159">
        <v>254.99120400000001</v>
      </c>
      <c r="CM159">
        <v>157.45638400000001</v>
      </c>
      <c r="CN159">
        <v>33.287989000000003</v>
      </c>
      <c r="CO159">
        <v>28.221077000000001</v>
      </c>
      <c r="CP159">
        <v>19.151613000000001</v>
      </c>
      <c r="CQ159">
        <v>17.257719000000002</v>
      </c>
      <c r="CR159">
        <v>122.18733400000001</v>
      </c>
      <c r="CS159">
        <v>32.236060000000002</v>
      </c>
      <c r="CT159">
        <v>1115.8521270000001</v>
      </c>
      <c r="CU159">
        <v>391.538702</v>
      </c>
      <c r="CV159">
        <v>168.408143</v>
      </c>
      <c r="CW159">
        <v>83.970751000000007</v>
      </c>
      <c r="CX159">
        <v>119.279608</v>
      </c>
      <c r="CY159">
        <v>153.11606499999999</v>
      </c>
      <c r="CZ159">
        <v>98.537936000000002</v>
      </c>
      <c r="DA159">
        <v>330.168837</v>
      </c>
      <c r="DB159">
        <v>114.806623</v>
      </c>
      <c r="DC159">
        <v>42.233451000000002</v>
      </c>
      <c r="DD159">
        <v>203.599647</v>
      </c>
      <c r="DE159">
        <v>161.30468500000001</v>
      </c>
      <c r="DF159">
        <v>99.088913000000005</v>
      </c>
      <c r="DG159">
        <v>72.179049000000006</v>
      </c>
      <c r="DH159">
        <v>102.093575</v>
      </c>
      <c r="DI159">
        <v>90.854744999999994</v>
      </c>
      <c r="DJ159">
        <v>93.013942999999998</v>
      </c>
      <c r="DK159">
        <v>55.222954000000001</v>
      </c>
      <c r="DL159">
        <v>76.566350999999997</v>
      </c>
      <c r="DM159">
        <v>27.121158000000001</v>
      </c>
      <c r="DN159">
        <v>850.99972300000002</v>
      </c>
      <c r="DO159">
        <v>1087.4506449999999</v>
      </c>
      <c r="DP159">
        <v>2329.9890690000002</v>
      </c>
      <c r="DQ159">
        <v>425.16503299999999</v>
      </c>
      <c r="DR159">
        <v>153.21362999999999</v>
      </c>
      <c r="DS159">
        <v>101.289508</v>
      </c>
      <c r="DT159">
        <v>110.826166</v>
      </c>
      <c r="DU159">
        <v>149.16649100000001</v>
      </c>
      <c r="DV159">
        <v>84.343000000000004</v>
      </c>
      <c r="DW159">
        <v>325.076933</v>
      </c>
      <c r="DX159">
        <v>110.420918</v>
      </c>
      <c r="DY159">
        <v>42.980538000000003</v>
      </c>
      <c r="DZ159">
        <v>195.19971699999999</v>
      </c>
      <c r="EA159">
        <v>154.901295</v>
      </c>
      <c r="EB159">
        <v>96.910126000000005</v>
      </c>
      <c r="EC159">
        <v>69.965847999999994</v>
      </c>
      <c r="ED159">
        <v>91.113726999999997</v>
      </c>
      <c r="EE159">
        <v>88.267509000000004</v>
      </c>
      <c r="EF159">
        <v>85.177216999999999</v>
      </c>
      <c r="EG159">
        <v>41.255898999999999</v>
      </c>
      <c r="EH159">
        <v>81.406829999999999</v>
      </c>
      <c r="EI159">
        <v>40.084443999999998</v>
      </c>
      <c r="EJ159">
        <v>807.33804199999997</v>
      </c>
      <c r="EK159">
        <v>1065.0952629999999</v>
      </c>
      <c r="EL159">
        <v>2297.5983379999998</v>
      </c>
    </row>
    <row r="160" spans="1:142">
      <c r="A160" t="s">
        <v>467</v>
      </c>
      <c r="B160" t="s">
        <v>468</v>
      </c>
      <c r="C160" t="s">
        <v>438</v>
      </c>
      <c r="D160" t="s">
        <v>144</v>
      </c>
      <c r="E160" t="s">
        <v>145</v>
      </c>
      <c r="F160" t="s">
        <v>242</v>
      </c>
      <c r="G160">
        <v>65.849999999999994</v>
      </c>
      <c r="H160">
        <v>12</v>
      </c>
      <c r="I160">
        <v>19</v>
      </c>
      <c r="J160" s="18">
        <v>1</v>
      </c>
      <c r="K160">
        <v>4.5</v>
      </c>
      <c r="L160">
        <v>33</v>
      </c>
      <c r="M160">
        <v>548</v>
      </c>
      <c r="N160">
        <v>349</v>
      </c>
      <c r="O160">
        <v>1024</v>
      </c>
      <c r="P160">
        <v>1915</v>
      </c>
      <c r="Q160">
        <v>2932</v>
      </c>
      <c r="R160">
        <v>585</v>
      </c>
      <c r="S160">
        <v>1118</v>
      </c>
      <c r="T160">
        <v>446</v>
      </c>
      <c r="U160">
        <v>685</v>
      </c>
      <c r="V160">
        <v>303</v>
      </c>
      <c r="W160">
        <v>1063</v>
      </c>
      <c r="X160">
        <v>2065</v>
      </c>
      <c r="Y160">
        <v>3214</v>
      </c>
      <c r="Z160">
        <v>626</v>
      </c>
      <c r="AA160">
        <v>1253</v>
      </c>
      <c r="AB160">
        <v>740</v>
      </c>
      <c r="AC160">
        <v>0.13700000000000001</v>
      </c>
      <c r="AD160">
        <v>1.2E-2</v>
      </c>
      <c r="AE160">
        <v>0.122</v>
      </c>
      <c r="AF160">
        <v>0.14099999999999999</v>
      </c>
      <c r="AG160">
        <v>0.122</v>
      </c>
      <c r="AH160">
        <v>8.9999999999999993E-3</v>
      </c>
      <c r="AI160">
        <v>0.121</v>
      </c>
      <c r="AJ160">
        <v>0.122</v>
      </c>
      <c r="AK160">
        <v>0.13900000000000001</v>
      </c>
      <c r="AL160">
        <v>0.121</v>
      </c>
      <c r="AM160">
        <v>0.126</v>
      </c>
      <c r="AN160">
        <v>0.13600000000000001</v>
      </c>
      <c r="AO160">
        <v>0.124</v>
      </c>
      <c r="AP160">
        <v>7.1999999999999995E-2</v>
      </c>
      <c r="AQ160">
        <v>0.11899999999999999</v>
      </c>
      <c r="AR160">
        <v>0.124</v>
      </c>
      <c r="AS160">
        <v>2.1440000000000001</v>
      </c>
      <c r="AT160">
        <v>2.9</v>
      </c>
      <c r="AU160">
        <v>1.9690000000000001</v>
      </c>
      <c r="AV160">
        <v>2.298</v>
      </c>
      <c r="AW160">
        <v>2.4020000000000001</v>
      </c>
      <c r="AX160">
        <v>2.5009999999999999</v>
      </c>
      <c r="AY160">
        <v>2.0369999999999999</v>
      </c>
      <c r="AZ160">
        <v>2.448</v>
      </c>
      <c r="BA160">
        <v>2.1138699999999999</v>
      </c>
      <c r="BB160">
        <v>2.3159999999999998</v>
      </c>
      <c r="BC160">
        <v>2.976</v>
      </c>
      <c r="BD160">
        <v>1.964</v>
      </c>
      <c r="BE160">
        <v>2.2999999999999998</v>
      </c>
      <c r="BF160">
        <v>2.468</v>
      </c>
      <c r="BG160">
        <v>2.4359999999999999</v>
      </c>
      <c r="BH160">
        <v>2.0369999999999999</v>
      </c>
      <c r="BI160">
        <v>2.2650000000000001</v>
      </c>
      <c r="BJ160">
        <v>2.1855199999999999</v>
      </c>
      <c r="BK160">
        <v>5831.4</v>
      </c>
      <c r="BL160">
        <v>3012.7</v>
      </c>
      <c r="BM160">
        <v>1188.2</v>
      </c>
      <c r="BN160">
        <v>493.7</v>
      </c>
      <c r="BO160">
        <v>5841.9</v>
      </c>
      <c r="BP160">
        <v>3127.5</v>
      </c>
      <c r="BQ160">
        <v>1325.3</v>
      </c>
      <c r="BR160">
        <v>495.1</v>
      </c>
      <c r="BS160">
        <v>1038529</v>
      </c>
      <c r="BT160">
        <v>978426</v>
      </c>
      <c r="BU160">
        <v>18366.995578999999</v>
      </c>
      <c r="BV160">
        <v>174589.35387699999</v>
      </c>
      <c r="BW160">
        <v>358259.30966700002</v>
      </c>
      <c r="BX160">
        <v>50495</v>
      </c>
      <c r="BY160">
        <v>508911.30966700002</v>
      </c>
      <c r="BZ160">
        <v>1616964.0776289999</v>
      </c>
      <c r="CA160">
        <v>509.31170700000001</v>
      </c>
      <c r="CB160">
        <v>323.41737799999999</v>
      </c>
      <c r="CC160">
        <v>170.37416099999999</v>
      </c>
      <c r="CD160">
        <v>35.828009999999999</v>
      </c>
      <c r="CE160">
        <v>26.215472999999999</v>
      </c>
      <c r="CF160">
        <v>12.591279</v>
      </c>
      <c r="CG160">
        <v>17.703253</v>
      </c>
      <c r="CH160">
        <v>123.641273</v>
      </c>
      <c r="CI160">
        <v>40.462135000000004</v>
      </c>
      <c r="CJ160">
        <v>1259.54467</v>
      </c>
      <c r="CK160">
        <v>468.25927999999999</v>
      </c>
      <c r="CL160">
        <v>313.10649000000001</v>
      </c>
      <c r="CM160">
        <v>175.81306699999999</v>
      </c>
      <c r="CN160">
        <v>39.544947999999998</v>
      </c>
      <c r="CO160">
        <v>28.628267999999998</v>
      </c>
      <c r="CP160">
        <v>16.214794000000001</v>
      </c>
      <c r="CQ160">
        <v>23.276389000000002</v>
      </c>
      <c r="CR160">
        <v>131.276454</v>
      </c>
      <c r="CS160">
        <v>38.485117000000002</v>
      </c>
      <c r="CT160">
        <v>1234.604808</v>
      </c>
      <c r="CU160">
        <v>377.10254500000002</v>
      </c>
      <c r="CV160">
        <v>182.74532099999999</v>
      </c>
      <c r="CW160">
        <v>68.034360000000007</v>
      </c>
      <c r="CX160">
        <v>151.47967</v>
      </c>
      <c r="CY160">
        <v>110.190449</v>
      </c>
      <c r="CZ160">
        <v>120.344745</v>
      </c>
      <c r="DA160">
        <v>353.921538</v>
      </c>
      <c r="DB160">
        <v>130.15733599999999</v>
      </c>
      <c r="DC160">
        <v>70.893760999999998</v>
      </c>
      <c r="DD160">
        <v>242.17136500000001</v>
      </c>
      <c r="DE160">
        <v>143.109533</v>
      </c>
      <c r="DF160">
        <v>106.628809</v>
      </c>
      <c r="DG160">
        <v>51.786126000000003</v>
      </c>
      <c r="DH160">
        <v>93.456052999999997</v>
      </c>
      <c r="DI160">
        <v>90.288212000000001</v>
      </c>
      <c r="DJ160">
        <v>81.600415999999996</v>
      </c>
      <c r="DK160">
        <v>72.673281000000003</v>
      </c>
      <c r="DL160">
        <v>82.123374999999996</v>
      </c>
      <c r="DM160">
        <v>36.45241</v>
      </c>
      <c r="DN160">
        <v>823.56242499999996</v>
      </c>
      <c r="DO160">
        <v>1254.303885</v>
      </c>
      <c r="DP160">
        <v>2454.9688550000001</v>
      </c>
      <c r="DQ160">
        <v>389.40250900000001</v>
      </c>
      <c r="DR160">
        <v>176.982936</v>
      </c>
      <c r="DS160">
        <v>97.298270000000002</v>
      </c>
      <c r="DT160">
        <v>148.21816000000001</v>
      </c>
      <c r="DU160">
        <v>149.73348300000001</v>
      </c>
      <c r="DV160">
        <v>106.758967</v>
      </c>
      <c r="DW160">
        <v>393.42685899999998</v>
      </c>
      <c r="DX160">
        <v>107.320199</v>
      </c>
      <c r="DY160">
        <v>49.977122000000001</v>
      </c>
      <c r="DZ160">
        <v>252.12248700000001</v>
      </c>
      <c r="EA160">
        <v>163.49929299999999</v>
      </c>
      <c r="EB160">
        <v>112.666451</v>
      </c>
      <c r="EC160">
        <v>80.974669000000006</v>
      </c>
      <c r="ED160">
        <v>100.210448</v>
      </c>
      <c r="EE160">
        <v>97.949031000000005</v>
      </c>
      <c r="EF160">
        <v>92.782794999999993</v>
      </c>
      <c r="EG160">
        <v>53.464790000000001</v>
      </c>
      <c r="EH160">
        <v>93.156576000000001</v>
      </c>
      <c r="EI160">
        <v>41.564117000000003</v>
      </c>
      <c r="EJ160">
        <v>872.53340100000003</v>
      </c>
      <c r="EK160">
        <v>1295.83977</v>
      </c>
      <c r="EL160">
        <v>2557.7756789999999</v>
      </c>
    </row>
    <row r="161" spans="1:142">
      <c r="A161" t="s">
        <v>469</v>
      </c>
      <c r="B161" t="s">
        <v>470</v>
      </c>
      <c r="C161" t="s">
        <v>438</v>
      </c>
      <c r="D161" t="s">
        <v>144</v>
      </c>
      <c r="E161" t="s">
        <v>145</v>
      </c>
      <c r="F161" t="s">
        <v>253</v>
      </c>
      <c r="G161">
        <v>68.58</v>
      </c>
      <c r="H161">
        <v>12</v>
      </c>
      <c r="I161">
        <v>26</v>
      </c>
      <c r="J161" s="18">
        <v>0.5</v>
      </c>
      <c r="K161">
        <v>4</v>
      </c>
      <c r="L161">
        <v>44</v>
      </c>
      <c r="M161">
        <v>678</v>
      </c>
      <c r="N161">
        <v>225</v>
      </c>
      <c r="O161">
        <v>666</v>
      </c>
      <c r="P161">
        <v>1475</v>
      </c>
      <c r="Q161">
        <v>2521</v>
      </c>
      <c r="R161">
        <v>410</v>
      </c>
      <c r="S161">
        <v>1183</v>
      </c>
      <c r="T161">
        <v>372</v>
      </c>
      <c r="U161">
        <v>596</v>
      </c>
      <c r="V161">
        <v>421</v>
      </c>
      <c r="W161">
        <v>945</v>
      </c>
      <c r="X161">
        <v>1386</v>
      </c>
      <c r="Y161">
        <v>2077</v>
      </c>
      <c r="Z161">
        <v>613</v>
      </c>
      <c r="AA161">
        <v>1003</v>
      </c>
      <c r="AB161">
        <v>433</v>
      </c>
      <c r="AC161">
        <v>0.158</v>
      </c>
      <c r="AD161">
        <v>0.113</v>
      </c>
      <c r="AE161">
        <v>0.13700000000000001</v>
      </c>
      <c r="AF161">
        <v>0.155</v>
      </c>
      <c r="AG161">
        <v>0.13100000000000001</v>
      </c>
      <c r="AH161">
        <v>0.109</v>
      </c>
      <c r="AI161">
        <v>0.158</v>
      </c>
      <c r="AJ161">
        <v>0.13100000000000001</v>
      </c>
      <c r="AK161">
        <v>1.4E-2</v>
      </c>
      <c r="AL161">
        <v>0.13400000000000001</v>
      </c>
      <c r="AM161">
        <v>0.14299999999999999</v>
      </c>
      <c r="AN161">
        <v>0.155</v>
      </c>
      <c r="AO161">
        <v>1.4999999999999999E-2</v>
      </c>
      <c r="AP161">
        <v>0.13600000000000001</v>
      </c>
      <c r="AQ161">
        <v>1.4E-2</v>
      </c>
      <c r="AR161">
        <v>0.14899999999999999</v>
      </c>
      <c r="AS161">
        <v>2.2559999999999998</v>
      </c>
      <c r="AT161">
        <v>2.302</v>
      </c>
      <c r="AU161">
        <v>2.3690000000000002</v>
      </c>
      <c r="AV161">
        <v>2.5169999999999999</v>
      </c>
      <c r="AW161">
        <v>2.17</v>
      </c>
      <c r="AX161">
        <v>1.9710000000000001</v>
      </c>
      <c r="AY161">
        <v>2.3490000000000002</v>
      </c>
      <c r="AZ161">
        <v>2.395</v>
      </c>
      <c r="BA161">
        <v>2.4349099999999999</v>
      </c>
      <c r="BB161">
        <v>2.472</v>
      </c>
      <c r="BC161">
        <v>2.3029999999999999</v>
      </c>
      <c r="BD161">
        <v>2.1120000000000001</v>
      </c>
      <c r="BE161">
        <v>3.0419999999999998</v>
      </c>
      <c r="BF161">
        <v>2.3370000000000002</v>
      </c>
      <c r="BG161">
        <v>2.1779999999999999</v>
      </c>
      <c r="BH161">
        <v>2.202</v>
      </c>
      <c r="BI161">
        <v>2.8380000000000001</v>
      </c>
      <c r="BJ161">
        <v>2.3746999999999998</v>
      </c>
      <c r="BK161">
        <v>6785.5</v>
      </c>
      <c r="BL161">
        <v>2947.1</v>
      </c>
      <c r="BM161">
        <v>714.7</v>
      </c>
      <c r="BN161">
        <v>242.3</v>
      </c>
      <c r="BO161">
        <v>6970.5</v>
      </c>
      <c r="BP161">
        <v>3209.9</v>
      </c>
      <c r="BQ161">
        <v>926.6</v>
      </c>
      <c r="BR161">
        <v>332.5</v>
      </c>
      <c r="BS161">
        <v>988421</v>
      </c>
      <c r="BT161">
        <v>920879</v>
      </c>
      <c r="BU161">
        <v>186634.664273</v>
      </c>
      <c r="BV161">
        <v>182285.275509</v>
      </c>
      <c r="BW161">
        <v>368919.93978199997</v>
      </c>
      <c r="BX161">
        <v>50355</v>
      </c>
      <c r="BY161">
        <v>514357.93978199997</v>
      </c>
      <c r="BZ161">
        <v>1665921.904905</v>
      </c>
      <c r="CA161">
        <v>426.41160100000002</v>
      </c>
      <c r="CB161">
        <v>267.72989799999999</v>
      </c>
      <c r="CC161">
        <v>125.304815</v>
      </c>
      <c r="CD161">
        <v>32.933005999999999</v>
      </c>
      <c r="CE161">
        <v>22.052346</v>
      </c>
      <c r="CF161">
        <v>6.9652770000000004</v>
      </c>
      <c r="CG161">
        <v>12.441525</v>
      </c>
      <c r="CH161">
        <v>109.17125799999999</v>
      </c>
      <c r="CI161">
        <v>36.541598999999998</v>
      </c>
      <c r="CJ161">
        <v>1039.5513229999999</v>
      </c>
      <c r="CK161">
        <v>452.52002499999998</v>
      </c>
      <c r="CL161">
        <v>264.30867000000001</v>
      </c>
      <c r="CM161">
        <v>142.66480999999999</v>
      </c>
      <c r="CN161">
        <v>34.453031000000003</v>
      </c>
      <c r="CO161">
        <v>22.225193000000001</v>
      </c>
      <c r="CP161">
        <v>9.4982600000000001</v>
      </c>
      <c r="CQ161">
        <v>14.731228</v>
      </c>
      <c r="CR161">
        <v>112.339996</v>
      </c>
      <c r="CS161">
        <v>34.287393000000002</v>
      </c>
      <c r="CT161">
        <v>1087.0286060000001</v>
      </c>
      <c r="CU161">
        <v>392.803629</v>
      </c>
      <c r="CV161">
        <v>157.721845</v>
      </c>
      <c r="CW161">
        <v>91.443892000000005</v>
      </c>
      <c r="CX161">
        <v>150.2654</v>
      </c>
      <c r="CY161">
        <v>138.98456100000001</v>
      </c>
      <c r="CZ161">
        <v>102.150442</v>
      </c>
      <c r="DA161">
        <v>351.25874199999998</v>
      </c>
      <c r="DB161">
        <v>117.22773599999999</v>
      </c>
      <c r="DC161">
        <v>52.917129000000003</v>
      </c>
      <c r="DD161">
        <v>225.613044</v>
      </c>
      <c r="DE161">
        <v>145.01594</v>
      </c>
      <c r="DF161">
        <v>103.473658</v>
      </c>
      <c r="DG161">
        <v>55.739488999999999</v>
      </c>
      <c r="DH161">
        <v>88.836023999999995</v>
      </c>
      <c r="DI161">
        <v>88.285387</v>
      </c>
      <c r="DJ161">
        <v>77.020526000000004</v>
      </c>
      <c r="DK161">
        <v>55.376099000000004</v>
      </c>
      <c r="DL161">
        <v>71.769492999999997</v>
      </c>
      <c r="DM161">
        <v>35.815083000000001</v>
      </c>
      <c r="DN161">
        <v>788.38155099999994</v>
      </c>
      <c r="DO161">
        <v>1181.5483770000001</v>
      </c>
      <c r="DP161">
        <v>2362.733557</v>
      </c>
      <c r="DQ161">
        <v>446.15565199999998</v>
      </c>
      <c r="DR161">
        <v>177.00697600000001</v>
      </c>
      <c r="DS161">
        <v>100.47074499999999</v>
      </c>
      <c r="DT161">
        <v>135.01175799999999</v>
      </c>
      <c r="DU161">
        <v>153.17228</v>
      </c>
      <c r="DV161">
        <v>104.693209</v>
      </c>
      <c r="DW161">
        <v>404.45659499999999</v>
      </c>
      <c r="DX161">
        <v>120.807991</v>
      </c>
      <c r="DY161">
        <v>41.175887000000003</v>
      </c>
      <c r="DZ161">
        <v>249.93181300000001</v>
      </c>
      <c r="EA161">
        <v>169.81508400000001</v>
      </c>
      <c r="EB161">
        <v>121.089269</v>
      </c>
      <c r="EC161">
        <v>66.870604999999998</v>
      </c>
      <c r="ED161">
        <v>107.49889899999999</v>
      </c>
      <c r="EE161">
        <v>99.043081000000001</v>
      </c>
      <c r="EF161">
        <v>92.763411000000005</v>
      </c>
      <c r="EG161">
        <v>65.300663999999998</v>
      </c>
      <c r="EH161">
        <v>102.871492</v>
      </c>
      <c r="EI161">
        <v>41.621836000000002</v>
      </c>
      <c r="EJ161">
        <v>900.53437599999995</v>
      </c>
      <c r="EK161">
        <v>1299.8949399999999</v>
      </c>
      <c r="EL161">
        <v>2646.5849680000001</v>
      </c>
    </row>
    <row r="162" spans="1:142">
      <c r="A162" t="s">
        <v>471</v>
      </c>
      <c r="B162" t="s">
        <v>472</v>
      </c>
      <c r="C162" t="s">
        <v>438</v>
      </c>
      <c r="D162" t="s">
        <v>144</v>
      </c>
      <c r="E162" t="s">
        <v>145</v>
      </c>
      <c r="F162" t="s">
        <v>242</v>
      </c>
      <c r="G162">
        <v>80.040000000000006</v>
      </c>
      <c r="H162">
        <v>16</v>
      </c>
      <c r="I162">
        <v>22</v>
      </c>
      <c r="J162" s="18">
        <v>0.5</v>
      </c>
      <c r="K162">
        <v>2</v>
      </c>
      <c r="L162">
        <v>33</v>
      </c>
      <c r="M162">
        <v>565</v>
      </c>
      <c r="N162">
        <v>355</v>
      </c>
      <c r="O162">
        <v>1010</v>
      </c>
      <c r="P162">
        <v>2049</v>
      </c>
      <c r="Q162">
        <v>2994</v>
      </c>
      <c r="R162">
        <v>680</v>
      </c>
      <c r="S162">
        <v>1113</v>
      </c>
      <c r="T162">
        <v>385</v>
      </c>
      <c r="U162">
        <v>585</v>
      </c>
      <c r="V162">
        <v>429</v>
      </c>
      <c r="W162">
        <v>1196</v>
      </c>
      <c r="X162">
        <v>1790</v>
      </c>
      <c r="Y162">
        <v>2950</v>
      </c>
      <c r="Z162">
        <v>580</v>
      </c>
      <c r="AA162">
        <v>1171</v>
      </c>
      <c r="AB162">
        <v>826</v>
      </c>
      <c r="AC162">
        <v>1.0999999999999999E-2</v>
      </c>
      <c r="AD162">
        <v>0.113</v>
      </c>
      <c r="AE162">
        <v>0.11700000000000001</v>
      </c>
      <c r="AF162">
        <v>0.13400000000000001</v>
      </c>
      <c r="AG162">
        <v>0.128</v>
      </c>
      <c r="AH162">
        <v>8.4000000000000005E-2</v>
      </c>
      <c r="AI162">
        <v>0.11700000000000001</v>
      </c>
      <c r="AJ162">
        <v>8.9999999999999993E-3</v>
      </c>
      <c r="AK162">
        <v>0.107</v>
      </c>
      <c r="AL162">
        <v>0.104</v>
      </c>
      <c r="AM162">
        <v>0.123</v>
      </c>
      <c r="AN162">
        <v>0.128</v>
      </c>
      <c r="AO162">
        <v>0.13300000000000001</v>
      </c>
      <c r="AP162">
        <v>9.4E-2</v>
      </c>
      <c r="AQ162">
        <v>0.112</v>
      </c>
      <c r="AR162">
        <v>0.14199999999999999</v>
      </c>
      <c r="AS162">
        <v>1.86</v>
      </c>
      <c r="AT162">
        <v>3.0880000000000001</v>
      </c>
      <c r="AU162">
        <v>2.133</v>
      </c>
      <c r="AV162">
        <v>2.4540000000000002</v>
      </c>
      <c r="AW162">
        <v>2.8439999999999999</v>
      </c>
      <c r="AX162">
        <v>2.4590000000000001</v>
      </c>
      <c r="AY162">
        <v>2.1259999999999999</v>
      </c>
      <c r="AZ162">
        <v>2.5840000000000001</v>
      </c>
      <c r="BA162">
        <v>2.3300299999999998</v>
      </c>
      <c r="BB162">
        <v>2</v>
      </c>
      <c r="BC162">
        <v>2.9809999999999999</v>
      </c>
      <c r="BD162">
        <v>2.11</v>
      </c>
      <c r="BE162">
        <v>2.2829999999999999</v>
      </c>
      <c r="BF162">
        <v>2.4049999999999998</v>
      </c>
      <c r="BG162">
        <v>2.7669999999999999</v>
      </c>
      <c r="BH162">
        <v>2.2440000000000002</v>
      </c>
      <c r="BI162">
        <v>2.4790000000000001</v>
      </c>
      <c r="BJ162">
        <v>2.2670699999999999</v>
      </c>
      <c r="BK162">
        <v>6462</v>
      </c>
      <c r="BL162">
        <v>3472.3</v>
      </c>
      <c r="BM162">
        <v>1278.3</v>
      </c>
      <c r="BN162">
        <v>285.8</v>
      </c>
      <c r="BO162">
        <v>6164.4</v>
      </c>
      <c r="BP162">
        <v>3925.2</v>
      </c>
      <c r="BQ162">
        <v>1561.7</v>
      </c>
      <c r="BR162">
        <v>435.2</v>
      </c>
      <c r="BS162">
        <v>1066954</v>
      </c>
      <c r="BT162">
        <v>1011497</v>
      </c>
      <c r="BU162">
        <v>203647.190726</v>
      </c>
      <c r="BV162">
        <v>212871.06694799999</v>
      </c>
      <c r="BW162">
        <v>416518.257675</v>
      </c>
      <c r="BX162">
        <v>51873</v>
      </c>
      <c r="BY162">
        <v>569188.257675</v>
      </c>
      <c r="BZ162">
        <v>1598925.7695820001</v>
      </c>
      <c r="CA162">
        <v>569.68972599999995</v>
      </c>
      <c r="CB162">
        <v>400.31693799999999</v>
      </c>
      <c r="CC162">
        <v>201.57901000000001</v>
      </c>
      <c r="CD162">
        <v>56.174883999999999</v>
      </c>
      <c r="CE162">
        <v>30.858751999999999</v>
      </c>
      <c r="CF162">
        <v>17.886844</v>
      </c>
      <c r="CG162">
        <v>19.232735000000002</v>
      </c>
      <c r="CH162">
        <v>142.30140800000001</v>
      </c>
      <c r="CI162">
        <v>46.826481999999999</v>
      </c>
      <c r="CJ162">
        <v>1484.8667800000001</v>
      </c>
      <c r="CK162">
        <v>573.54997500000002</v>
      </c>
      <c r="CL162">
        <v>436.783344</v>
      </c>
      <c r="CM162">
        <v>234.984217</v>
      </c>
      <c r="CN162">
        <v>56.244715999999997</v>
      </c>
      <c r="CO162">
        <v>31.239107000000001</v>
      </c>
      <c r="CP162">
        <v>15.546288000000001</v>
      </c>
      <c r="CQ162">
        <v>21.258320000000001</v>
      </c>
      <c r="CR162">
        <v>160.962121</v>
      </c>
      <c r="CS162">
        <v>52.080820000000003</v>
      </c>
      <c r="CT162">
        <v>1582.6489079999999</v>
      </c>
      <c r="CU162">
        <v>505.51437800000002</v>
      </c>
      <c r="CV162">
        <v>209.862235</v>
      </c>
      <c r="CW162">
        <v>104.669646</v>
      </c>
      <c r="CX162">
        <v>177.17513500000001</v>
      </c>
      <c r="CY162">
        <v>190.54082399999999</v>
      </c>
      <c r="CZ162">
        <v>119.99413300000001</v>
      </c>
      <c r="DA162">
        <v>482.48513000000003</v>
      </c>
      <c r="DB162">
        <v>164.91008600000001</v>
      </c>
      <c r="DC162">
        <v>62.365209</v>
      </c>
      <c r="DD162">
        <v>298.66638699999999</v>
      </c>
      <c r="DE162">
        <v>179.921693</v>
      </c>
      <c r="DF162">
        <v>133.35880599999999</v>
      </c>
      <c r="DG162">
        <v>64.751380999999995</v>
      </c>
      <c r="DH162">
        <v>100.01921299999999</v>
      </c>
      <c r="DI162">
        <v>116.227177</v>
      </c>
      <c r="DJ162">
        <v>91.175865000000002</v>
      </c>
      <c r="DK162">
        <v>51.494818000000002</v>
      </c>
      <c r="DL162">
        <v>91.757503</v>
      </c>
      <c r="DM162">
        <v>41.622715999999997</v>
      </c>
      <c r="DN162">
        <v>966.804937</v>
      </c>
      <c r="DO162">
        <v>1523.6521949999999</v>
      </c>
      <c r="DP162">
        <v>2995.9715099999999</v>
      </c>
      <c r="DQ162">
        <v>554.73285499999997</v>
      </c>
      <c r="DR162">
        <v>224.262371</v>
      </c>
      <c r="DS162">
        <v>119.76379300000001</v>
      </c>
      <c r="DT162">
        <v>218.07561899999999</v>
      </c>
      <c r="DU162">
        <v>228.81011100000001</v>
      </c>
      <c r="DV162">
        <v>119.021958</v>
      </c>
      <c r="DW162">
        <v>573.57351900000003</v>
      </c>
      <c r="DX162">
        <v>124.481926</v>
      </c>
      <c r="DY162">
        <v>38.354339000000003</v>
      </c>
      <c r="DZ162">
        <v>357.78779200000002</v>
      </c>
      <c r="EA162">
        <v>206.12420399999999</v>
      </c>
      <c r="EB162">
        <v>150.63204300000001</v>
      </c>
      <c r="EC162">
        <v>100.772565</v>
      </c>
      <c r="ED162">
        <v>115.550729</v>
      </c>
      <c r="EE162">
        <v>128.10190700000001</v>
      </c>
      <c r="EF162">
        <v>105.415522</v>
      </c>
      <c r="EG162">
        <v>56.580500999999998</v>
      </c>
      <c r="EH162">
        <v>113.28907700000001</v>
      </c>
      <c r="EI162">
        <v>43.776463999999997</v>
      </c>
      <c r="EJ162">
        <v>1052.9516120000001</v>
      </c>
      <c r="EK162">
        <v>1742.612719</v>
      </c>
      <c r="EL162">
        <v>3350.2971859999998</v>
      </c>
    </row>
    <row r="163" spans="1:142">
      <c r="A163" t="s">
        <v>473</v>
      </c>
      <c r="B163" t="s">
        <v>474</v>
      </c>
      <c r="C163" t="s">
        <v>438</v>
      </c>
      <c r="D163" t="s">
        <v>144</v>
      </c>
      <c r="E163" t="s">
        <v>145</v>
      </c>
      <c r="F163" t="s">
        <v>253</v>
      </c>
      <c r="G163">
        <v>76.31</v>
      </c>
      <c r="H163">
        <v>18</v>
      </c>
      <c r="I163">
        <v>29</v>
      </c>
      <c r="J163" s="18">
        <v>0.5</v>
      </c>
      <c r="K163">
        <v>1</v>
      </c>
      <c r="L163">
        <v>34</v>
      </c>
      <c r="M163">
        <v>686</v>
      </c>
      <c r="N163">
        <v>271</v>
      </c>
      <c r="O163">
        <v>896</v>
      </c>
      <c r="P163">
        <v>1599</v>
      </c>
      <c r="Q163">
        <v>2318</v>
      </c>
      <c r="R163">
        <v>544</v>
      </c>
      <c r="S163">
        <v>901</v>
      </c>
      <c r="T163">
        <v>692</v>
      </c>
      <c r="U163">
        <v>576</v>
      </c>
      <c r="V163">
        <v>315</v>
      </c>
      <c r="W163">
        <v>1095</v>
      </c>
      <c r="X163">
        <v>1892</v>
      </c>
      <c r="Y163">
        <v>2046</v>
      </c>
      <c r="Z163">
        <v>558</v>
      </c>
      <c r="AA163">
        <v>1057</v>
      </c>
      <c r="AB163">
        <v>582</v>
      </c>
      <c r="AC163">
        <v>0.14099999999999999</v>
      </c>
      <c r="AD163">
        <v>0.107</v>
      </c>
      <c r="AE163">
        <v>1.2999999999999999E-2</v>
      </c>
      <c r="AF163">
        <v>0.13300000000000001</v>
      </c>
      <c r="AG163">
        <v>0.121</v>
      </c>
      <c r="AH163">
        <v>9.2999999999999999E-2</v>
      </c>
      <c r="AI163">
        <v>0.11899999999999999</v>
      </c>
      <c r="AJ163">
        <v>0.153</v>
      </c>
      <c r="AK163">
        <v>0.14199999999999999</v>
      </c>
      <c r="AL163">
        <v>0.14799999999999999</v>
      </c>
      <c r="AM163">
        <v>0.11899999999999999</v>
      </c>
      <c r="AN163">
        <v>1.4E-2</v>
      </c>
      <c r="AO163">
        <v>0.127</v>
      </c>
      <c r="AP163">
        <v>9.4E-2</v>
      </c>
      <c r="AQ163">
        <v>0.13400000000000001</v>
      </c>
      <c r="AR163">
        <v>0.126</v>
      </c>
      <c r="AS163">
        <v>2.4020000000000001</v>
      </c>
      <c r="AT163">
        <v>3.0670000000000002</v>
      </c>
      <c r="AU163">
        <v>2.093</v>
      </c>
      <c r="AV163">
        <v>2.2850000000000001</v>
      </c>
      <c r="AW163">
        <v>2.5219999999999998</v>
      </c>
      <c r="AX163">
        <v>2.7690000000000001</v>
      </c>
      <c r="AY163">
        <v>2.173</v>
      </c>
      <c r="AZ163">
        <v>2.6139999999999999</v>
      </c>
      <c r="BA163">
        <v>2.3554400000000002</v>
      </c>
      <c r="BB163">
        <v>2.8919999999999999</v>
      </c>
      <c r="BC163">
        <v>3.0070000000000001</v>
      </c>
      <c r="BD163">
        <v>1.9950000000000001</v>
      </c>
      <c r="BE163">
        <v>2.3290000000000002</v>
      </c>
      <c r="BF163">
        <v>2.4159999999999999</v>
      </c>
      <c r="BG163">
        <v>2.516</v>
      </c>
      <c r="BH163">
        <v>2.1349999999999998</v>
      </c>
      <c r="BI163">
        <v>2.8759999999999999</v>
      </c>
      <c r="BJ163">
        <v>2.3315999999999999</v>
      </c>
      <c r="BK163">
        <v>5745.1</v>
      </c>
      <c r="BL163">
        <v>2961.8</v>
      </c>
      <c r="BM163">
        <v>1110.2</v>
      </c>
      <c r="BN163">
        <v>362.6</v>
      </c>
      <c r="BO163">
        <v>5788.7</v>
      </c>
      <c r="BP163">
        <v>3237.8</v>
      </c>
      <c r="BQ163">
        <v>1401.3</v>
      </c>
      <c r="BR163">
        <v>460</v>
      </c>
      <c r="BS163">
        <v>954889</v>
      </c>
      <c r="BT163">
        <v>915264</v>
      </c>
      <c r="BU163">
        <v>188455.603825</v>
      </c>
      <c r="BV163">
        <v>196387.66712299999</v>
      </c>
      <c r="BW163">
        <v>384843.27094800002</v>
      </c>
      <c r="BX163">
        <v>46491</v>
      </c>
      <c r="BY163">
        <v>524027.27094800002</v>
      </c>
      <c r="BZ163">
        <v>1334854.6166960001</v>
      </c>
      <c r="CA163">
        <v>552.38056300000005</v>
      </c>
      <c r="CB163">
        <v>342.04226199999999</v>
      </c>
      <c r="CC163">
        <v>164.29838100000001</v>
      </c>
      <c r="CD163">
        <v>48.200183000000003</v>
      </c>
      <c r="CE163">
        <v>24.692329999999998</v>
      </c>
      <c r="CF163">
        <v>13.344579</v>
      </c>
      <c r="CG163">
        <v>16.419794</v>
      </c>
      <c r="CH163">
        <v>120.324842</v>
      </c>
      <c r="CI163">
        <v>41.132478999999996</v>
      </c>
      <c r="CJ163">
        <v>1322.8354119999999</v>
      </c>
      <c r="CK163">
        <v>568.50119099999995</v>
      </c>
      <c r="CL163">
        <v>385.62513300000001</v>
      </c>
      <c r="CM163">
        <v>217.12816000000001</v>
      </c>
      <c r="CN163">
        <v>49.930985</v>
      </c>
      <c r="CO163">
        <v>39.715885999999998</v>
      </c>
      <c r="CP163">
        <v>36.002305999999997</v>
      </c>
      <c r="CQ163">
        <v>22.919809999999998</v>
      </c>
      <c r="CR163">
        <v>137.10952700000001</v>
      </c>
      <c r="CS163">
        <v>45.424788999999997</v>
      </c>
      <c r="CT163">
        <v>1502.357788</v>
      </c>
      <c r="CU163">
        <v>388.43702000000002</v>
      </c>
      <c r="CV163">
        <v>172.941993</v>
      </c>
      <c r="CW163">
        <v>93.153188</v>
      </c>
      <c r="CX163">
        <v>148.90796399999999</v>
      </c>
      <c r="CY163">
        <v>197.58226099999999</v>
      </c>
      <c r="CZ163">
        <v>98.763568000000006</v>
      </c>
      <c r="DA163">
        <v>366.94643600000001</v>
      </c>
      <c r="DB163">
        <v>105.054749</v>
      </c>
      <c r="DC163">
        <v>41.515915</v>
      </c>
      <c r="DD163">
        <v>230.03263899999999</v>
      </c>
      <c r="DE163">
        <v>149.01728800000001</v>
      </c>
      <c r="DF163">
        <v>103.415835</v>
      </c>
      <c r="DG163">
        <v>70.825845000000001</v>
      </c>
      <c r="DH163">
        <v>86.438293000000002</v>
      </c>
      <c r="DI163">
        <v>88.381230000000002</v>
      </c>
      <c r="DJ163">
        <v>80.102022000000005</v>
      </c>
      <c r="DK163">
        <v>27.584949000000002</v>
      </c>
      <c r="DL163">
        <v>77.473934</v>
      </c>
      <c r="DM163">
        <v>37.794370999999998</v>
      </c>
      <c r="DN163">
        <v>785.11832700000002</v>
      </c>
      <c r="DO163">
        <v>1193.231894</v>
      </c>
      <c r="DP163">
        <v>2366.787241</v>
      </c>
      <c r="DQ163">
        <v>464.54065800000001</v>
      </c>
      <c r="DR163">
        <v>190.08963399999999</v>
      </c>
      <c r="DS163">
        <v>103.702259</v>
      </c>
      <c r="DT163">
        <v>157.524449</v>
      </c>
      <c r="DU163">
        <v>184.05446699999999</v>
      </c>
      <c r="DV163">
        <v>102.62884</v>
      </c>
      <c r="DW163">
        <v>417.15780799999999</v>
      </c>
      <c r="DX163">
        <v>110.39275600000001</v>
      </c>
      <c r="DY163">
        <v>47.920684000000001</v>
      </c>
      <c r="DZ163">
        <v>261.55231800000001</v>
      </c>
      <c r="EA163">
        <v>170.282524</v>
      </c>
      <c r="EB163">
        <v>124.02647399999999</v>
      </c>
      <c r="EC163">
        <v>85.505358000000001</v>
      </c>
      <c r="ED163">
        <v>98.780865000000006</v>
      </c>
      <c r="EE163">
        <v>107.360664</v>
      </c>
      <c r="EF163">
        <v>91.885521999999995</v>
      </c>
      <c r="EG163">
        <v>24.505520000000001</v>
      </c>
      <c r="EH163">
        <v>101.820555</v>
      </c>
      <c r="EI163">
        <v>43.818893000000003</v>
      </c>
      <c r="EJ163">
        <v>875.14443700000004</v>
      </c>
      <c r="EK163">
        <v>1363.8106849999999</v>
      </c>
      <c r="EL163">
        <v>2703.4957800000002</v>
      </c>
    </row>
    <row r="164" spans="1:142">
      <c r="A164" t="s">
        <v>475</v>
      </c>
      <c r="B164" t="s">
        <v>476</v>
      </c>
      <c r="C164" t="s">
        <v>438</v>
      </c>
      <c r="D164" t="s">
        <v>144</v>
      </c>
      <c r="E164" t="s">
        <v>145</v>
      </c>
      <c r="F164" t="s">
        <v>242</v>
      </c>
      <c r="G164" s="21">
        <v>78.14</v>
      </c>
      <c r="H164" s="21">
        <v>11</v>
      </c>
      <c r="I164" s="18">
        <v>25</v>
      </c>
      <c r="J164" s="18">
        <v>1</v>
      </c>
      <c r="K164">
        <v>5</v>
      </c>
      <c r="L164" s="22">
        <v>34</v>
      </c>
      <c r="M164">
        <v>1005</v>
      </c>
      <c r="N164">
        <v>357</v>
      </c>
      <c r="O164">
        <v>922</v>
      </c>
      <c r="P164">
        <v>2068</v>
      </c>
      <c r="Q164">
        <v>3059</v>
      </c>
      <c r="R164">
        <v>577</v>
      </c>
      <c r="S164">
        <v>1277</v>
      </c>
      <c r="T164">
        <v>767</v>
      </c>
      <c r="U164">
        <v>599</v>
      </c>
      <c r="V164">
        <v>396</v>
      </c>
      <c r="W164">
        <v>989</v>
      </c>
      <c r="X164">
        <v>1778</v>
      </c>
      <c r="Y164">
        <v>2335</v>
      </c>
      <c r="Z164">
        <v>488</v>
      </c>
      <c r="AA164">
        <v>1290</v>
      </c>
      <c r="AB164">
        <v>614</v>
      </c>
      <c r="AC164">
        <v>0.112</v>
      </c>
      <c r="AD164">
        <v>0.13200000000000001</v>
      </c>
      <c r="AE164">
        <v>0.121</v>
      </c>
      <c r="AF164">
        <v>0.127</v>
      </c>
      <c r="AG164">
        <v>0.128</v>
      </c>
      <c r="AH164">
        <v>8.4000000000000005E-2</v>
      </c>
      <c r="AI164">
        <v>0.13700000000000001</v>
      </c>
      <c r="AJ164">
        <v>0.11899999999999999</v>
      </c>
      <c r="AK164">
        <v>0.11899999999999999</v>
      </c>
      <c r="AL164">
        <v>0.13200000000000001</v>
      </c>
      <c r="AM164">
        <v>0.115</v>
      </c>
      <c r="AN164">
        <v>0.13500000000000001</v>
      </c>
      <c r="AO164">
        <v>0.14099999999999999</v>
      </c>
      <c r="AP164">
        <v>8.5999999999999993E-2</v>
      </c>
      <c r="AQ164">
        <v>0.11799999999999999</v>
      </c>
      <c r="AR164">
        <v>0.125</v>
      </c>
      <c r="AS164">
        <v>2.4369999999999998</v>
      </c>
      <c r="AT164">
        <v>2.7010000000000001</v>
      </c>
      <c r="AU164">
        <v>2.0750000000000002</v>
      </c>
      <c r="AV164">
        <v>2.2669999999999999</v>
      </c>
      <c r="AW164">
        <v>2.3690000000000002</v>
      </c>
      <c r="AX164">
        <v>1.9570000000000001</v>
      </c>
      <c r="AY164">
        <v>2.2549999999999999</v>
      </c>
      <c r="AZ164">
        <v>2.3860000000000001</v>
      </c>
      <c r="BA164">
        <v>2.2099500000000001</v>
      </c>
      <c r="BB164">
        <v>2.0880000000000001</v>
      </c>
      <c r="BC164">
        <v>2.048</v>
      </c>
      <c r="BD164">
        <v>1.86</v>
      </c>
      <c r="BE164">
        <v>2.2320000000000002</v>
      </c>
      <c r="BF164">
        <v>2.2679999999999998</v>
      </c>
      <c r="BG164">
        <v>1.66</v>
      </c>
      <c r="BH164">
        <v>1.9910000000000001</v>
      </c>
      <c r="BI164">
        <v>2.6389999999999998</v>
      </c>
      <c r="BJ164">
        <v>2.1133700000000002</v>
      </c>
      <c r="BK164">
        <v>6270.2</v>
      </c>
      <c r="BL164">
        <v>2867.1</v>
      </c>
      <c r="BM164">
        <v>749.1</v>
      </c>
      <c r="BN164">
        <v>155.80000000000001</v>
      </c>
      <c r="BO164">
        <v>6516.3</v>
      </c>
      <c r="BP164">
        <v>3248</v>
      </c>
      <c r="BQ164">
        <v>1274.2</v>
      </c>
      <c r="BR164">
        <v>378.8</v>
      </c>
      <c r="BS164">
        <v>1067453</v>
      </c>
      <c r="BT164">
        <v>1011925</v>
      </c>
      <c r="BU164">
        <v>183149.29422400001</v>
      </c>
      <c r="BV164">
        <v>201120.120092</v>
      </c>
      <c r="BW164">
        <v>384269.41431600001</v>
      </c>
      <c r="BX164">
        <v>47201</v>
      </c>
      <c r="BY164">
        <v>533857.41431599995</v>
      </c>
      <c r="BZ164">
        <v>1665051.995904</v>
      </c>
      <c r="CA164">
        <v>467.66589599999998</v>
      </c>
      <c r="CB164">
        <v>287.390984</v>
      </c>
      <c r="CC164">
        <v>121.845641</v>
      </c>
      <c r="CD164">
        <v>37.714736000000002</v>
      </c>
      <c r="CE164">
        <v>19.490124000000002</v>
      </c>
      <c r="CF164">
        <v>8.6740980000000008</v>
      </c>
      <c r="CG164">
        <v>12.029528000000001</v>
      </c>
      <c r="CH164">
        <v>94.919359999999998</v>
      </c>
      <c r="CI164">
        <v>41.148966999999999</v>
      </c>
      <c r="CJ164">
        <v>1090.879334</v>
      </c>
      <c r="CK164">
        <v>509.37146999999999</v>
      </c>
      <c r="CL164">
        <v>341.36353400000002</v>
      </c>
      <c r="CM164">
        <v>175.94296900000001</v>
      </c>
      <c r="CN164">
        <v>41.354821999999999</v>
      </c>
      <c r="CO164">
        <v>23.733946</v>
      </c>
      <c r="CP164">
        <v>10.715021</v>
      </c>
      <c r="CQ164">
        <v>17.128620000000002</v>
      </c>
      <c r="CR164">
        <v>129.34942799999999</v>
      </c>
      <c r="CS164">
        <v>44.899070999999999</v>
      </c>
      <c r="CT164">
        <v>1293.8588789999999</v>
      </c>
      <c r="CU164">
        <v>399.16032100000001</v>
      </c>
      <c r="CV164">
        <v>143.69871599999999</v>
      </c>
      <c r="CW164">
        <v>94.800155000000004</v>
      </c>
      <c r="CX164">
        <v>122.672991</v>
      </c>
      <c r="CY164">
        <v>165.960891</v>
      </c>
      <c r="CZ164">
        <v>90.000550000000004</v>
      </c>
      <c r="DA164">
        <v>365.313489</v>
      </c>
      <c r="DB164">
        <v>96.172033999999996</v>
      </c>
      <c r="DC164">
        <v>49.470922000000002</v>
      </c>
      <c r="DD164">
        <v>220.01739499999999</v>
      </c>
      <c r="DE164">
        <v>146.399238</v>
      </c>
      <c r="DF164">
        <v>92.077398000000002</v>
      </c>
      <c r="DG164">
        <v>73.271378999999996</v>
      </c>
      <c r="DH164">
        <v>95.804693999999998</v>
      </c>
      <c r="DI164">
        <v>80.004041000000001</v>
      </c>
      <c r="DJ164">
        <v>88.438882000000007</v>
      </c>
      <c r="DK164">
        <v>16.913284999999998</v>
      </c>
      <c r="DL164">
        <v>71.097948000000002</v>
      </c>
      <c r="DM164">
        <v>30.964575</v>
      </c>
      <c r="DN164">
        <v>755.49838299999999</v>
      </c>
      <c r="DO164">
        <v>1121.6193109999999</v>
      </c>
      <c r="DP164">
        <v>2276.278014</v>
      </c>
      <c r="DQ164">
        <v>461.04269399999998</v>
      </c>
      <c r="DR164">
        <v>188.50944999999999</v>
      </c>
      <c r="DS164">
        <v>94.415758999999994</v>
      </c>
      <c r="DT164">
        <v>149.22883999999999</v>
      </c>
      <c r="DU164">
        <v>160.88245599999999</v>
      </c>
      <c r="DV164">
        <v>108.354702</v>
      </c>
      <c r="DW164">
        <v>438.74065300000001</v>
      </c>
      <c r="DX164">
        <v>106.43243099999999</v>
      </c>
      <c r="DY164">
        <v>41.201231</v>
      </c>
      <c r="DZ164">
        <v>276.695761</v>
      </c>
      <c r="EA164">
        <v>168.17916399999999</v>
      </c>
      <c r="EB164">
        <v>138.13029800000001</v>
      </c>
      <c r="EC164">
        <v>84.364901000000003</v>
      </c>
      <c r="ED164">
        <v>111.321012</v>
      </c>
      <c r="EE164">
        <v>117.99646199999999</v>
      </c>
      <c r="EF164">
        <v>102.811701</v>
      </c>
      <c r="EG164">
        <v>50.797798999999998</v>
      </c>
      <c r="EH164">
        <v>112.92134</v>
      </c>
      <c r="EI164">
        <v>44.526941000000001</v>
      </c>
      <c r="EJ164">
        <v>906.83221700000001</v>
      </c>
      <c r="EK164">
        <v>1427.796227</v>
      </c>
      <c r="EL164">
        <v>2795.671139</v>
      </c>
    </row>
    <row r="165" spans="1:142">
      <c r="A165" t="s">
        <v>477</v>
      </c>
      <c r="B165" t="s">
        <v>478</v>
      </c>
      <c r="C165" t="s">
        <v>438</v>
      </c>
      <c r="D165" t="s">
        <v>144</v>
      </c>
      <c r="E165" t="s">
        <v>145</v>
      </c>
      <c r="F165" t="s">
        <v>242</v>
      </c>
      <c r="G165">
        <v>63.93</v>
      </c>
      <c r="H165">
        <v>14</v>
      </c>
      <c r="I165">
        <v>30</v>
      </c>
      <c r="J165" s="18">
        <v>0.5</v>
      </c>
      <c r="K165">
        <v>1.5</v>
      </c>
      <c r="L165">
        <v>33</v>
      </c>
      <c r="M165">
        <v>675</v>
      </c>
      <c r="N165">
        <v>381</v>
      </c>
      <c r="O165">
        <v>819</v>
      </c>
      <c r="P165">
        <v>1618</v>
      </c>
      <c r="Q165">
        <v>3186</v>
      </c>
      <c r="R165">
        <v>651</v>
      </c>
      <c r="S165">
        <v>1213</v>
      </c>
      <c r="T165">
        <v>566</v>
      </c>
      <c r="U165">
        <v>765</v>
      </c>
      <c r="V165">
        <v>379</v>
      </c>
      <c r="W165">
        <v>1009</v>
      </c>
      <c r="X165">
        <v>1681</v>
      </c>
      <c r="Y165">
        <v>2915</v>
      </c>
      <c r="Z165">
        <v>539</v>
      </c>
      <c r="AA165">
        <v>1232</v>
      </c>
      <c r="AB165">
        <v>535</v>
      </c>
      <c r="AC165">
        <v>0.121</v>
      </c>
      <c r="AD165">
        <v>0.13200000000000001</v>
      </c>
      <c r="AE165">
        <v>0.113</v>
      </c>
      <c r="AF165">
        <v>0.128</v>
      </c>
      <c r="AG165">
        <v>0.129</v>
      </c>
      <c r="AH165">
        <v>0.122</v>
      </c>
      <c r="AI165">
        <v>0.122</v>
      </c>
      <c r="AJ165">
        <v>0.13700000000000001</v>
      </c>
      <c r="AK165">
        <v>1.2999999999999999E-2</v>
      </c>
      <c r="AL165">
        <v>0.13100000000000001</v>
      </c>
      <c r="AM165">
        <v>0.121</v>
      </c>
      <c r="AN165">
        <v>0.14099999999999999</v>
      </c>
      <c r="AO165">
        <v>0.11899999999999999</v>
      </c>
      <c r="AP165">
        <v>0.10100000000000001</v>
      </c>
      <c r="AQ165">
        <v>1.2999999999999999E-2</v>
      </c>
      <c r="AR165">
        <v>0.14199999999999999</v>
      </c>
      <c r="AS165">
        <v>2.2690000000000001</v>
      </c>
      <c r="AT165">
        <v>3.1040000000000001</v>
      </c>
      <c r="AU165">
        <v>1.994</v>
      </c>
      <c r="AV165">
        <v>2.331</v>
      </c>
      <c r="AW165">
        <v>2.7229999999999999</v>
      </c>
      <c r="AX165">
        <v>2.7890000000000001</v>
      </c>
      <c r="AY165">
        <v>2.246</v>
      </c>
      <c r="AZ165">
        <v>2.52</v>
      </c>
      <c r="BA165">
        <v>2.36083</v>
      </c>
      <c r="BB165">
        <v>2.2370000000000001</v>
      </c>
      <c r="BC165">
        <v>3.7959999999999998</v>
      </c>
      <c r="BD165">
        <v>2.3050000000000002</v>
      </c>
      <c r="BE165">
        <v>2.6259999999999999</v>
      </c>
      <c r="BF165">
        <v>2.7850000000000001</v>
      </c>
      <c r="BG165">
        <v>3.0539999999999998</v>
      </c>
      <c r="BH165">
        <v>2.2269999999999999</v>
      </c>
      <c r="BI165">
        <v>2.4340000000000002</v>
      </c>
      <c r="BJ165">
        <v>2.40116</v>
      </c>
      <c r="BK165">
        <v>6632.4</v>
      </c>
      <c r="BL165">
        <v>3890</v>
      </c>
      <c r="BM165">
        <v>1453.7</v>
      </c>
      <c r="BN165">
        <v>340.3</v>
      </c>
      <c r="BO165">
        <v>6653.2</v>
      </c>
      <c r="BP165">
        <v>3779.6</v>
      </c>
      <c r="BQ165">
        <v>1446.2</v>
      </c>
      <c r="BR165">
        <v>333.2</v>
      </c>
      <c r="BS165">
        <v>1017106</v>
      </c>
      <c r="BT165">
        <v>989138</v>
      </c>
      <c r="BU165">
        <v>209076.25359400001</v>
      </c>
      <c r="BV165">
        <v>204083.23105599999</v>
      </c>
      <c r="BW165">
        <v>41315.948465000001</v>
      </c>
      <c r="BX165">
        <v>50092</v>
      </c>
      <c r="BY165">
        <v>55939.648464999998</v>
      </c>
      <c r="BZ165">
        <v>1336471.1605140001</v>
      </c>
      <c r="CA165">
        <v>706.36718399999995</v>
      </c>
      <c r="CB165">
        <v>404.36718200000001</v>
      </c>
      <c r="CC165">
        <v>216.34147300000001</v>
      </c>
      <c r="CD165">
        <v>46.856594000000001</v>
      </c>
      <c r="CE165">
        <v>39.980528999999997</v>
      </c>
      <c r="CF165">
        <v>25.893073000000001</v>
      </c>
      <c r="CG165">
        <v>20.192715</v>
      </c>
      <c r="CH165">
        <v>137.055813</v>
      </c>
      <c r="CI165">
        <v>47.484354000000003</v>
      </c>
      <c r="CJ165">
        <v>1644.538918</v>
      </c>
      <c r="CK165">
        <v>616.38918799999999</v>
      </c>
      <c r="CL165">
        <v>393.63232299999999</v>
      </c>
      <c r="CM165">
        <v>241.958403</v>
      </c>
      <c r="CN165">
        <v>51.299855999999998</v>
      </c>
      <c r="CO165">
        <v>41.644936999999999</v>
      </c>
      <c r="CP165">
        <v>19.475342000000001</v>
      </c>
      <c r="CQ165">
        <v>22.927499999999998</v>
      </c>
      <c r="CR165">
        <v>156.37213199999999</v>
      </c>
      <c r="CS165">
        <v>45.118034000000002</v>
      </c>
      <c r="CT165">
        <v>1588.8177129999999</v>
      </c>
      <c r="CU165">
        <v>547.44451000000004</v>
      </c>
      <c r="CV165">
        <v>258.13815099999999</v>
      </c>
      <c r="CW165">
        <v>123.62992300000001</v>
      </c>
      <c r="CX165">
        <v>179.22212099999999</v>
      </c>
      <c r="CY165">
        <v>166.50274999999999</v>
      </c>
      <c r="CZ165">
        <v>146.80184199999999</v>
      </c>
      <c r="DA165">
        <v>485.195018</v>
      </c>
      <c r="DB165">
        <v>159.019747</v>
      </c>
      <c r="DC165">
        <v>76.758720999999994</v>
      </c>
      <c r="DD165">
        <v>329.304327</v>
      </c>
      <c r="DE165">
        <v>218.14795100000001</v>
      </c>
      <c r="DF165">
        <v>159.00163900000001</v>
      </c>
      <c r="DG165">
        <v>86.774337000000003</v>
      </c>
      <c r="DH165">
        <v>140.54899</v>
      </c>
      <c r="DI165">
        <v>136.61080999999999</v>
      </c>
      <c r="DJ165">
        <v>127.181381</v>
      </c>
      <c r="DK165">
        <v>67.172916000000001</v>
      </c>
      <c r="DL165">
        <v>125.64516999999999</v>
      </c>
      <c r="DM165">
        <v>56.442962000000001</v>
      </c>
      <c r="DN165">
        <v>1180.613396</v>
      </c>
      <c r="DO165">
        <v>1694.98261</v>
      </c>
      <c r="DP165">
        <v>3423.0405169999999</v>
      </c>
      <c r="DQ165">
        <v>619.28219100000001</v>
      </c>
      <c r="DR165">
        <v>243.40495100000001</v>
      </c>
      <c r="DS165">
        <v>124.987928</v>
      </c>
      <c r="DT165">
        <v>183.079792</v>
      </c>
      <c r="DU165">
        <v>163.80670499999999</v>
      </c>
      <c r="DV165">
        <v>130.425456</v>
      </c>
      <c r="DW165">
        <v>525.49867099999994</v>
      </c>
      <c r="DX165">
        <v>150.602496</v>
      </c>
      <c r="DY165">
        <v>60.708171999999998</v>
      </c>
      <c r="DZ165">
        <v>324.75941799999998</v>
      </c>
      <c r="EA165">
        <v>213.67970500000001</v>
      </c>
      <c r="EB165">
        <v>145.31041500000001</v>
      </c>
      <c r="EC165">
        <v>87.140898000000007</v>
      </c>
      <c r="ED165">
        <v>144.679079</v>
      </c>
      <c r="EE165">
        <v>124.149897</v>
      </c>
      <c r="EF165">
        <v>128.73864900000001</v>
      </c>
      <c r="EG165">
        <v>47.159306000000001</v>
      </c>
      <c r="EH165">
        <v>114.67679200000001</v>
      </c>
      <c r="EI165">
        <v>46.760506999999997</v>
      </c>
      <c r="EJ165">
        <v>1140.393012</v>
      </c>
      <c r="EK165">
        <v>1655.369121</v>
      </c>
      <c r="EL165">
        <v>3415.044324</v>
      </c>
    </row>
    <row r="166" spans="1:142">
      <c r="A166" t="s">
        <v>479</v>
      </c>
      <c r="B166" t="s">
        <v>480</v>
      </c>
      <c r="C166" t="s">
        <v>438</v>
      </c>
      <c r="D166" t="s">
        <v>144</v>
      </c>
      <c r="E166" t="s">
        <v>145</v>
      </c>
      <c r="F166" t="s">
        <v>253</v>
      </c>
      <c r="G166">
        <v>79.150000000000006</v>
      </c>
      <c r="H166">
        <v>12</v>
      </c>
      <c r="I166">
        <v>21</v>
      </c>
      <c r="J166" s="18">
        <v>0.5</v>
      </c>
      <c r="K166">
        <v>2.5</v>
      </c>
      <c r="L166">
        <v>34</v>
      </c>
      <c r="M166">
        <v>966</v>
      </c>
      <c r="N166">
        <v>387</v>
      </c>
      <c r="O166">
        <v>759</v>
      </c>
      <c r="P166">
        <v>1866</v>
      </c>
      <c r="Q166">
        <v>2545</v>
      </c>
      <c r="R166">
        <v>525</v>
      </c>
      <c r="S166">
        <v>1010</v>
      </c>
      <c r="T166">
        <v>533</v>
      </c>
      <c r="U166">
        <v>565</v>
      </c>
      <c r="V166">
        <v>394</v>
      </c>
      <c r="W166">
        <v>985</v>
      </c>
      <c r="X166">
        <v>1521</v>
      </c>
      <c r="Y166">
        <v>2241</v>
      </c>
      <c r="Z166">
        <v>599</v>
      </c>
      <c r="AA166">
        <v>1077</v>
      </c>
      <c r="AB166">
        <v>597</v>
      </c>
      <c r="AC166">
        <v>0.126</v>
      </c>
      <c r="AD166">
        <v>0.14699999999999999</v>
      </c>
      <c r="AE166">
        <v>0.11600000000000001</v>
      </c>
      <c r="AF166">
        <v>0.16400000000000001</v>
      </c>
      <c r="AG166">
        <v>0.13400000000000001</v>
      </c>
      <c r="AH166">
        <v>1.2E-2</v>
      </c>
      <c r="AI166">
        <v>0.122</v>
      </c>
      <c r="AJ166">
        <v>0.13900000000000001</v>
      </c>
      <c r="AK166">
        <v>0.112</v>
      </c>
      <c r="AL166">
        <v>0.11600000000000001</v>
      </c>
      <c r="AM166">
        <v>1.2E-2</v>
      </c>
      <c r="AN166">
        <v>0.13700000000000001</v>
      </c>
      <c r="AO166">
        <v>1.4E-2</v>
      </c>
      <c r="AP166">
        <v>8.3000000000000004E-2</v>
      </c>
      <c r="AQ166">
        <v>0.13400000000000001</v>
      </c>
      <c r="AR166">
        <v>0.126</v>
      </c>
      <c r="AS166">
        <v>2.4020000000000001</v>
      </c>
      <c r="AT166">
        <v>3.4449999999999998</v>
      </c>
      <c r="AU166">
        <v>2.09</v>
      </c>
      <c r="AV166">
        <v>2.5150000000000001</v>
      </c>
      <c r="AW166">
        <v>2.4820000000000002</v>
      </c>
      <c r="AX166">
        <v>2.7639999999999998</v>
      </c>
      <c r="AY166">
        <v>2.407</v>
      </c>
      <c r="AZ166">
        <v>3.03</v>
      </c>
      <c r="BA166">
        <v>2.2377899999999999</v>
      </c>
      <c r="BB166">
        <v>2.5289999999999999</v>
      </c>
      <c r="BC166">
        <v>2.8010000000000002</v>
      </c>
      <c r="BD166">
        <v>2.0190000000000001</v>
      </c>
      <c r="BE166">
        <v>2.5</v>
      </c>
      <c r="BF166">
        <v>2.5680000000000001</v>
      </c>
      <c r="BG166">
        <v>2.5059999999999998</v>
      </c>
      <c r="BH166">
        <v>2.21</v>
      </c>
      <c r="BI166">
        <v>3.036</v>
      </c>
      <c r="BJ166">
        <v>2.2667999999999999</v>
      </c>
      <c r="BK166">
        <v>6145.1</v>
      </c>
      <c r="BL166">
        <v>3428.7</v>
      </c>
      <c r="BM166">
        <v>1068.4000000000001</v>
      </c>
      <c r="BN166">
        <v>257.7</v>
      </c>
      <c r="BO166">
        <v>5931.5</v>
      </c>
      <c r="BP166">
        <v>3730.4</v>
      </c>
      <c r="BQ166">
        <v>1493.5</v>
      </c>
      <c r="BR166">
        <v>287.5</v>
      </c>
      <c r="BS166">
        <v>990745</v>
      </c>
      <c r="BT166">
        <v>938919</v>
      </c>
      <c r="BU166">
        <v>196409.59416499999</v>
      </c>
      <c r="BV166">
        <v>198193.25868599999</v>
      </c>
      <c r="BW166">
        <v>394602.85285099997</v>
      </c>
      <c r="BX166">
        <v>50325</v>
      </c>
      <c r="BY166">
        <v>544623.85285100003</v>
      </c>
      <c r="BZ166">
        <v>1520791.3428489999</v>
      </c>
      <c r="CA166">
        <v>560.01345900000001</v>
      </c>
      <c r="CB166">
        <v>342.84573599999999</v>
      </c>
      <c r="CC166">
        <v>185.90811199999999</v>
      </c>
      <c r="CD166">
        <v>44.972759000000003</v>
      </c>
      <c r="CE166">
        <v>25.738954</v>
      </c>
      <c r="CF166">
        <v>13.067551</v>
      </c>
      <c r="CG166">
        <v>17.734107000000002</v>
      </c>
      <c r="CH166">
        <v>135.589865</v>
      </c>
      <c r="CI166">
        <v>45.330846000000001</v>
      </c>
      <c r="CJ166">
        <v>1371.2013890000001</v>
      </c>
      <c r="CK166">
        <v>622.67447400000003</v>
      </c>
      <c r="CL166">
        <v>402.58936299999999</v>
      </c>
      <c r="CM166">
        <v>212.50206</v>
      </c>
      <c r="CN166">
        <v>52.370114999999998</v>
      </c>
      <c r="CO166">
        <v>27.477416999999999</v>
      </c>
      <c r="CP166">
        <v>19.471487</v>
      </c>
      <c r="CQ166">
        <v>19.556317</v>
      </c>
      <c r="CR166">
        <v>161.13751999999999</v>
      </c>
      <c r="CS166">
        <v>51.615335999999999</v>
      </c>
      <c r="CT166">
        <v>1569.3940889999999</v>
      </c>
      <c r="CU166">
        <v>407.217603</v>
      </c>
      <c r="CV166">
        <v>183.865624</v>
      </c>
      <c r="CW166">
        <v>120.935211</v>
      </c>
      <c r="CX166">
        <v>135.945637</v>
      </c>
      <c r="CY166">
        <v>191.29276300000001</v>
      </c>
      <c r="CZ166">
        <v>84.672340000000005</v>
      </c>
      <c r="DA166">
        <v>435.964428</v>
      </c>
      <c r="DB166">
        <v>101.945824</v>
      </c>
      <c r="DC166">
        <v>36.743265999999998</v>
      </c>
      <c r="DD166">
        <v>258.99271099999999</v>
      </c>
      <c r="DE166">
        <v>171.48120700000001</v>
      </c>
      <c r="DF166">
        <v>134.45967400000001</v>
      </c>
      <c r="DG166">
        <v>75.250449000000003</v>
      </c>
      <c r="DH166">
        <v>107.962535</v>
      </c>
      <c r="DI166">
        <v>113.092708</v>
      </c>
      <c r="DJ166">
        <v>96.722327000000007</v>
      </c>
      <c r="DK166">
        <v>59.407738000000002</v>
      </c>
      <c r="DL166">
        <v>101.774395</v>
      </c>
      <c r="DM166">
        <v>41.400063000000003</v>
      </c>
      <c r="DN166">
        <v>917.57091500000001</v>
      </c>
      <c r="DO166">
        <v>1343.0452210000001</v>
      </c>
      <c r="DP166">
        <v>2667.8337390000002</v>
      </c>
      <c r="DQ166">
        <v>472.76240899999999</v>
      </c>
      <c r="DR166">
        <v>197.97296900000001</v>
      </c>
      <c r="DS166">
        <v>130.971845</v>
      </c>
      <c r="DT166">
        <v>165.39009100000001</v>
      </c>
      <c r="DU166">
        <v>190.49665200000001</v>
      </c>
      <c r="DV166">
        <v>122.10959099999999</v>
      </c>
      <c r="DW166">
        <v>512.51390400000003</v>
      </c>
      <c r="DX166">
        <v>104.53203000000001</v>
      </c>
      <c r="DY166">
        <v>48.332737999999999</v>
      </c>
      <c r="DZ166">
        <v>317.95405499999998</v>
      </c>
      <c r="EA166">
        <v>184.99855600000001</v>
      </c>
      <c r="EB166">
        <v>160.299361</v>
      </c>
      <c r="EC166">
        <v>82.709901000000002</v>
      </c>
      <c r="ED166">
        <v>113.363632</v>
      </c>
      <c r="EE166">
        <v>136.37007800000001</v>
      </c>
      <c r="EF166">
        <v>102.467158</v>
      </c>
      <c r="EG166">
        <v>59.823610000000002</v>
      </c>
      <c r="EH166">
        <v>124.526618</v>
      </c>
      <c r="EI166">
        <v>47.717041000000002</v>
      </c>
      <c r="EJ166">
        <v>976.83970099999999</v>
      </c>
      <c r="EK166">
        <v>1635.2134779999999</v>
      </c>
      <c r="EL166">
        <v>3084.8155870000001</v>
      </c>
    </row>
    <row r="167" spans="1:142">
      <c r="A167" t="s">
        <v>481</v>
      </c>
      <c r="B167" t="s">
        <v>482</v>
      </c>
      <c r="C167" t="s">
        <v>438</v>
      </c>
      <c r="D167" t="s">
        <v>144</v>
      </c>
      <c r="E167" t="s">
        <v>145</v>
      </c>
      <c r="F167" t="s">
        <v>242</v>
      </c>
      <c r="G167">
        <v>62.99</v>
      </c>
      <c r="H167">
        <v>18</v>
      </c>
      <c r="I167">
        <v>27</v>
      </c>
      <c r="J167" s="18">
        <v>1</v>
      </c>
      <c r="K167">
        <v>4.5</v>
      </c>
      <c r="L167">
        <v>33</v>
      </c>
      <c r="M167">
        <v>841</v>
      </c>
      <c r="N167">
        <v>280</v>
      </c>
      <c r="O167">
        <v>814</v>
      </c>
      <c r="P167">
        <v>1939</v>
      </c>
      <c r="Q167">
        <v>3294</v>
      </c>
      <c r="R167">
        <v>615</v>
      </c>
      <c r="S167">
        <v>1090</v>
      </c>
      <c r="T167">
        <v>699</v>
      </c>
      <c r="U167">
        <v>601</v>
      </c>
      <c r="V167">
        <v>307</v>
      </c>
      <c r="W167">
        <v>912</v>
      </c>
      <c r="X167">
        <v>1647</v>
      </c>
      <c r="Y167">
        <v>3087</v>
      </c>
      <c r="Z167">
        <v>653</v>
      </c>
      <c r="AA167">
        <v>1223</v>
      </c>
      <c r="AB167">
        <v>857</v>
      </c>
      <c r="AC167">
        <v>1.2E-2</v>
      </c>
      <c r="AD167">
        <v>0.109</v>
      </c>
      <c r="AE167">
        <v>0.127</v>
      </c>
      <c r="AF167">
        <v>0.122</v>
      </c>
      <c r="AG167">
        <v>0.13800000000000001</v>
      </c>
      <c r="AH167">
        <v>8.2000000000000003E-2</v>
      </c>
      <c r="AI167">
        <v>0.13700000000000001</v>
      </c>
      <c r="AJ167">
        <v>0.14199999999999999</v>
      </c>
      <c r="AK167">
        <v>0.129</v>
      </c>
      <c r="AL167">
        <v>9.1999999999999998E-2</v>
      </c>
      <c r="AM167">
        <v>0.126</v>
      </c>
      <c r="AN167">
        <v>0.115</v>
      </c>
      <c r="AO167">
        <v>0.13800000000000001</v>
      </c>
      <c r="AP167">
        <v>7.4999999999999997E-2</v>
      </c>
      <c r="AQ167">
        <v>0.128</v>
      </c>
      <c r="AR167">
        <v>0.11899999999999999</v>
      </c>
      <c r="AS167">
        <v>2.246</v>
      </c>
      <c r="AT167">
        <v>2.9380000000000002</v>
      </c>
      <c r="AU167">
        <v>2.153</v>
      </c>
      <c r="AV167">
        <v>2.2160000000000002</v>
      </c>
      <c r="AW167">
        <v>2.6379999999999999</v>
      </c>
      <c r="AX167">
        <v>2.3290000000000002</v>
      </c>
      <c r="AY167">
        <v>2.2149999999999999</v>
      </c>
      <c r="AZ167">
        <v>2.5</v>
      </c>
      <c r="BA167">
        <v>2.3405300000000002</v>
      </c>
      <c r="BB167">
        <v>2.3580000000000001</v>
      </c>
      <c r="BC167">
        <v>2.802</v>
      </c>
      <c r="BD167">
        <v>2.15</v>
      </c>
      <c r="BE167">
        <v>2.1139999999999999</v>
      </c>
      <c r="BF167">
        <v>2.609</v>
      </c>
      <c r="BG167">
        <v>2.4140000000000001</v>
      </c>
      <c r="BH167">
        <v>2.2959999999999998</v>
      </c>
      <c r="BI167">
        <v>2.4239999999999999</v>
      </c>
      <c r="BJ167">
        <v>2.3423699999999998</v>
      </c>
      <c r="BK167">
        <v>6108.2</v>
      </c>
      <c r="BL167">
        <v>3017.1</v>
      </c>
      <c r="BM167">
        <v>1407.2</v>
      </c>
      <c r="BN167">
        <v>329.6</v>
      </c>
      <c r="BO167">
        <v>5761</v>
      </c>
      <c r="BP167">
        <v>3258.3</v>
      </c>
      <c r="BQ167">
        <v>1301.9000000000001</v>
      </c>
      <c r="BR167">
        <v>381</v>
      </c>
      <c r="BS167">
        <v>1058768</v>
      </c>
      <c r="BT167">
        <v>1038588</v>
      </c>
      <c r="BU167">
        <v>210057.56182100001</v>
      </c>
      <c r="BV167">
        <v>205471.074696</v>
      </c>
      <c r="BW167">
        <v>415528.63651699998</v>
      </c>
      <c r="BX167">
        <v>48926</v>
      </c>
      <c r="BY167">
        <v>574311.63651700004</v>
      </c>
      <c r="BZ167">
        <v>1441835.748138</v>
      </c>
      <c r="CA167">
        <v>566.80361400000004</v>
      </c>
      <c r="CB167">
        <v>360.42336599999999</v>
      </c>
      <c r="CC167">
        <v>199.90526199999999</v>
      </c>
      <c r="CD167">
        <v>40.488937</v>
      </c>
      <c r="CE167">
        <v>30.147991999999999</v>
      </c>
      <c r="CF167">
        <v>22.530418000000001</v>
      </c>
      <c r="CG167">
        <v>19.336524000000001</v>
      </c>
      <c r="CH167">
        <v>132.655686</v>
      </c>
      <c r="CI167">
        <v>42.944913999999997</v>
      </c>
      <c r="CJ167">
        <v>1415.2367139999999</v>
      </c>
      <c r="CK167">
        <v>534.79751099999999</v>
      </c>
      <c r="CL167">
        <v>380.195314</v>
      </c>
      <c r="CM167">
        <v>218.07635300000001</v>
      </c>
      <c r="CN167">
        <v>46.412523</v>
      </c>
      <c r="CO167">
        <v>35.844687</v>
      </c>
      <c r="CP167">
        <v>29.270095999999999</v>
      </c>
      <c r="CQ167">
        <v>23.142804000000002</v>
      </c>
      <c r="CR167">
        <v>147.668969</v>
      </c>
      <c r="CS167">
        <v>41.911174000000003</v>
      </c>
      <c r="CT167">
        <v>1457.3194289999999</v>
      </c>
      <c r="CU167">
        <v>393.04287099999999</v>
      </c>
      <c r="CV167">
        <v>162.799926</v>
      </c>
      <c r="CW167">
        <v>91.062262000000004</v>
      </c>
      <c r="CX167">
        <v>154.94364400000001</v>
      </c>
      <c r="CY167">
        <v>133.96284</v>
      </c>
      <c r="CZ167">
        <v>113.836827</v>
      </c>
      <c r="DA167">
        <v>431.881486</v>
      </c>
      <c r="DB167">
        <v>109.160697</v>
      </c>
      <c r="DC167">
        <v>58.660347999999999</v>
      </c>
      <c r="DD167">
        <v>273.95230299999997</v>
      </c>
      <c r="DE167">
        <v>161.91050100000001</v>
      </c>
      <c r="DF167">
        <v>128.35775899999999</v>
      </c>
      <c r="DG167">
        <v>71.418051000000006</v>
      </c>
      <c r="DH167">
        <v>95.745840999999999</v>
      </c>
      <c r="DI167">
        <v>107.27864099999999</v>
      </c>
      <c r="DJ167">
        <v>85.243520000000004</v>
      </c>
      <c r="DK167">
        <v>70.277996999999999</v>
      </c>
      <c r="DL167">
        <v>99.874897000000004</v>
      </c>
      <c r="DM167">
        <v>45.585521</v>
      </c>
      <c r="DN167">
        <v>847.61879599999997</v>
      </c>
      <c r="DO167">
        <v>1414.3714259999999</v>
      </c>
      <c r="DP167">
        <v>2655.033093</v>
      </c>
      <c r="DQ167">
        <v>394.792012</v>
      </c>
      <c r="DR167">
        <v>167.638204</v>
      </c>
      <c r="DS167">
        <v>111.02678899999999</v>
      </c>
      <c r="DT167">
        <v>145.32128299999999</v>
      </c>
      <c r="DU167">
        <v>146.78578999999999</v>
      </c>
      <c r="DV167">
        <v>97.244281000000001</v>
      </c>
      <c r="DW167">
        <v>473.48682500000001</v>
      </c>
      <c r="DX167">
        <v>97.280458999999993</v>
      </c>
      <c r="DY167">
        <v>36.028573999999999</v>
      </c>
      <c r="DZ167">
        <v>274.74931600000002</v>
      </c>
      <c r="EA167">
        <v>177.993145</v>
      </c>
      <c r="EB167">
        <v>133.03279699999999</v>
      </c>
      <c r="EC167">
        <v>87.453118000000003</v>
      </c>
      <c r="ED167">
        <v>112.729361</v>
      </c>
      <c r="EE167">
        <v>111.80420100000001</v>
      </c>
      <c r="EF167">
        <v>100.133723</v>
      </c>
      <c r="EG167">
        <v>58.722769999999997</v>
      </c>
      <c r="EH167">
        <v>114.583029</v>
      </c>
      <c r="EI167">
        <v>48.052146999999998</v>
      </c>
      <c r="EJ167">
        <v>912.97756900000002</v>
      </c>
      <c r="EK167">
        <v>1434.3024519999999</v>
      </c>
      <c r="EL167">
        <v>2742.0720339999998</v>
      </c>
    </row>
    <row r="168" spans="1:142">
      <c r="A168" t="s">
        <v>483</v>
      </c>
      <c r="B168" t="s">
        <v>484</v>
      </c>
      <c r="C168" t="s">
        <v>438</v>
      </c>
      <c r="D168" t="s">
        <v>144</v>
      </c>
      <c r="E168" t="s">
        <v>145</v>
      </c>
      <c r="F168" t="s">
        <v>242</v>
      </c>
      <c r="G168">
        <v>67.77</v>
      </c>
      <c r="H168">
        <v>10</v>
      </c>
      <c r="I168">
        <v>28</v>
      </c>
      <c r="J168" s="18">
        <v>0.5</v>
      </c>
      <c r="K168">
        <v>3</v>
      </c>
      <c r="L168">
        <v>33</v>
      </c>
      <c r="M168">
        <v>533</v>
      </c>
      <c r="N168">
        <v>365</v>
      </c>
      <c r="O168">
        <v>652</v>
      </c>
      <c r="P168">
        <v>1834</v>
      </c>
      <c r="Q168">
        <v>2950</v>
      </c>
      <c r="R168">
        <v>453</v>
      </c>
      <c r="S168">
        <v>777</v>
      </c>
      <c r="T168">
        <v>467</v>
      </c>
      <c r="U168">
        <v>435</v>
      </c>
      <c r="V168">
        <v>338</v>
      </c>
      <c r="W168">
        <v>844</v>
      </c>
      <c r="X168">
        <v>1607</v>
      </c>
      <c r="Y168">
        <v>2668</v>
      </c>
      <c r="Z168">
        <v>550</v>
      </c>
      <c r="AA168">
        <v>1000</v>
      </c>
      <c r="AB168">
        <v>533</v>
      </c>
      <c r="AC168">
        <v>0.129</v>
      </c>
      <c r="AD168">
        <v>9.7000000000000003E-2</v>
      </c>
      <c r="AE168">
        <v>0.122</v>
      </c>
      <c r="AF168">
        <v>1.2999999999999999E-2</v>
      </c>
      <c r="AG168">
        <v>0.121</v>
      </c>
      <c r="AH168">
        <v>8.7999999999999995E-2</v>
      </c>
      <c r="AI168">
        <v>0.125</v>
      </c>
      <c r="AJ168">
        <v>0.13300000000000001</v>
      </c>
      <c r="AK168">
        <v>0.11600000000000001</v>
      </c>
      <c r="AL168">
        <v>1.0999999999999999E-2</v>
      </c>
      <c r="AM168">
        <v>0.11799999999999999</v>
      </c>
      <c r="AN168">
        <v>0.126</v>
      </c>
      <c r="AO168">
        <v>0.127</v>
      </c>
      <c r="AP168">
        <v>8.7999999999999995E-2</v>
      </c>
      <c r="AQ168">
        <v>0.127</v>
      </c>
      <c r="AR168">
        <v>0.13100000000000001</v>
      </c>
      <c r="AS168">
        <v>2.4820000000000002</v>
      </c>
      <c r="AT168">
        <v>3.6080000000000001</v>
      </c>
      <c r="AU168">
        <v>2.444</v>
      </c>
      <c r="AV168">
        <v>2.6269999999999998</v>
      </c>
      <c r="AW168">
        <v>2.9220000000000002</v>
      </c>
      <c r="AX168">
        <v>3.1539999999999999</v>
      </c>
      <c r="AY168">
        <v>2.492</v>
      </c>
      <c r="AZ168">
        <v>2.9830000000000001</v>
      </c>
      <c r="BA168">
        <v>2.5264000000000002</v>
      </c>
      <c r="BB168">
        <v>2.4060000000000001</v>
      </c>
      <c r="BC168">
        <v>3.2690000000000001</v>
      </c>
      <c r="BD168">
        <v>2.3849999999999998</v>
      </c>
      <c r="BE168">
        <v>2.5739999999999998</v>
      </c>
      <c r="BF168">
        <v>2.7679999999999998</v>
      </c>
      <c r="BG168">
        <v>3.1480000000000001</v>
      </c>
      <c r="BH168">
        <v>2.3069999999999999</v>
      </c>
      <c r="BI168">
        <v>3.0990000000000002</v>
      </c>
      <c r="BJ168">
        <v>2.4954000000000001</v>
      </c>
      <c r="BK168">
        <v>5977.5</v>
      </c>
      <c r="BL168">
        <v>3544.1</v>
      </c>
      <c r="BM168">
        <v>1534.6</v>
      </c>
      <c r="BN168">
        <v>553.6</v>
      </c>
      <c r="BO168">
        <v>5767.9</v>
      </c>
      <c r="BP168">
        <v>3759.1</v>
      </c>
      <c r="BQ168">
        <v>1466</v>
      </c>
      <c r="BR168">
        <v>468.1</v>
      </c>
      <c r="BS168">
        <v>933879</v>
      </c>
      <c r="BT168">
        <v>919844</v>
      </c>
      <c r="BU168">
        <v>191202.44020800001</v>
      </c>
      <c r="BV168">
        <v>194159.619018</v>
      </c>
      <c r="BW168">
        <v>385362.05922599998</v>
      </c>
      <c r="BX168">
        <v>51467</v>
      </c>
      <c r="BY168">
        <v>533339.05922599998</v>
      </c>
      <c r="BZ168">
        <v>1273655.1698040001</v>
      </c>
      <c r="CA168">
        <v>578.59499900000003</v>
      </c>
      <c r="CB168">
        <v>377.43056899999999</v>
      </c>
      <c r="CC168">
        <v>230.26065600000001</v>
      </c>
      <c r="CD168">
        <v>38.029150999999999</v>
      </c>
      <c r="CE168">
        <v>40.135910000000003</v>
      </c>
      <c r="CF168">
        <v>24.097270000000002</v>
      </c>
      <c r="CG168">
        <v>23.335097999999999</v>
      </c>
      <c r="CH168">
        <v>153.053067</v>
      </c>
      <c r="CI168">
        <v>44.262081999999999</v>
      </c>
      <c r="CJ168">
        <v>1509.1988019999999</v>
      </c>
      <c r="CK168">
        <v>589.359555</v>
      </c>
      <c r="CL168">
        <v>376.90109100000001</v>
      </c>
      <c r="CM168">
        <v>230.087501</v>
      </c>
      <c r="CN168">
        <v>41.264924000000001</v>
      </c>
      <c r="CO168">
        <v>37.459693000000001</v>
      </c>
      <c r="CP168">
        <v>19.841640000000002</v>
      </c>
      <c r="CQ168">
        <v>23.542380000000001</v>
      </c>
      <c r="CR168">
        <v>151.04657499999999</v>
      </c>
      <c r="CS168">
        <v>47.478667999999999</v>
      </c>
      <c r="CT168">
        <v>1516.982027</v>
      </c>
      <c r="CU168">
        <v>503.66360100000003</v>
      </c>
      <c r="CV168">
        <v>216.63197199999999</v>
      </c>
      <c r="CW168">
        <v>98.369821999999999</v>
      </c>
      <c r="CX168">
        <v>170.32777300000001</v>
      </c>
      <c r="CY168">
        <v>147.292497</v>
      </c>
      <c r="CZ168">
        <v>132.518325</v>
      </c>
      <c r="DA168">
        <v>449.13229899999999</v>
      </c>
      <c r="DB168">
        <v>169.109441</v>
      </c>
      <c r="DC168">
        <v>62.047545</v>
      </c>
      <c r="DD168">
        <v>290.93318900000003</v>
      </c>
      <c r="DE168">
        <v>202.87325999999999</v>
      </c>
      <c r="DF168">
        <v>132.000595</v>
      </c>
      <c r="DG168">
        <v>77.774963</v>
      </c>
      <c r="DH168">
        <v>125.23877299999999</v>
      </c>
      <c r="DI168">
        <v>109.079868</v>
      </c>
      <c r="DJ168">
        <v>109.232254</v>
      </c>
      <c r="DK168">
        <v>88.401554000000004</v>
      </c>
      <c r="DL168">
        <v>90.192383000000007</v>
      </c>
      <c r="DM168">
        <v>43.351151999999999</v>
      </c>
      <c r="DN168">
        <v>1087.632038</v>
      </c>
      <c r="DO168">
        <v>1479.58313</v>
      </c>
      <c r="DP168">
        <v>3070.8787689999999</v>
      </c>
      <c r="DQ168">
        <v>521.70647399999996</v>
      </c>
      <c r="DR168">
        <v>237.091936</v>
      </c>
      <c r="DS168">
        <v>122.06674700000001</v>
      </c>
      <c r="DT168">
        <v>185.63329300000001</v>
      </c>
      <c r="DU168">
        <v>153.972421</v>
      </c>
      <c r="DV168">
        <v>123.503923</v>
      </c>
      <c r="DW168">
        <v>445.99651399999999</v>
      </c>
      <c r="DX168">
        <v>147.81238500000001</v>
      </c>
      <c r="DY168">
        <v>59.253762999999999</v>
      </c>
      <c r="DZ168">
        <v>285.92484100000001</v>
      </c>
      <c r="EA168">
        <v>204.80517599999999</v>
      </c>
      <c r="EB168">
        <v>125.11039599999999</v>
      </c>
      <c r="EC168">
        <v>74.320845000000006</v>
      </c>
      <c r="ED168">
        <v>119.216902</v>
      </c>
      <c r="EE168">
        <v>102.243966</v>
      </c>
      <c r="EF168">
        <v>102.665086</v>
      </c>
      <c r="EG168">
        <v>75.759647000000001</v>
      </c>
      <c r="EH168">
        <v>90.166678000000005</v>
      </c>
      <c r="EI168">
        <v>48.520940000000003</v>
      </c>
      <c r="EJ168">
        <v>1083.738724</v>
      </c>
      <c r="EK168">
        <v>1466.3543139999999</v>
      </c>
      <c r="EL168">
        <v>3071.799512</v>
      </c>
    </row>
    <row r="169" spans="1:142">
      <c r="A169" t="s">
        <v>485</v>
      </c>
      <c r="B169" t="s">
        <v>485</v>
      </c>
      <c r="C169" t="s">
        <v>438</v>
      </c>
      <c r="D169" t="s">
        <v>144</v>
      </c>
      <c r="E169" t="s">
        <v>145</v>
      </c>
      <c r="F169" s="23" t="s">
        <v>253</v>
      </c>
      <c r="G169" s="21">
        <v>77.02</v>
      </c>
      <c r="H169" s="21">
        <v>12</v>
      </c>
      <c r="I169" s="18">
        <v>23</v>
      </c>
      <c r="J169" s="18">
        <v>0.5</v>
      </c>
      <c r="K169">
        <v>3.5</v>
      </c>
      <c r="L169" s="22">
        <v>34</v>
      </c>
      <c r="M169">
        <v>725</v>
      </c>
      <c r="N169">
        <v>238</v>
      </c>
      <c r="O169">
        <v>771</v>
      </c>
      <c r="P169">
        <v>1895</v>
      </c>
      <c r="Q169">
        <v>3145</v>
      </c>
      <c r="R169">
        <v>519</v>
      </c>
      <c r="S169">
        <v>1277</v>
      </c>
      <c r="T169">
        <v>606</v>
      </c>
      <c r="U169">
        <v>870</v>
      </c>
      <c r="V169">
        <v>233</v>
      </c>
      <c r="W169">
        <v>693</v>
      </c>
      <c r="X169">
        <v>2027</v>
      </c>
      <c r="Y169">
        <v>2838</v>
      </c>
      <c r="Z169">
        <v>549</v>
      </c>
      <c r="AA169">
        <v>1070</v>
      </c>
      <c r="AB169">
        <v>724</v>
      </c>
      <c r="AC169">
        <v>0.123</v>
      </c>
      <c r="AD169">
        <v>0.112</v>
      </c>
      <c r="AE169">
        <v>0.127</v>
      </c>
      <c r="AF169">
        <v>0.13700000000000001</v>
      </c>
      <c r="AG169">
        <v>0.11600000000000001</v>
      </c>
      <c r="AH169">
        <v>9.1999999999999998E-2</v>
      </c>
      <c r="AI169">
        <v>0.13900000000000001</v>
      </c>
      <c r="AJ169">
        <v>0.14199999999999999</v>
      </c>
      <c r="AK169">
        <v>0.14699999999999999</v>
      </c>
      <c r="AL169">
        <v>9.7000000000000003E-2</v>
      </c>
      <c r="AM169">
        <v>0.11700000000000001</v>
      </c>
      <c r="AN169">
        <v>0.129</v>
      </c>
      <c r="AO169">
        <v>0.13700000000000001</v>
      </c>
      <c r="AP169">
        <v>8.6999999999999994E-2</v>
      </c>
      <c r="AQ169">
        <v>0.125</v>
      </c>
      <c r="AR169">
        <v>0.126</v>
      </c>
      <c r="AS169">
        <v>2.165</v>
      </c>
      <c r="AT169">
        <v>3.3159999999999998</v>
      </c>
      <c r="AU169">
        <v>2.1589999999999998</v>
      </c>
      <c r="AV169">
        <v>2.4180000000000001</v>
      </c>
      <c r="AW169">
        <v>2.6419999999999999</v>
      </c>
      <c r="AX169">
        <v>2.33</v>
      </c>
      <c r="AY169">
        <v>2.1819999999999999</v>
      </c>
      <c r="AZ169">
        <v>2.5230000000000001</v>
      </c>
      <c r="BA169">
        <v>2.3984800000000002</v>
      </c>
      <c r="BB169">
        <v>2.73</v>
      </c>
      <c r="BC169">
        <v>2.5739999999999998</v>
      </c>
      <c r="BD169">
        <v>2.1859999999999999</v>
      </c>
      <c r="BE169">
        <v>2.2810000000000001</v>
      </c>
      <c r="BF169">
        <v>2.74</v>
      </c>
      <c r="BG169">
        <v>2.012</v>
      </c>
      <c r="BH169">
        <v>2.452</v>
      </c>
      <c r="BI169">
        <v>2.5209999999999999</v>
      </c>
      <c r="BJ169">
        <v>2.3882300000000001</v>
      </c>
      <c r="BK169">
        <v>5835.1</v>
      </c>
      <c r="BL169">
        <v>2664.7</v>
      </c>
      <c r="BM169">
        <v>1129</v>
      </c>
      <c r="BN169">
        <v>458.7</v>
      </c>
      <c r="BO169">
        <v>5790.5</v>
      </c>
      <c r="BP169">
        <v>3042.6</v>
      </c>
      <c r="BQ169">
        <v>1293.7</v>
      </c>
      <c r="BR169">
        <v>578.1</v>
      </c>
      <c r="BS169">
        <v>1036405</v>
      </c>
      <c r="BT169">
        <v>1009929</v>
      </c>
      <c r="BU169">
        <v>210084.809129</v>
      </c>
      <c r="BV169">
        <v>21206.437538999999</v>
      </c>
      <c r="BW169">
        <v>422149.184519</v>
      </c>
      <c r="BX169">
        <v>45999</v>
      </c>
      <c r="BY169">
        <v>565866.184519</v>
      </c>
      <c r="BZ169">
        <v>1477956.057388</v>
      </c>
      <c r="CA169">
        <v>512.92911300000003</v>
      </c>
      <c r="CB169">
        <v>304.628536</v>
      </c>
      <c r="CC169">
        <v>175.143249</v>
      </c>
      <c r="CD169">
        <v>32.691944999999997</v>
      </c>
      <c r="CE169">
        <v>30.243265999999998</v>
      </c>
      <c r="CF169">
        <v>21.163314</v>
      </c>
      <c r="CG169">
        <v>17.466121000000001</v>
      </c>
      <c r="CH169">
        <v>123.166144</v>
      </c>
      <c r="CI169">
        <v>35.499071000000001</v>
      </c>
      <c r="CJ169">
        <v>1252.9307590000001</v>
      </c>
      <c r="CK169">
        <v>521.416877</v>
      </c>
      <c r="CL169">
        <v>330.82694600000002</v>
      </c>
      <c r="CM169">
        <v>196.167258</v>
      </c>
      <c r="CN169">
        <v>38.300479000000003</v>
      </c>
      <c r="CO169">
        <v>30.774889999999999</v>
      </c>
      <c r="CP169">
        <v>12.387966</v>
      </c>
      <c r="CQ169">
        <v>19.696469</v>
      </c>
      <c r="CR169">
        <v>130.88963899999999</v>
      </c>
      <c r="CS169">
        <v>37.371969</v>
      </c>
      <c r="CT169">
        <v>1317.8324930000001</v>
      </c>
      <c r="CU169">
        <v>421.32777800000002</v>
      </c>
      <c r="CV169">
        <v>145.58038099999999</v>
      </c>
      <c r="CW169">
        <v>80.901251999999999</v>
      </c>
      <c r="CX169">
        <v>103.633781</v>
      </c>
      <c r="CY169">
        <v>113.877252</v>
      </c>
      <c r="CZ169">
        <v>93.644328000000002</v>
      </c>
      <c r="DA169">
        <v>333.15221600000001</v>
      </c>
      <c r="DB169">
        <v>107.10778000000001</v>
      </c>
      <c r="DC169">
        <v>49.596839000000003</v>
      </c>
      <c r="DD169">
        <v>214.912238</v>
      </c>
      <c r="DE169">
        <v>145.58801199999999</v>
      </c>
      <c r="DF169">
        <v>111.641322</v>
      </c>
      <c r="DG169">
        <v>72.323147000000006</v>
      </c>
      <c r="DH169">
        <v>93.327190000000002</v>
      </c>
      <c r="DI169">
        <v>93.357434999999995</v>
      </c>
      <c r="DJ169">
        <v>86.427914000000001</v>
      </c>
      <c r="DK169">
        <v>48.452067999999997</v>
      </c>
      <c r="DL169">
        <v>97.684674999999999</v>
      </c>
      <c r="DM169">
        <v>48.289209999999997</v>
      </c>
      <c r="DN169">
        <v>779.70774300000005</v>
      </c>
      <c r="DO169">
        <v>1145.9120439999999</v>
      </c>
      <c r="DP169">
        <v>2346.9475649999999</v>
      </c>
      <c r="DQ169">
        <v>465.05396200000001</v>
      </c>
      <c r="DR169">
        <v>171.22931299999999</v>
      </c>
      <c r="DS169">
        <v>115.553511</v>
      </c>
      <c r="DT169">
        <v>119.92718499999999</v>
      </c>
      <c r="DU169">
        <v>179.67005399999999</v>
      </c>
      <c r="DV169">
        <v>94.823235999999994</v>
      </c>
      <c r="DW169">
        <v>358.27254299999998</v>
      </c>
      <c r="DX169">
        <v>107.536626</v>
      </c>
      <c r="DY169">
        <v>42.246192000000001</v>
      </c>
      <c r="DZ169">
        <v>228.74785399999999</v>
      </c>
      <c r="EA169">
        <v>178.91588999999999</v>
      </c>
      <c r="EB169">
        <v>121.310097</v>
      </c>
      <c r="EC169">
        <v>95.615126000000004</v>
      </c>
      <c r="ED169">
        <v>112.58931699999999</v>
      </c>
      <c r="EE169">
        <v>102.337456</v>
      </c>
      <c r="EF169">
        <v>109.440691</v>
      </c>
      <c r="EG169">
        <v>31.535494</v>
      </c>
      <c r="EH169">
        <v>114.984747</v>
      </c>
      <c r="EI169">
        <v>49.942438000000003</v>
      </c>
      <c r="EJ169">
        <v>922.41596800000002</v>
      </c>
      <c r="EK169">
        <v>1232.5917480000001</v>
      </c>
      <c r="EL169">
        <v>2620.0616770000001</v>
      </c>
    </row>
    <row r="170" spans="1:142">
      <c r="A170" t="s">
        <v>486</v>
      </c>
      <c r="B170" t="s">
        <v>487</v>
      </c>
      <c r="C170" t="s">
        <v>438</v>
      </c>
      <c r="D170" t="s">
        <v>144</v>
      </c>
      <c r="E170" t="s">
        <v>145</v>
      </c>
      <c r="F170" t="s">
        <v>242</v>
      </c>
      <c r="G170">
        <v>71.86</v>
      </c>
      <c r="H170">
        <v>16</v>
      </c>
      <c r="I170">
        <v>30</v>
      </c>
      <c r="J170" s="18">
        <v>0.5</v>
      </c>
      <c r="K170">
        <v>1</v>
      </c>
      <c r="L170">
        <v>34</v>
      </c>
      <c r="M170">
        <v>672</v>
      </c>
      <c r="N170">
        <v>454</v>
      </c>
      <c r="O170">
        <v>1298</v>
      </c>
      <c r="P170">
        <v>2104</v>
      </c>
      <c r="Q170">
        <v>3555</v>
      </c>
      <c r="R170">
        <v>575</v>
      </c>
      <c r="S170">
        <v>1443</v>
      </c>
      <c r="T170">
        <v>627</v>
      </c>
      <c r="U170">
        <v>610</v>
      </c>
      <c r="V170">
        <v>537</v>
      </c>
      <c r="W170">
        <v>1411</v>
      </c>
      <c r="X170">
        <v>2215</v>
      </c>
      <c r="Y170">
        <v>3326</v>
      </c>
      <c r="Z170">
        <v>668</v>
      </c>
      <c r="AA170">
        <v>1343</v>
      </c>
      <c r="AB170">
        <v>928</v>
      </c>
      <c r="AC170">
        <v>1.0999999999999999E-2</v>
      </c>
      <c r="AD170">
        <v>0.157</v>
      </c>
      <c r="AE170">
        <v>0.13500000000000001</v>
      </c>
      <c r="AF170">
        <v>0.121</v>
      </c>
      <c r="AG170">
        <v>0.13600000000000001</v>
      </c>
      <c r="AH170">
        <v>0.10299999999999999</v>
      </c>
      <c r="AI170">
        <v>0.124</v>
      </c>
      <c r="AJ170">
        <v>0.14199999999999999</v>
      </c>
      <c r="AK170">
        <v>0.108</v>
      </c>
      <c r="AL170">
        <v>0.14099999999999999</v>
      </c>
      <c r="AM170">
        <v>0.121</v>
      </c>
      <c r="AN170">
        <v>0.13700000000000001</v>
      </c>
      <c r="AO170">
        <v>0.13200000000000001</v>
      </c>
      <c r="AP170">
        <v>0.109</v>
      </c>
      <c r="AQ170">
        <v>0.128</v>
      </c>
      <c r="AR170">
        <v>0.13800000000000001</v>
      </c>
      <c r="AS170">
        <v>2.1640000000000001</v>
      </c>
      <c r="AT170">
        <v>2.8929999999999998</v>
      </c>
      <c r="AU170">
        <v>2.1419999999999999</v>
      </c>
      <c r="AV170">
        <v>2.3340000000000001</v>
      </c>
      <c r="AW170">
        <v>2.5859999999999999</v>
      </c>
      <c r="AX170">
        <v>2.7120000000000002</v>
      </c>
      <c r="AY170">
        <v>2.2480000000000002</v>
      </c>
      <c r="AZ170">
        <v>2.7509999999999999</v>
      </c>
      <c r="BA170">
        <v>2.2617799999999999</v>
      </c>
      <c r="BB170">
        <v>2.222</v>
      </c>
      <c r="BC170">
        <v>2.6219999999999999</v>
      </c>
      <c r="BD170">
        <v>2.0950000000000002</v>
      </c>
      <c r="BE170">
        <v>2.1240000000000001</v>
      </c>
      <c r="BF170">
        <v>2.5</v>
      </c>
      <c r="BG170">
        <v>2.7570000000000001</v>
      </c>
      <c r="BH170">
        <v>2.19</v>
      </c>
      <c r="BI170">
        <v>2.4319999999999999</v>
      </c>
      <c r="BJ170">
        <v>2.2481800000000001</v>
      </c>
      <c r="BK170">
        <v>6072.5</v>
      </c>
      <c r="BL170">
        <v>3104.3</v>
      </c>
      <c r="BM170">
        <v>1115.9000000000001</v>
      </c>
      <c r="BN170">
        <v>345.8</v>
      </c>
      <c r="BO170">
        <v>6085.3</v>
      </c>
      <c r="BP170">
        <v>3549.6</v>
      </c>
      <c r="BQ170">
        <v>1556.5</v>
      </c>
      <c r="BR170">
        <v>515.1</v>
      </c>
      <c r="BS170">
        <v>1091135</v>
      </c>
      <c r="BT170">
        <v>1042057</v>
      </c>
      <c r="BU170">
        <v>226439.46585899999</v>
      </c>
      <c r="BV170">
        <v>228483.422211</v>
      </c>
      <c r="BW170">
        <v>45492.288806999997</v>
      </c>
      <c r="BX170">
        <v>49090</v>
      </c>
      <c r="BY170">
        <v>60298.288806999997</v>
      </c>
      <c r="BZ170">
        <v>1618388.4600760001</v>
      </c>
      <c r="CA170">
        <v>498.328351</v>
      </c>
      <c r="CB170">
        <v>340.74208599999997</v>
      </c>
      <c r="CC170">
        <v>192.97288499999999</v>
      </c>
      <c r="CD170">
        <v>42.975071999999997</v>
      </c>
      <c r="CE170">
        <v>34.299289000000002</v>
      </c>
      <c r="CF170">
        <v>17.669551999999999</v>
      </c>
      <c r="CG170">
        <v>18.903777000000002</v>
      </c>
      <c r="CH170">
        <v>135.376992</v>
      </c>
      <c r="CI170">
        <v>39.886232999999997</v>
      </c>
      <c r="CJ170">
        <v>1321.1542360000001</v>
      </c>
      <c r="CK170">
        <v>640.62278500000002</v>
      </c>
      <c r="CL170">
        <v>430.58401800000001</v>
      </c>
      <c r="CM170">
        <v>260.48326100000003</v>
      </c>
      <c r="CN170">
        <v>52.980027</v>
      </c>
      <c r="CO170">
        <v>45.183584000000003</v>
      </c>
      <c r="CP170">
        <v>20.308481</v>
      </c>
      <c r="CQ170">
        <v>24.598865</v>
      </c>
      <c r="CR170">
        <v>163.94623300000001</v>
      </c>
      <c r="CS170">
        <v>48.277526999999999</v>
      </c>
      <c r="CT170">
        <v>1686.9847810000001</v>
      </c>
      <c r="CU170">
        <v>397.22662000000003</v>
      </c>
      <c r="CV170">
        <v>187.980896</v>
      </c>
      <c r="CW170">
        <v>112.747697</v>
      </c>
      <c r="CX170">
        <v>134.03363400000001</v>
      </c>
      <c r="CY170">
        <v>188.46816899999999</v>
      </c>
      <c r="CZ170">
        <v>100.645245</v>
      </c>
      <c r="DA170">
        <v>397.28893699999998</v>
      </c>
      <c r="DB170">
        <v>120.82487500000001</v>
      </c>
      <c r="DC170">
        <v>45.219507999999998</v>
      </c>
      <c r="DD170">
        <v>234.72069099999999</v>
      </c>
      <c r="DE170">
        <v>172.98729800000001</v>
      </c>
      <c r="DF170">
        <v>128.984106</v>
      </c>
      <c r="DG170">
        <v>80.437006999999994</v>
      </c>
      <c r="DH170">
        <v>107.96836500000001</v>
      </c>
      <c r="DI170">
        <v>112.56455099999999</v>
      </c>
      <c r="DJ170">
        <v>96.607500000000002</v>
      </c>
      <c r="DK170">
        <v>14.063986</v>
      </c>
      <c r="DL170">
        <v>108.22387999999999</v>
      </c>
      <c r="DM170">
        <v>49.516075000000001</v>
      </c>
      <c r="DN170">
        <v>893.61762399999998</v>
      </c>
      <c r="DO170">
        <v>1311.196627</v>
      </c>
      <c r="DP170">
        <v>2602.0408699999998</v>
      </c>
      <c r="DQ170">
        <v>436.06068599999998</v>
      </c>
      <c r="DR170">
        <v>209.596994</v>
      </c>
      <c r="DS170">
        <v>121.63378400000001</v>
      </c>
      <c r="DT170">
        <v>181.0155</v>
      </c>
      <c r="DU170">
        <v>206.16730699999999</v>
      </c>
      <c r="DV170">
        <v>122.695187</v>
      </c>
      <c r="DW170">
        <v>519.66698899999994</v>
      </c>
      <c r="DX170">
        <v>141.11042</v>
      </c>
      <c r="DY170">
        <v>46.716217999999998</v>
      </c>
      <c r="DZ170">
        <v>319.42108200000001</v>
      </c>
      <c r="EA170">
        <v>202.54159100000001</v>
      </c>
      <c r="EB170">
        <v>159.07876999999999</v>
      </c>
      <c r="EC170">
        <v>95.301751999999993</v>
      </c>
      <c r="ED170">
        <v>115.4922</v>
      </c>
      <c r="EE170">
        <v>134.29204100000001</v>
      </c>
      <c r="EF170">
        <v>102.818381</v>
      </c>
      <c r="EG170">
        <v>41.433273</v>
      </c>
      <c r="EH170">
        <v>130.76527300000001</v>
      </c>
      <c r="EI170">
        <v>51.776443999999998</v>
      </c>
      <c r="EJ170">
        <v>1029.928394</v>
      </c>
      <c r="EK170">
        <v>1665.427506</v>
      </c>
      <c r="EL170">
        <v>3131.4165870000002</v>
      </c>
    </row>
    <row r="171" spans="1:142">
      <c r="A171" t="s">
        <v>488</v>
      </c>
      <c r="B171" t="s">
        <v>489</v>
      </c>
      <c r="C171" t="s">
        <v>438</v>
      </c>
      <c r="D171" t="s">
        <v>144</v>
      </c>
      <c r="E171" t="s">
        <v>145</v>
      </c>
      <c r="F171" t="s">
        <v>253</v>
      </c>
      <c r="G171">
        <v>76.77</v>
      </c>
      <c r="H171">
        <v>18</v>
      </c>
      <c r="I171">
        <v>25</v>
      </c>
      <c r="J171" s="18">
        <v>0.5</v>
      </c>
      <c r="K171">
        <v>3</v>
      </c>
      <c r="L171">
        <v>34</v>
      </c>
      <c r="M171">
        <v>603</v>
      </c>
      <c r="N171">
        <v>264</v>
      </c>
      <c r="O171">
        <v>974</v>
      </c>
      <c r="P171">
        <v>1761</v>
      </c>
      <c r="Q171">
        <v>2305</v>
      </c>
      <c r="R171">
        <v>538</v>
      </c>
      <c r="S171">
        <v>797</v>
      </c>
      <c r="T171">
        <v>576</v>
      </c>
      <c r="U171">
        <v>442</v>
      </c>
      <c r="V171">
        <v>335</v>
      </c>
      <c r="W171">
        <v>1052</v>
      </c>
      <c r="X171">
        <v>1647</v>
      </c>
      <c r="Y171">
        <v>2251</v>
      </c>
      <c r="Z171">
        <v>569</v>
      </c>
      <c r="AA171">
        <v>593</v>
      </c>
      <c r="AB171">
        <v>411</v>
      </c>
      <c r="AC171">
        <v>0.123</v>
      </c>
      <c r="AD171">
        <v>9.7000000000000003E-2</v>
      </c>
      <c r="AE171">
        <v>0.129</v>
      </c>
      <c r="AF171">
        <v>0.11600000000000001</v>
      </c>
      <c r="AG171">
        <v>1.2999999999999999E-2</v>
      </c>
      <c r="AH171">
        <v>7.6999999999999999E-2</v>
      </c>
      <c r="AI171">
        <v>0.13700000000000001</v>
      </c>
      <c r="AJ171">
        <v>0.13600000000000001</v>
      </c>
      <c r="AK171">
        <v>0.14299999999999999</v>
      </c>
      <c r="AL171">
        <v>1.6E-2</v>
      </c>
      <c r="AM171">
        <v>0.129</v>
      </c>
      <c r="AN171">
        <v>0.129</v>
      </c>
      <c r="AO171">
        <v>0.13500000000000001</v>
      </c>
      <c r="AP171">
        <v>7.9000000000000001E-2</v>
      </c>
      <c r="AQ171">
        <v>0.11600000000000001</v>
      </c>
      <c r="AR171">
        <v>1.4E-2</v>
      </c>
      <c r="AS171">
        <v>2.036</v>
      </c>
      <c r="AT171">
        <v>2.61</v>
      </c>
      <c r="AU171">
        <v>1.804</v>
      </c>
      <c r="AV171">
        <v>2.3719999999999999</v>
      </c>
      <c r="AW171">
        <v>2.3780000000000001</v>
      </c>
      <c r="AX171">
        <v>2.1150000000000002</v>
      </c>
      <c r="AY171">
        <v>2.1520000000000001</v>
      </c>
      <c r="AZ171">
        <v>2.5880000000000001</v>
      </c>
      <c r="BA171">
        <v>2.3735499999999998</v>
      </c>
      <c r="BB171">
        <v>2.7290000000000001</v>
      </c>
      <c r="BC171">
        <v>3.2320000000000002</v>
      </c>
      <c r="BD171">
        <v>2.0539999999999998</v>
      </c>
      <c r="BE171">
        <v>2.524</v>
      </c>
      <c r="BF171">
        <v>2.528</v>
      </c>
      <c r="BG171">
        <v>2.3010000000000002</v>
      </c>
      <c r="BH171">
        <v>2.262</v>
      </c>
      <c r="BI171">
        <v>3.2759999999999998</v>
      </c>
      <c r="BJ171">
        <v>2.4030900000000002</v>
      </c>
      <c r="BK171">
        <v>6792.6</v>
      </c>
      <c r="BL171">
        <v>3244.7</v>
      </c>
      <c r="BM171">
        <v>984.2</v>
      </c>
      <c r="BN171">
        <v>282.5</v>
      </c>
      <c r="BO171">
        <v>6587.7</v>
      </c>
      <c r="BP171">
        <v>3030.8</v>
      </c>
      <c r="BQ171">
        <v>1221.9000000000001</v>
      </c>
      <c r="BR171">
        <v>378.8</v>
      </c>
      <c r="BS171">
        <v>1082965</v>
      </c>
      <c r="BT171">
        <v>996094</v>
      </c>
      <c r="BU171">
        <v>224012.38059399999</v>
      </c>
      <c r="BV171">
        <v>21331.747393000001</v>
      </c>
      <c r="BW171">
        <v>437329.85452400002</v>
      </c>
      <c r="BX171">
        <v>49904</v>
      </c>
      <c r="BY171">
        <v>581261.85452399997</v>
      </c>
      <c r="BZ171">
        <v>168231.645747</v>
      </c>
      <c r="CA171">
        <v>538.27766399999996</v>
      </c>
      <c r="CB171">
        <v>360.07162</v>
      </c>
      <c r="CC171">
        <v>175.935135</v>
      </c>
      <c r="CD171">
        <v>43.833858999999997</v>
      </c>
      <c r="CE171">
        <v>24.446512999999999</v>
      </c>
      <c r="CF171">
        <v>14.622434999999999</v>
      </c>
      <c r="CG171">
        <v>16.198318</v>
      </c>
      <c r="CH171">
        <v>149.48347799999999</v>
      </c>
      <c r="CI171">
        <v>49.066546000000002</v>
      </c>
      <c r="CJ171">
        <v>1371.9355680000001</v>
      </c>
      <c r="CK171">
        <v>528.76495699999998</v>
      </c>
      <c r="CL171">
        <v>344.04295999999999</v>
      </c>
      <c r="CM171">
        <v>188.26656199999999</v>
      </c>
      <c r="CN171">
        <v>45.333947000000002</v>
      </c>
      <c r="CO171">
        <v>30.488061999999999</v>
      </c>
      <c r="CP171">
        <v>19.928145000000001</v>
      </c>
      <c r="CQ171">
        <v>19.014430999999998</v>
      </c>
      <c r="CR171">
        <v>142.54261099999999</v>
      </c>
      <c r="CS171">
        <v>42.410434000000002</v>
      </c>
      <c r="CT171">
        <v>1360.7921080000001</v>
      </c>
      <c r="CU171">
        <v>425.312455</v>
      </c>
      <c r="CV171">
        <v>186.780326</v>
      </c>
      <c r="CW171">
        <v>107.869513</v>
      </c>
      <c r="CX171">
        <v>137.71858900000001</v>
      </c>
      <c r="CY171">
        <v>187.12654599999999</v>
      </c>
      <c r="CZ171">
        <v>102.134388</v>
      </c>
      <c r="DA171">
        <v>413.59915699999999</v>
      </c>
      <c r="DB171">
        <v>129.097331</v>
      </c>
      <c r="DC171">
        <v>54.585101000000002</v>
      </c>
      <c r="DD171">
        <v>245.132541</v>
      </c>
      <c r="DE171">
        <v>170.232901</v>
      </c>
      <c r="DF171">
        <v>114.644356</v>
      </c>
      <c r="DG171">
        <v>69.818422999999996</v>
      </c>
      <c r="DH171">
        <v>97.523944999999998</v>
      </c>
      <c r="DI171">
        <v>99.682298000000003</v>
      </c>
      <c r="DJ171">
        <v>86.734564000000006</v>
      </c>
      <c r="DK171">
        <v>35.830506</v>
      </c>
      <c r="DL171">
        <v>101.27988000000001</v>
      </c>
      <c r="DM171">
        <v>50.949210999999998</v>
      </c>
      <c r="DN171">
        <v>883.88750800000003</v>
      </c>
      <c r="DO171">
        <v>1319.725522</v>
      </c>
      <c r="DP171">
        <v>2628.9254850000002</v>
      </c>
      <c r="DQ171">
        <v>387.479918</v>
      </c>
      <c r="DR171">
        <v>157.39680899999999</v>
      </c>
      <c r="DS171">
        <v>104.555038</v>
      </c>
      <c r="DT171">
        <v>119.03044</v>
      </c>
      <c r="DU171">
        <v>194.66243</v>
      </c>
      <c r="DV171">
        <v>83.235116000000005</v>
      </c>
      <c r="DW171">
        <v>370.61791199999999</v>
      </c>
      <c r="DX171">
        <v>106.128021</v>
      </c>
      <c r="DY171">
        <v>44.393676999999997</v>
      </c>
      <c r="DZ171">
        <v>226.19752800000001</v>
      </c>
      <c r="EA171">
        <v>159.64394799999999</v>
      </c>
      <c r="EB171">
        <v>122.61458500000001</v>
      </c>
      <c r="EC171">
        <v>75.442670000000007</v>
      </c>
      <c r="ED171">
        <v>103.759641</v>
      </c>
      <c r="EE171">
        <v>108.13706999999999</v>
      </c>
      <c r="EF171">
        <v>93.937882999999999</v>
      </c>
      <c r="EG171">
        <v>12.61157</v>
      </c>
      <c r="EH171">
        <v>119.69752800000001</v>
      </c>
      <c r="EI171">
        <v>53.413983999999999</v>
      </c>
      <c r="EJ171">
        <v>813.47558000000004</v>
      </c>
      <c r="EK171">
        <v>1247.3378399999999</v>
      </c>
      <c r="EL171">
        <v>2448.2933379999999</v>
      </c>
    </row>
    <row r="172" spans="1:142">
      <c r="A172" t="s">
        <v>490</v>
      </c>
      <c r="B172" t="s">
        <v>491</v>
      </c>
      <c r="C172" t="s">
        <v>438</v>
      </c>
      <c r="D172" t="s">
        <v>144</v>
      </c>
      <c r="E172" t="s">
        <v>145</v>
      </c>
      <c r="F172" t="s">
        <v>242</v>
      </c>
      <c r="G172">
        <v>81.93</v>
      </c>
      <c r="H172">
        <v>20</v>
      </c>
      <c r="I172">
        <v>25</v>
      </c>
      <c r="J172" s="18">
        <v>1</v>
      </c>
      <c r="K172">
        <v>8</v>
      </c>
      <c r="L172">
        <v>33</v>
      </c>
      <c r="M172">
        <v>1178</v>
      </c>
      <c r="N172">
        <v>334</v>
      </c>
      <c r="O172">
        <v>1121</v>
      </c>
      <c r="P172">
        <v>2362</v>
      </c>
      <c r="Q172">
        <v>3538</v>
      </c>
      <c r="R172">
        <v>594</v>
      </c>
      <c r="S172">
        <v>1437</v>
      </c>
      <c r="T172">
        <v>800</v>
      </c>
      <c r="U172">
        <v>622</v>
      </c>
      <c r="V172">
        <v>327</v>
      </c>
      <c r="W172">
        <v>1165</v>
      </c>
      <c r="X172">
        <v>1866</v>
      </c>
      <c r="Y172">
        <v>3540</v>
      </c>
      <c r="Z172">
        <v>606</v>
      </c>
      <c r="AA172">
        <v>1206</v>
      </c>
      <c r="AB172">
        <v>1036</v>
      </c>
      <c r="AC172">
        <v>0.128</v>
      </c>
      <c r="AD172">
        <v>0.124</v>
      </c>
      <c r="AE172">
        <v>0.13100000000000001</v>
      </c>
      <c r="AF172">
        <v>0.13600000000000001</v>
      </c>
      <c r="AG172">
        <v>0.129</v>
      </c>
      <c r="AH172">
        <v>0.108</v>
      </c>
      <c r="AI172">
        <v>0.129</v>
      </c>
      <c r="AJ172">
        <v>0.161</v>
      </c>
      <c r="AK172">
        <v>1.2E-2</v>
      </c>
      <c r="AL172">
        <v>0.11600000000000001</v>
      </c>
      <c r="AM172">
        <v>0.122</v>
      </c>
      <c r="AN172">
        <v>0.14399999999999999</v>
      </c>
      <c r="AO172">
        <v>0.13400000000000001</v>
      </c>
      <c r="AP172">
        <v>9.5000000000000001E-2</v>
      </c>
      <c r="AQ172">
        <v>0.114</v>
      </c>
      <c r="AR172">
        <v>0.123</v>
      </c>
      <c r="AS172">
        <v>2.093</v>
      </c>
      <c r="AT172">
        <v>3.254</v>
      </c>
      <c r="AU172">
        <v>2.036</v>
      </c>
      <c r="AV172">
        <v>2.3109999999999999</v>
      </c>
      <c r="AW172">
        <v>2.6160000000000001</v>
      </c>
      <c r="AX172">
        <v>2.375</v>
      </c>
      <c r="AY172">
        <v>2.1800000000000002</v>
      </c>
      <c r="AZ172">
        <v>2.5070000000000001</v>
      </c>
      <c r="BA172">
        <v>2.27956</v>
      </c>
      <c r="BB172">
        <v>2.73</v>
      </c>
      <c r="BC172">
        <v>3.089</v>
      </c>
      <c r="BD172">
        <v>2.145</v>
      </c>
      <c r="BE172">
        <v>2.3140000000000001</v>
      </c>
      <c r="BF172">
        <v>2.56</v>
      </c>
      <c r="BG172">
        <v>2.2090000000000001</v>
      </c>
      <c r="BH172">
        <v>2.3340000000000001</v>
      </c>
      <c r="BI172">
        <v>2.56</v>
      </c>
      <c r="BJ172">
        <v>2.2801499999999999</v>
      </c>
      <c r="BK172">
        <v>6486.4</v>
      </c>
      <c r="BL172">
        <v>2953.1</v>
      </c>
      <c r="BM172">
        <v>1348.5</v>
      </c>
      <c r="BN172">
        <v>361.5</v>
      </c>
      <c r="BO172">
        <v>6990.1</v>
      </c>
      <c r="BP172">
        <v>2576.5</v>
      </c>
      <c r="BQ172">
        <v>1705.3</v>
      </c>
      <c r="BR172">
        <v>588.20000000000005</v>
      </c>
      <c r="BS172">
        <v>1226073</v>
      </c>
      <c r="BT172">
        <v>1172392</v>
      </c>
      <c r="BU172">
        <v>245777.115166</v>
      </c>
      <c r="BV172">
        <v>244713.36462400001</v>
      </c>
      <c r="BW172">
        <v>49049.047979000003</v>
      </c>
      <c r="BX172">
        <v>54474</v>
      </c>
      <c r="BY172">
        <v>64691.747979</v>
      </c>
      <c r="BZ172">
        <v>181991.661612</v>
      </c>
      <c r="CA172">
        <v>639.57240999999999</v>
      </c>
      <c r="CB172">
        <v>431.05751900000001</v>
      </c>
      <c r="CC172">
        <v>229.81379200000001</v>
      </c>
      <c r="CD172">
        <v>45.614859000000003</v>
      </c>
      <c r="CE172">
        <v>28.094783</v>
      </c>
      <c r="CF172">
        <v>13.259319</v>
      </c>
      <c r="CG172">
        <v>21.870903999999999</v>
      </c>
      <c r="CH172">
        <v>164.813694</v>
      </c>
      <c r="CI172">
        <v>53.580224999999999</v>
      </c>
      <c r="CJ172">
        <v>1627.677504</v>
      </c>
      <c r="CK172">
        <v>630.21550500000001</v>
      </c>
      <c r="CL172">
        <v>400.74857200000002</v>
      </c>
      <c r="CM172">
        <v>240.76682</v>
      </c>
      <c r="CN172">
        <v>45.605387</v>
      </c>
      <c r="CO172">
        <v>36.840004</v>
      </c>
      <c r="CP172">
        <v>18.252504999999999</v>
      </c>
      <c r="CQ172">
        <v>24.243887000000001</v>
      </c>
      <c r="CR172">
        <v>160.94493399999999</v>
      </c>
      <c r="CS172">
        <v>48.889867000000002</v>
      </c>
      <c r="CT172">
        <v>1606.5074810000001</v>
      </c>
      <c r="CU172">
        <v>339.37446799999998</v>
      </c>
      <c r="CV172">
        <v>181.53332599999999</v>
      </c>
      <c r="CW172">
        <v>62.503048</v>
      </c>
      <c r="CX172">
        <v>135.19776400000001</v>
      </c>
      <c r="CY172">
        <v>179.24893900000001</v>
      </c>
      <c r="CZ172">
        <v>91.514947000000006</v>
      </c>
      <c r="DA172">
        <v>337.34395000000001</v>
      </c>
      <c r="DB172">
        <v>151.347801</v>
      </c>
      <c r="DC172">
        <v>56.138263999999999</v>
      </c>
      <c r="DD172">
        <v>212.60047800000001</v>
      </c>
      <c r="DE172">
        <v>127.048439</v>
      </c>
      <c r="DF172">
        <v>92.259621999999993</v>
      </c>
      <c r="DG172">
        <v>41.032496000000002</v>
      </c>
      <c r="DH172">
        <v>67.419573999999997</v>
      </c>
      <c r="DI172">
        <v>80.469854999999995</v>
      </c>
      <c r="DJ172">
        <v>60.877823999999997</v>
      </c>
      <c r="DK172">
        <v>8.052581</v>
      </c>
      <c r="DL172">
        <v>74.098697000000001</v>
      </c>
      <c r="DM172">
        <v>46.957470000000001</v>
      </c>
      <c r="DN172">
        <v>699.81508899999994</v>
      </c>
      <c r="DO172">
        <v>1126.581048</v>
      </c>
      <c r="DP172">
        <v>2165.7706050000002</v>
      </c>
      <c r="DQ172">
        <v>359.67353600000001</v>
      </c>
      <c r="DR172">
        <v>137.712782</v>
      </c>
      <c r="DS172">
        <v>76.742710000000002</v>
      </c>
      <c r="DT172">
        <v>115.94354</v>
      </c>
      <c r="DU172">
        <v>189.98111599999999</v>
      </c>
      <c r="DV172">
        <v>71.047443999999999</v>
      </c>
      <c r="DW172">
        <v>385.64030200000002</v>
      </c>
      <c r="DX172">
        <v>85.960755000000006</v>
      </c>
      <c r="DY172">
        <v>37.089337999999998</v>
      </c>
      <c r="DZ172">
        <v>215.325095</v>
      </c>
      <c r="EA172">
        <v>124.754169</v>
      </c>
      <c r="EB172">
        <v>108.465439</v>
      </c>
      <c r="EC172">
        <v>65.462322999999998</v>
      </c>
      <c r="ED172">
        <v>81.597256999999999</v>
      </c>
      <c r="EE172">
        <v>97.393316999999996</v>
      </c>
      <c r="EF172">
        <v>76.061983999999995</v>
      </c>
      <c r="EG172">
        <v>25.010389</v>
      </c>
      <c r="EH172">
        <v>93.816597999999999</v>
      </c>
      <c r="EI172">
        <v>53.861572000000002</v>
      </c>
      <c r="EJ172">
        <v>673.30237</v>
      </c>
      <c r="EK172">
        <v>1178.5826460000001</v>
      </c>
      <c r="EL172">
        <v>2211.558552</v>
      </c>
    </row>
    <row r="173" spans="1:142">
      <c r="A173" t="s">
        <v>492</v>
      </c>
      <c r="B173" t="s">
        <v>493</v>
      </c>
      <c r="C173" t="s">
        <v>438</v>
      </c>
      <c r="D173" t="s">
        <v>144</v>
      </c>
      <c r="E173" t="s">
        <v>145</v>
      </c>
      <c r="F173" t="s">
        <v>242</v>
      </c>
      <c r="G173">
        <v>71.650000000000006</v>
      </c>
      <c r="H173">
        <v>16</v>
      </c>
      <c r="I173">
        <v>27</v>
      </c>
      <c r="J173" s="18">
        <v>0.5</v>
      </c>
      <c r="K173">
        <v>1.5</v>
      </c>
      <c r="L173">
        <v>33</v>
      </c>
      <c r="M173">
        <v>580</v>
      </c>
      <c r="N173">
        <v>471</v>
      </c>
      <c r="O173">
        <v>1088</v>
      </c>
      <c r="P173">
        <v>1895</v>
      </c>
      <c r="Q173">
        <v>3367</v>
      </c>
      <c r="R173">
        <v>591</v>
      </c>
      <c r="S173">
        <v>1043</v>
      </c>
      <c r="T173">
        <v>530</v>
      </c>
      <c r="U173">
        <v>499</v>
      </c>
      <c r="V173">
        <v>393</v>
      </c>
      <c r="W173">
        <v>1104</v>
      </c>
      <c r="X173">
        <v>1727</v>
      </c>
      <c r="Y173">
        <v>3015</v>
      </c>
      <c r="Z173">
        <v>534</v>
      </c>
      <c r="AA173">
        <v>1215</v>
      </c>
      <c r="AB173">
        <v>782</v>
      </c>
      <c r="AC173">
        <v>0.11799999999999999</v>
      </c>
      <c r="AD173">
        <v>0.17399999999999999</v>
      </c>
      <c r="AE173">
        <v>0.155</v>
      </c>
      <c r="AF173">
        <v>0.161</v>
      </c>
      <c r="AG173">
        <v>0.14199999999999999</v>
      </c>
      <c r="AH173">
        <v>0.104</v>
      </c>
      <c r="AI173">
        <v>0.125</v>
      </c>
      <c r="AJ173">
        <v>0.121</v>
      </c>
      <c r="AK173">
        <v>0.105</v>
      </c>
      <c r="AL173">
        <v>0.122</v>
      </c>
      <c r="AM173">
        <v>0.13700000000000001</v>
      </c>
      <c r="AN173">
        <v>0.14199999999999999</v>
      </c>
      <c r="AO173">
        <v>0.13700000000000001</v>
      </c>
      <c r="AP173">
        <v>1.0999999999999999E-2</v>
      </c>
      <c r="AQ173">
        <v>0.14299999999999999</v>
      </c>
      <c r="AR173">
        <v>0.108</v>
      </c>
      <c r="AS173">
        <v>2.0910000000000002</v>
      </c>
      <c r="AT173">
        <v>2.5099999999999998</v>
      </c>
      <c r="AU173">
        <v>1.9179999999999999</v>
      </c>
      <c r="AV173">
        <v>2.298</v>
      </c>
      <c r="AW173">
        <v>2.681</v>
      </c>
      <c r="AX173">
        <v>2.468</v>
      </c>
      <c r="AY173">
        <v>2.31</v>
      </c>
      <c r="AZ173">
        <v>2.3639999999999999</v>
      </c>
      <c r="BA173">
        <v>2.2451500000000002</v>
      </c>
      <c r="BB173">
        <v>2.2749999999999999</v>
      </c>
      <c r="BC173">
        <v>2.5329999999999999</v>
      </c>
      <c r="BD173">
        <v>2.1230000000000002</v>
      </c>
      <c r="BE173">
        <v>2.2280000000000002</v>
      </c>
      <c r="BF173">
        <v>2.496</v>
      </c>
      <c r="BG173">
        <v>2.4649999999999999</v>
      </c>
      <c r="BH173">
        <v>2.1779999999999999</v>
      </c>
      <c r="BI173">
        <v>2.3340000000000001</v>
      </c>
      <c r="BJ173">
        <v>2.27569</v>
      </c>
      <c r="BK173">
        <v>6566.8</v>
      </c>
      <c r="BL173">
        <v>3297.2</v>
      </c>
      <c r="BM173">
        <v>1358.3</v>
      </c>
      <c r="BN173">
        <v>238.6</v>
      </c>
      <c r="BO173">
        <v>6476.8</v>
      </c>
      <c r="BP173">
        <v>3784.8</v>
      </c>
      <c r="BQ173">
        <v>1364</v>
      </c>
      <c r="BR173">
        <v>235.2</v>
      </c>
      <c r="BS173">
        <v>1131341</v>
      </c>
      <c r="BT173">
        <v>1095861</v>
      </c>
      <c r="BU173">
        <v>227107.92540199999</v>
      </c>
      <c r="BV173">
        <v>227135.75368699999</v>
      </c>
      <c r="BW173">
        <v>454243.67908899998</v>
      </c>
      <c r="BX173">
        <v>49270</v>
      </c>
      <c r="BY173">
        <v>601870.67908899998</v>
      </c>
      <c r="BZ173">
        <v>1597561.0379230001</v>
      </c>
      <c r="CA173">
        <v>610.79756999999995</v>
      </c>
      <c r="CB173">
        <v>389.99285900000001</v>
      </c>
      <c r="CC173">
        <v>230.282725</v>
      </c>
      <c r="CD173">
        <v>45.707403999999997</v>
      </c>
      <c r="CE173">
        <v>37.985010000000003</v>
      </c>
      <c r="CF173">
        <v>16.632998000000001</v>
      </c>
      <c r="CG173">
        <v>22.597481999999999</v>
      </c>
      <c r="CH173">
        <v>155.29267899999999</v>
      </c>
      <c r="CI173">
        <v>44.198647999999999</v>
      </c>
      <c r="CJ173">
        <v>1553.4873749999999</v>
      </c>
      <c r="CK173">
        <v>623.37181499999997</v>
      </c>
      <c r="CL173">
        <v>387.75959599999999</v>
      </c>
      <c r="CM173">
        <v>240.71473499999999</v>
      </c>
      <c r="CN173">
        <v>44.816071999999998</v>
      </c>
      <c r="CO173">
        <v>41.231357000000003</v>
      </c>
      <c r="CP173">
        <v>22.581341999999999</v>
      </c>
      <c r="CQ173">
        <v>27.837655999999999</v>
      </c>
      <c r="CR173">
        <v>157.89927</v>
      </c>
      <c r="CS173">
        <v>45.309271000000003</v>
      </c>
      <c r="CT173">
        <v>1591.5211139999999</v>
      </c>
      <c r="CU173">
        <v>532.70121099999994</v>
      </c>
      <c r="CV173">
        <v>161.55609899999999</v>
      </c>
      <c r="CW173">
        <v>113.459498</v>
      </c>
      <c r="CX173">
        <v>145.09391099999999</v>
      </c>
      <c r="CY173">
        <v>151.737323</v>
      </c>
      <c r="CZ173">
        <v>111.36161800000001</v>
      </c>
      <c r="DA173">
        <v>419.01988899999998</v>
      </c>
      <c r="DB173">
        <v>134.129988</v>
      </c>
      <c r="DC173">
        <v>56.533323000000003</v>
      </c>
      <c r="DD173">
        <v>256.196867</v>
      </c>
      <c r="DE173">
        <v>178.41729900000001</v>
      </c>
      <c r="DF173">
        <v>111.253212</v>
      </c>
      <c r="DG173">
        <v>79.674263999999994</v>
      </c>
      <c r="DH173">
        <v>107.65895</v>
      </c>
      <c r="DI173">
        <v>95.257373000000001</v>
      </c>
      <c r="DJ173">
        <v>100.265944</v>
      </c>
      <c r="DK173">
        <v>56.439276999999997</v>
      </c>
      <c r="DL173">
        <v>86.799878000000007</v>
      </c>
      <c r="DM173">
        <v>55.121712000000002</v>
      </c>
      <c r="DN173">
        <v>931.60131799999999</v>
      </c>
      <c r="DO173">
        <v>1336.6377849999999</v>
      </c>
      <c r="DP173">
        <v>2800.9403149999998</v>
      </c>
      <c r="DQ173">
        <v>663.38855899999999</v>
      </c>
      <c r="DR173">
        <v>243.459046</v>
      </c>
      <c r="DS173">
        <v>140.328239</v>
      </c>
      <c r="DT173">
        <v>145.696066</v>
      </c>
      <c r="DU173">
        <v>186.42197999999999</v>
      </c>
      <c r="DV173">
        <v>103.650752</v>
      </c>
      <c r="DW173">
        <v>446.01858199999998</v>
      </c>
      <c r="DX173">
        <v>144.532205</v>
      </c>
      <c r="DY173">
        <v>50.308318</v>
      </c>
      <c r="DZ173">
        <v>272.85580800000002</v>
      </c>
      <c r="EA173">
        <v>238.764656</v>
      </c>
      <c r="EB173">
        <v>127.70966900000001</v>
      </c>
      <c r="EC173">
        <v>100.837362</v>
      </c>
      <c r="ED173">
        <v>137.69789299999999</v>
      </c>
      <c r="EE173">
        <v>108.27007</v>
      </c>
      <c r="EF173">
        <v>121.586921</v>
      </c>
      <c r="EG173">
        <v>43.798448999999998</v>
      </c>
      <c r="EH173">
        <v>96.21884</v>
      </c>
      <c r="EI173">
        <v>53.931966000000003</v>
      </c>
      <c r="EJ173">
        <v>1171.00477</v>
      </c>
      <c r="EK173">
        <v>1404.6600699999999</v>
      </c>
      <c r="EL173">
        <v>3239.0533989999999</v>
      </c>
    </row>
    <row r="174" spans="1:142">
      <c r="A174" t="s">
        <v>494</v>
      </c>
      <c r="B174" t="s">
        <v>495</v>
      </c>
      <c r="C174" t="s">
        <v>438</v>
      </c>
      <c r="D174" t="s">
        <v>144</v>
      </c>
      <c r="E174" t="s">
        <v>145</v>
      </c>
      <c r="F174" t="s">
        <v>253</v>
      </c>
      <c r="G174">
        <v>73.16</v>
      </c>
      <c r="H174">
        <v>13</v>
      </c>
      <c r="I174">
        <v>25</v>
      </c>
      <c r="J174" s="18">
        <v>1</v>
      </c>
      <c r="K174">
        <v>4.5</v>
      </c>
      <c r="L174">
        <v>33</v>
      </c>
      <c r="M174">
        <v>547</v>
      </c>
      <c r="N174">
        <v>344</v>
      </c>
      <c r="O174">
        <v>838</v>
      </c>
      <c r="P174">
        <v>2230</v>
      </c>
      <c r="Q174">
        <v>3162</v>
      </c>
      <c r="R174">
        <v>711</v>
      </c>
      <c r="S174">
        <v>981</v>
      </c>
      <c r="T174">
        <v>556</v>
      </c>
      <c r="U174">
        <v>517</v>
      </c>
      <c r="V174">
        <v>381</v>
      </c>
      <c r="W174">
        <v>845</v>
      </c>
      <c r="X174">
        <v>2172</v>
      </c>
      <c r="Y174">
        <v>3078</v>
      </c>
      <c r="Z174">
        <v>670</v>
      </c>
      <c r="AA174">
        <v>1054</v>
      </c>
      <c r="AB174">
        <v>878</v>
      </c>
      <c r="AC174">
        <v>0.11600000000000001</v>
      </c>
      <c r="AD174">
        <v>0.121</v>
      </c>
      <c r="AE174">
        <v>0.11799999999999999</v>
      </c>
      <c r="AF174">
        <v>0.13800000000000001</v>
      </c>
      <c r="AG174">
        <v>0.13600000000000001</v>
      </c>
      <c r="AH174">
        <v>8.8999999999999996E-2</v>
      </c>
      <c r="AI174">
        <v>0.14499999999999999</v>
      </c>
      <c r="AJ174">
        <v>0.128</v>
      </c>
      <c r="AK174">
        <v>0.125</v>
      </c>
      <c r="AL174">
        <v>0.13100000000000001</v>
      </c>
      <c r="AM174">
        <v>1.2E-2</v>
      </c>
      <c r="AN174">
        <v>0.154</v>
      </c>
      <c r="AO174">
        <v>0.13800000000000001</v>
      </c>
      <c r="AP174">
        <v>7.8E-2</v>
      </c>
      <c r="AQ174">
        <v>0.126</v>
      </c>
      <c r="AR174">
        <v>0.14399999999999999</v>
      </c>
      <c r="AS174">
        <v>2.1059999999999999</v>
      </c>
      <c r="AT174">
        <v>2.35</v>
      </c>
      <c r="AU174">
        <v>2.2450000000000001</v>
      </c>
      <c r="AV174">
        <v>2.1</v>
      </c>
      <c r="AW174">
        <v>2.6160000000000001</v>
      </c>
      <c r="AX174">
        <v>2.2639999999999998</v>
      </c>
      <c r="AY174">
        <v>2.367</v>
      </c>
      <c r="AZ174">
        <v>2.258</v>
      </c>
      <c r="BA174">
        <v>2.21645</v>
      </c>
      <c r="BB174">
        <v>2.4289999999999998</v>
      </c>
      <c r="BC174">
        <v>2.282</v>
      </c>
      <c r="BD174">
        <v>2.2160000000000002</v>
      </c>
      <c r="BE174">
        <v>2.15</v>
      </c>
      <c r="BF174">
        <v>2.448</v>
      </c>
      <c r="BG174">
        <v>2.3109999999999999</v>
      </c>
      <c r="BH174">
        <v>2.1059999999999999</v>
      </c>
      <c r="BI174">
        <v>2.5259999999999998</v>
      </c>
      <c r="BJ174">
        <v>2.1791700000000001</v>
      </c>
      <c r="BK174">
        <v>6327.1</v>
      </c>
      <c r="BL174">
        <v>3241.1</v>
      </c>
      <c r="BM174">
        <v>1240.9000000000001</v>
      </c>
      <c r="BN174">
        <v>339.3</v>
      </c>
      <c r="BO174">
        <v>6144.3</v>
      </c>
      <c r="BP174">
        <v>3697.2</v>
      </c>
      <c r="BQ174">
        <v>1557.5</v>
      </c>
      <c r="BR174">
        <v>416.1</v>
      </c>
      <c r="BS174">
        <v>1108399</v>
      </c>
      <c r="BT174">
        <v>1033972</v>
      </c>
      <c r="BU174">
        <v>191973.145407</v>
      </c>
      <c r="BV174">
        <v>201124.13656300001</v>
      </c>
      <c r="BW174">
        <v>393097.28197100002</v>
      </c>
      <c r="BX174">
        <v>50954</v>
      </c>
      <c r="BY174">
        <v>551534.28197100002</v>
      </c>
      <c r="BZ174">
        <v>1605231.5411650001</v>
      </c>
      <c r="CA174">
        <v>531.44683699999996</v>
      </c>
      <c r="CB174">
        <v>332.58872500000001</v>
      </c>
      <c r="CC174">
        <v>197.771905</v>
      </c>
      <c r="CD174">
        <v>40.791075999999997</v>
      </c>
      <c r="CE174">
        <v>29.749366999999999</v>
      </c>
      <c r="CF174">
        <v>16.055230999999999</v>
      </c>
      <c r="CG174">
        <v>21.090893000000001</v>
      </c>
      <c r="CH174">
        <v>145.09958</v>
      </c>
      <c r="CI174">
        <v>39.039071999999997</v>
      </c>
      <c r="CJ174">
        <v>1353.632685</v>
      </c>
      <c r="CK174">
        <v>593.02056700000003</v>
      </c>
      <c r="CL174">
        <v>360.65746000000001</v>
      </c>
      <c r="CM174">
        <v>203.00208000000001</v>
      </c>
      <c r="CN174">
        <v>41.467346999999997</v>
      </c>
      <c r="CO174">
        <v>28.529557</v>
      </c>
      <c r="CP174">
        <v>16.116323000000001</v>
      </c>
      <c r="CQ174">
        <v>20.333397000000001</v>
      </c>
      <c r="CR174">
        <v>148.043015</v>
      </c>
      <c r="CS174">
        <v>46.302112999999999</v>
      </c>
      <c r="CT174">
        <v>1457.471859</v>
      </c>
      <c r="CU174">
        <v>431.80930699999999</v>
      </c>
      <c r="CV174">
        <v>232.13611700000001</v>
      </c>
      <c r="CW174">
        <v>100.941059</v>
      </c>
      <c r="CX174">
        <v>144.14999599999999</v>
      </c>
      <c r="CY174">
        <v>138.06603000000001</v>
      </c>
      <c r="CZ174">
        <v>103.526436</v>
      </c>
      <c r="DA174">
        <v>394.26520699999998</v>
      </c>
      <c r="DB174">
        <v>160.42464899999999</v>
      </c>
      <c r="DC174">
        <v>53.396200999999998</v>
      </c>
      <c r="DD174">
        <v>253.73503299999999</v>
      </c>
      <c r="DE174">
        <v>190.35830200000001</v>
      </c>
      <c r="DF174">
        <v>131.55633499999999</v>
      </c>
      <c r="DG174">
        <v>64.977581000000001</v>
      </c>
      <c r="DH174">
        <v>110.154985</v>
      </c>
      <c r="DI174">
        <v>111.267143</v>
      </c>
      <c r="DJ174">
        <v>100.33659299999999</v>
      </c>
      <c r="DK174">
        <v>51.72139</v>
      </c>
      <c r="DL174">
        <v>109.678496</v>
      </c>
      <c r="DM174">
        <v>60.919066999999998</v>
      </c>
      <c r="DN174">
        <v>1011.050676</v>
      </c>
      <c r="DO174">
        <v>1362.4939119999999</v>
      </c>
      <c r="DP174">
        <v>2805.3538960000001</v>
      </c>
      <c r="DQ174">
        <v>462.177119</v>
      </c>
      <c r="DR174">
        <v>236.87515500000001</v>
      </c>
      <c r="DS174">
        <v>98.738650000000007</v>
      </c>
      <c r="DT174">
        <v>165.01195899999999</v>
      </c>
      <c r="DU174">
        <v>163.35852700000001</v>
      </c>
      <c r="DV174">
        <v>107.006416</v>
      </c>
      <c r="DW174">
        <v>463.75848999999999</v>
      </c>
      <c r="DX174">
        <v>167.878927</v>
      </c>
      <c r="DY174">
        <v>63.306857999999998</v>
      </c>
      <c r="DZ174">
        <v>287.17896500000001</v>
      </c>
      <c r="EA174">
        <v>191.40506400000001</v>
      </c>
      <c r="EB174">
        <v>136.66350700000001</v>
      </c>
      <c r="EC174">
        <v>67.119035999999994</v>
      </c>
      <c r="ED174">
        <v>113.120845</v>
      </c>
      <c r="EE174">
        <v>118.718441</v>
      </c>
      <c r="EF174">
        <v>99.977355000000003</v>
      </c>
      <c r="EG174">
        <v>69.588740000000001</v>
      </c>
      <c r="EH174">
        <v>119.003711</v>
      </c>
      <c r="EI174">
        <v>55.415967000000002</v>
      </c>
      <c r="EJ174">
        <v>1044.7037720000001</v>
      </c>
      <c r="EK174">
        <v>1516.064312</v>
      </c>
      <c r="EL174">
        <v>3022.9452030000002</v>
      </c>
    </row>
    <row r="175" spans="1:142">
      <c r="A175" t="s">
        <v>496</v>
      </c>
      <c r="B175" t="s">
        <v>497</v>
      </c>
      <c r="C175" t="s">
        <v>438</v>
      </c>
      <c r="D175" t="s">
        <v>144</v>
      </c>
      <c r="E175" t="s">
        <v>145</v>
      </c>
      <c r="F175" t="s">
        <v>242</v>
      </c>
      <c r="G175">
        <v>75.64</v>
      </c>
      <c r="H175">
        <v>13</v>
      </c>
      <c r="I175">
        <v>26</v>
      </c>
      <c r="J175" s="18">
        <v>0.5</v>
      </c>
      <c r="K175">
        <v>2.5</v>
      </c>
      <c r="L175">
        <v>34</v>
      </c>
      <c r="M175">
        <v>552</v>
      </c>
      <c r="N175">
        <v>319</v>
      </c>
      <c r="O175">
        <v>814</v>
      </c>
      <c r="P175">
        <v>1860</v>
      </c>
      <c r="Q175">
        <v>3158</v>
      </c>
      <c r="R175">
        <v>588</v>
      </c>
      <c r="S175">
        <v>931</v>
      </c>
      <c r="T175">
        <v>346</v>
      </c>
      <c r="U175">
        <v>648</v>
      </c>
      <c r="V175">
        <v>314</v>
      </c>
      <c r="W175">
        <v>872</v>
      </c>
      <c r="X175">
        <v>1737</v>
      </c>
      <c r="Y175">
        <v>2894</v>
      </c>
      <c r="Z175">
        <v>570</v>
      </c>
      <c r="AA175">
        <v>948</v>
      </c>
      <c r="AB175">
        <v>614</v>
      </c>
      <c r="AC175">
        <v>0.11799999999999999</v>
      </c>
      <c r="AD175">
        <v>9.6000000000000002E-2</v>
      </c>
      <c r="AE175">
        <v>0.125</v>
      </c>
      <c r="AF175">
        <v>1.4999999999999999E-2</v>
      </c>
      <c r="AG175">
        <v>0.13600000000000001</v>
      </c>
      <c r="AH175">
        <v>8.6999999999999994E-2</v>
      </c>
      <c r="AI175">
        <v>0.124</v>
      </c>
      <c r="AJ175">
        <v>0.13200000000000001</v>
      </c>
      <c r="AK175">
        <v>0.123</v>
      </c>
      <c r="AL175">
        <v>0.10299999999999999</v>
      </c>
      <c r="AM175">
        <v>0.113</v>
      </c>
      <c r="AN175">
        <v>0.13200000000000001</v>
      </c>
      <c r="AO175">
        <v>0.122</v>
      </c>
      <c r="AP175">
        <v>7.1999999999999995E-2</v>
      </c>
      <c r="AQ175">
        <v>0.13800000000000001</v>
      </c>
      <c r="AR175">
        <v>0.11899999999999999</v>
      </c>
      <c r="AS175">
        <v>2.073</v>
      </c>
      <c r="AT175">
        <v>3.1779999999999999</v>
      </c>
      <c r="AU175">
        <v>2.2789999999999999</v>
      </c>
      <c r="AV175">
        <v>2.3559999999999999</v>
      </c>
      <c r="AW175">
        <v>2.6890000000000001</v>
      </c>
      <c r="AX175">
        <v>2.4159999999999999</v>
      </c>
      <c r="AY175">
        <v>2.0299999999999998</v>
      </c>
      <c r="AZ175">
        <v>2.573</v>
      </c>
      <c r="BA175">
        <v>2.32172</v>
      </c>
      <c r="BB175">
        <v>2.1269999999999998</v>
      </c>
      <c r="BC175">
        <v>3.113</v>
      </c>
      <c r="BD175">
        <v>2.1429999999999998</v>
      </c>
      <c r="BE175">
        <v>2.2730000000000001</v>
      </c>
      <c r="BF175">
        <v>2.56</v>
      </c>
      <c r="BG175">
        <v>2.3620000000000001</v>
      </c>
      <c r="BH175">
        <v>1.974</v>
      </c>
      <c r="BI175">
        <v>2.4950000000000001</v>
      </c>
      <c r="BJ175">
        <v>2.2823500000000001</v>
      </c>
      <c r="BK175">
        <v>5089.3999999999996</v>
      </c>
      <c r="BL175">
        <v>3580.9</v>
      </c>
      <c r="BM175">
        <v>1074.4000000000001</v>
      </c>
      <c r="BN175">
        <v>327.8</v>
      </c>
      <c r="BO175">
        <v>5128.8</v>
      </c>
      <c r="BP175">
        <v>3637</v>
      </c>
      <c r="BQ175">
        <v>1260.7</v>
      </c>
      <c r="BR175">
        <v>433.3</v>
      </c>
      <c r="BS175">
        <v>981803</v>
      </c>
      <c r="BT175">
        <v>937184</v>
      </c>
      <c r="BU175">
        <v>190874.93207499999</v>
      </c>
      <c r="BV175">
        <v>19427.509032999998</v>
      </c>
      <c r="BW175">
        <v>385150.022405</v>
      </c>
      <c r="BX175">
        <v>45411</v>
      </c>
      <c r="BY175">
        <v>534332.02240500005</v>
      </c>
      <c r="BZ175">
        <v>1403573.6277360001</v>
      </c>
      <c r="CA175">
        <v>534.23818100000005</v>
      </c>
      <c r="CB175">
        <v>346.740319</v>
      </c>
      <c r="CC175">
        <v>178.28086300000001</v>
      </c>
      <c r="CD175">
        <v>34.069854999999997</v>
      </c>
      <c r="CE175">
        <v>32.429499999999997</v>
      </c>
      <c r="CF175">
        <v>10.234650999999999</v>
      </c>
      <c r="CG175">
        <v>14.306324</v>
      </c>
      <c r="CH175">
        <v>136.5686</v>
      </c>
      <c r="CI175">
        <v>46.267882999999998</v>
      </c>
      <c r="CJ175">
        <v>1333.1361770000001</v>
      </c>
      <c r="CK175">
        <v>582.90890300000001</v>
      </c>
      <c r="CL175">
        <v>331.124503</v>
      </c>
      <c r="CM175">
        <v>179.81750500000001</v>
      </c>
      <c r="CN175">
        <v>39.497871000000004</v>
      </c>
      <c r="CO175">
        <v>32.006439999999998</v>
      </c>
      <c r="CP175">
        <v>19.238057000000001</v>
      </c>
      <c r="CQ175">
        <v>14.351850000000001</v>
      </c>
      <c r="CR175">
        <v>135.41501400000001</v>
      </c>
      <c r="CS175">
        <v>44.672172000000003</v>
      </c>
      <c r="CT175">
        <v>1379.0323149999999</v>
      </c>
      <c r="CU175">
        <v>545.06374300000004</v>
      </c>
      <c r="CV175">
        <v>215.48430200000001</v>
      </c>
      <c r="CW175">
        <v>108.664275</v>
      </c>
      <c r="CX175">
        <v>148.68731600000001</v>
      </c>
      <c r="CY175">
        <v>172.15024299999999</v>
      </c>
      <c r="CZ175">
        <v>128.600585</v>
      </c>
      <c r="DA175">
        <v>418.090101</v>
      </c>
      <c r="DB175">
        <v>146.15273300000001</v>
      </c>
      <c r="DC175">
        <v>75.760029000000003</v>
      </c>
      <c r="DD175">
        <v>270.13147400000003</v>
      </c>
      <c r="DE175">
        <v>190.12210300000001</v>
      </c>
      <c r="DF175">
        <v>131.153268</v>
      </c>
      <c r="DG175">
        <v>80.366715999999997</v>
      </c>
      <c r="DH175">
        <v>116.837751</v>
      </c>
      <c r="DI175">
        <v>110.53485000000001</v>
      </c>
      <c r="DJ175">
        <v>101.583023</v>
      </c>
      <c r="DK175">
        <v>49.247931000000001</v>
      </c>
      <c r="DL175">
        <v>113.908708</v>
      </c>
      <c r="DM175">
        <v>48.334839000000002</v>
      </c>
      <c r="DN175">
        <v>1008.458834</v>
      </c>
      <c r="DO175">
        <v>1445.20117</v>
      </c>
      <c r="DP175">
        <v>2998.723747</v>
      </c>
      <c r="DQ175">
        <v>564.79367100000002</v>
      </c>
      <c r="DR175">
        <v>216.85026300000001</v>
      </c>
      <c r="DS175">
        <v>119.914332</v>
      </c>
      <c r="DT175">
        <v>142.70356899999999</v>
      </c>
      <c r="DU175">
        <v>184.478252</v>
      </c>
      <c r="DV175">
        <v>119.460829</v>
      </c>
      <c r="DW175">
        <v>423.96922799999999</v>
      </c>
      <c r="DX175">
        <v>134.967251</v>
      </c>
      <c r="DY175">
        <v>70.501204000000001</v>
      </c>
      <c r="DZ175">
        <v>271.94023700000002</v>
      </c>
      <c r="EA175">
        <v>207.62814</v>
      </c>
      <c r="EB175">
        <v>138.86099999999999</v>
      </c>
      <c r="EC175">
        <v>107.03470900000001</v>
      </c>
      <c r="ED175">
        <v>143.22991400000001</v>
      </c>
      <c r="EE175">
        <v>120.166124</v>
      </c>
      <c r="EF175">
        <v>133.74874800000001</v>
      </c>
      <c r="EG175">
        <v>32.698039999999999</v>
      </c>
      <c r="EH175">
        <v>125.566816</v>
      </c>
      <c r="EI175">
        <v>55.591501999999998</v>
      </c>
      <c r="EJ175">
        <v>1096.071398</v>
      </c>
      <c r="EK175">
        <v>1468.7605100000001</v>
      </c>
      <c r="EL175">
        <v>3129.625579</v>
      </c>
    </row>
    <row r="176" spans="1:142">
      <c r="A176" t="s">
        <v>498</v>
      </c>
      <c r="B176" t="s">
        <v>499</v>
      </c>
      <c r="C176" t="s">
        <v>438</v>
      </c>
      <c r="D176" t="s">
        <v>144</v>
      </c>
      <c r="E176" t="s">
        <v>145</v>
      </c>
      <c r="F176" t="s">
        <v>242</v>
      </c>
      <c r="G176">
        <v>75.91</v>
      </c>
      <c r="H176">
        <v>17</v>
      </c>
      <c r="I176">
        <v>23</v>
      </c>
      <c r="J176" s="18">
        <v>0.5</v>
      </c>
      <c r="K176">
        <v>2.5</v>
      </c>
      <c r="L176">
        <v>33</v>
      </c>
      <c r="M176">
        <v>651</v>
      </c>
      <c r="N176">
        <v>421</v>
      </c>
      <c r="O176">
        <v>960</v>
      </c>
      <c r="P176">
        <v>2331</v>
      </c>
      <c r="Q176">
        <v>3671</v>
      </c>
      <c r="R176">
        <v>727</v>
      </c>
      <c r="S176">
        <v>1228</v>
      </c>
      <c r="T176">
        <v>550</v>
      </c>
      <c r="U176">
        <v>684</v>
      </c>
      <c r="V176">
        <v>426</v>
      </c>
      <c r="W176">
        <v>988</v>
      </c>
      <c r="X176">
        <v>2253</v>
      </c>
      <c r="Y176">
        <v>2983</v>
      </c>
      <c r="Z176">
        <v>683</v>
      </c>
      <c r="AA176">
        <v>1087</v>
      </c>
      <c r="AB176">
        <v>775</v>
      </c>
      <c r="AC176">
        <v>0.108</v>
      </c>
      <c r="AD176">
        <v>0.122</v>
      </c>
      <c r="AE176">
        <v>0.128</v>
      </c>
      <c r="AF176">
        <v>0.11600000000000001</v>
      </c>
      <c r="AG176">
        <v>0.125</v>
      </c>
      <c r="AH176">
        <v>8.7999999999999995E-2</v>
      </c>
      <c r="AI176">
        <v>0.14499999999999999</v>
      </c>
      <c r="AJ176">
        <v>1.2E-2</v>
      </c>
      <c r="AK176">
        <v>0.10299999999999999</v>
      </c>
      <c r="AL176">
        <v>0.122</v>
      </c>
      <c r="AM176">
        <v>0.11799999999999999</v>
      </c>
      <c r="AN176">
        <v>0.129</v>
      </c>
      <c r="AO176">
        <v>1.2999999999999999E-2</v>
      </c>
      <c r="AP176">
        <v>7.8E-2</v>
      </c>
      <c r="AQ176">
        <v>0.129</v>
      </c>
      <c r="AR176">
        <v>0.126</v>
      </c>
      <c r="AS176">
        <v>1.895</v>
      </c>
      <c r="AT176">
        <v>3.081</v>
      </c>
      <c r="AU176">
        <v>2.1880000000000002</v>
      </c>
      <c r="AV176">
        <v>2.1150000000000002</v>
      </c>
      <c r="AW176">
        <v>2.3650000000000002</v>
      </c>
      <c r="AX176">
        <v>2.0379999999999998</v>
      </c>
      <c r="AY176">
        <v>2.2080000000000002</v>
      </c>
      <c r="AZ176">
        <v>2.5099999999999998</v>
      </c>
      <c r="BA176">
        <v>2.1668400000000001</v>
      </c>
      <c r="BB176">
        <v>2.2010000000000001</v>
      </c>
      <c r="BC176">
        <v>2.9569999999999999</v>
      </c>
      <c r="BD176">
        <v>2.1949999999999998</v>
      </c>
      <c r="BE176">
        <v>2.1059999999999999</v>
      </c>
      <c r="BF176">
        <v>2.4580000000000002</v>
      </c>
      <c r="BG176">
        <v>2.0249999999999999</v>
      </c>
      <c r="BH176">
        <v>2.16</v>
      </c>
      <c r="BI176">
        <v>2.4689999999999999</v>
      </c>
      <c r="BJ176">
        <v>2.1608399999999999</v>
      </c>
      <c r="BK176">
        <v>5969.7</v>
      </c>
      <c r="BL176">
        <v>4177.2</v>
      </c>
      <c r="BM176">
        <v>1102</v>
      </c>
      <c r="BN176">
        <v>390.8</v>
      </c>
      <c r="BO176">
        <v>5862.8</v>
      </c>
      <c r="BP176">
        <v>4157.3999999999996</v>
      </c>
      <c r="BQ176">
        <v>1401</v>
      </c>
      <c r="BR176">
        <v>509</v>
      </c>
      <c r="BS176">
        <v>1088091</v>
      </c>
      <c r="BT176">
        <v>1033334</v>
      </c>
      <c r="BU176">
        <v>207154.41258500001</v>
      </c>
      <c r="BV176">
        <v>207905.16902599999</v>
      </c>
      <c r="BW176">
        <v>415059.581611</v>
      </c>
      <c r="BX176">
        <v>50830</v>
      </c>
      <c r="BY176">
        <v>573188.581611</v>
      </c>
      <c r="BZ176">
        <v>1672647.9483320001</v>
      </c>
      <c r="CA176">
        <v>574.10911099999998</v>
      </c>
      <c r="CB176">
        <v>371.27752299999997</v>
      </c>
      <c r="CC176">
        <v>215.22392099999999</v>
      </c>
      <c r="CD176">
        <v>38.132100999999999</v>
      </c>
      <c r="CE176">
        <v>36.109966</v>
      </c>
      <c r="CF176">
        <v>23.890795000000001</v>
      </c>
      <c r="CG176">
        <v>20.080404999999999</v>
      </c>
      <c r="CH176">
        <v>157.75341299999999</v>
      </c>
      <c r="CI176">
        <v>46.743820999999997</v>
      </c>
      <c r="CJ176">
        <v>1483.321056</v>
      </c>
      <c r="CK176">
        <v>615.20795199999998</v>
      </c>
      <c r="CL176">
        <v>402.761821</v>
      </c>
      <c r="CM176">
        <v>216.705388</v>
      </c>
      <c r="CN176">
        <v>40.703203999999999</v>
      </c>
      <c r="CO176">
        <v>36.527939000000003</v>
      </c>
      <c r="CP176">
        <v>18.611174999999999</v>
      </c>
      <c r="CQ176">
        <v>21.618006000000001</v>
      </c>
      <c r="CR176">
        <v>153.381316</v>
      </c>
      <c r="CS176">
        <v>52.379739000000001</v>
      </c>
      <c r="CT176">
        <v>1557.8965390000001</v>
      </c>
      <c r="CU176">
        <v>587.897468</v>
      </c>
      <c r="CV176">
        <v>244.71903399999999</v>
      </c>
      <c r="CW176">
        <v>126.060372</v>
      </c>
      <c r="CX176">
        <v>154.97907499999999</v>
      </c>
      <c r="CY176">
        <v>218.179925</v>
      </c>
      <c r="CZ176">
        <v>110.120783</v>
      </c>
      <c r="DA176">
        <v>475.168091</v>
      </c>
      <c r="DB176">
        <v>169.070931</v>
      </c>
      <c r="DC176">
        <v>59.550494</v>
      </c>
      <c r="DD176">
        <v>298.16103600000002</v>
      </c>
      <c r="DE176">
        <v>222.08201700000001</v>
      </c>
      <c r="DF176">
        <v>157.95578800000001</v>
      </c>
      <c r="DG176">
        <v>104.671791</v>
      </c>
      <c r="DH176">
        <v>131.697339</v>
      </c>
      <c r="DI176">
        <v>136.17558299999999</v>
      </c>
      <c r="DJ176">
        <v>127.23968000000001</v>
      </c>
      <c r="DK176">
        <v>56.857785</v>
      </c>
      <c r="DL176">
        <v>147.78479799999999</v>
      </c>
      <c r="DM176">
        <v>59.341222000000002</v>
      </c>
      <c r="DN176">
        <v>1182.39895</v>
      </c>
      <c r="DO176">
        <v>1599.2368690000001</v>
      </c>
      <c r="DP176">
        <v>3369.5332880000001</v>
      </c>
      <c r="DQ176">
        <v>618.62445500000001</v>
      </c>
      <c r="DR176">
        <v>241.90989300000001</v>
      </c>
      <c r="DS176">
        <v>143.557886</v>
      </c>
      <c r="DT176">
        <v>157.22089199999999</v>
      </c>
      <c r="DU176">
        <v>232.60221000000001</v>
      </c>
      <c r="DV176">
        <v>118.380999</v>
      </c>
      <c r="DW176">
        <v>483.36542800000001</v>
      </c>
      <c r="DX176">
        <v>131.336152</v>
      </c>
      <c r="DY176">
        <v>62.226315</v>
      </c>
      <c r="DZ176">
        <v>309.50958200000002</v>
      </c>
      <c r="EA176">
        <v>219.461974</v>
      </c>
      <c r="EB176">
        <v>169.273833</v>
      </c>
      <c r="EC176">
        <v>108.325564</v>
      </c>
      <c r="ED176">
        <v>140.59650199999999</v>
      </c>
      <c r="EE176">
        <v>154.12431900000001</v>
      </c>
      <c r="EF176">
        <v>126.868702</v>
      </c>
      <c r="EG176">
        <v>46.816522999999997</v>
      </c>
      <c r="EH176">
        <v>172.58526800000001</v>
      </c>
      <c r="EI176">
        <v>56.679864999999999</v>
      </c>
      <c r="EJ176">
        <v>1158.8731949999999</v>
      </c>
      <c r="EK176">
        <v>1683.366501</v>
      </c>
      <c r="EL176">
        <v>3460.8641510000002</v>
      </c>
    </row>
    <row r="177" spans="1:142">
      <c r="A177" t="s">
        <v>500</v>
      </c>
      <c r="B177" t="s">
        <v>501</v>
      </c>
      <c r="C177" t="s">
        <v>438</v>
      </c>
      <c r="D177" t="s">
        <v>245</v>
      </c>
      <c r="E177" t="s">
        <v>145</v>
      </c>
      <c r="F177" t="s">
        <v>253</v>
      </c>
      <c r="G177">
        <v>60.4</v>
      </c>
      <c r="H177">
        <v>12</v>
      </c>
      <c r="I177">
        <v>23</v>
      </c>
      <c r="J177">
        <v>1</v>
      </c>
      <c r="K177">
        <v>5.5</v>
      </c>
      <c r="L177">
        <v>3.3</v>
      </c>
      <c r="M177">
        <v>397</v>
      </c>
      <c r="N177">
        <v>283</v>
      </c>
      <c r="O177">
        <v>855</v>
      </c>
      <c r="P177">
        <v>1593</v>
      </c>
      <c r="Q177">
        <v>2439</v>
      </c>
      <c r="R177">
        <v>421</v>
      </c>
      <c r="S177">
        <v>815</v>
      </c>
      <c r="T177">
        <v>304</v>
      </c>
      <c r="U177">
        <v>516</v>
      </c>
      <c r="V177">
        <v>244</v>
      </c>
      <c r="W177">
        <v>723</v>
      </c>
      <c r="X177">
        <v>1427</v>
      </c>
      <c r="Y177">
        <v>1881</v>
      </c>
      <c r="Z177">
        <v>426</v>
      </c>
      <c r="AA177">
        <v>857</v>
      </c>
      <c r="AB177">
        <v>571</v>
      </c>
      <c r="AC177">
        <v>0.121</v>
      </c>
      <c r="AD177">
        <v>0.115</v>
      </c>
      <c r="AE177">
        <v>0.13100000000000001</v>
      </c>
      <c r="AF177">
        <v>0.13900000000000001</v>
      </c>
      <c r="AG177">
        <v>0.122</v>
      </c>
      <c r="AH177">
        <v>0.11</v>
      </c>
      <c r="AI177">
        <v>0.125</v>
      </c>
      <c r="AJ177">
        <v>0.14499999999999999</v>
      </c>
      <c r="AK177">
        <v>0.13600000000000001</v>
      </c>
      <c r="AL177">
        <v>0.13</v>
      </c>
      <c r="AM177">
        <v>0.123</v>
      </c>
      <c r="AN177">
        <v>0.13300000000000001</v>
      </c>
      <c r="AO177">
        <v>0.11600000000000001</v>
      </c>
      <c r="AP177">
        <v>8.5000000000000006E-2</v>
      </c>
      <c r="AQ177">
        <v>0.13100000000000001</v>
      </c>
      <c r="AR177">
        <v>0.129</v>
      </c>
      <c r="AS177">
        <v>2.0619999999999998</v>
      </c>
      <c r="AT177">
        <v>1.845</v>
      </c>
      <c r="AU177">
        <v>2.17</v>
      </c>
      <c r="AV177">
        <v>2.206</v>
      </c>
      <c r="AW177">
        <v>2.6520000000000001</v>
      </c>
      <c r="AX177">
        <v>2.5499999999999998</v>
      </c>
      <c r="AY177">
        <v>2.3140000000000001</v>
      </c>
      <c r="AZ177">
        <v>2.6269999999999998</v>
      </c>
      <c r="BA177">
        <v>2.3780700000000001</v>
      </c>
      <c r="BB177">
        <v>2.7160000000000002</v>
      </c>
      <c r="BC177">
        <v>1.591</v>
      </c>
      <c r="BD177">
        <v>2.3119999999999998</v>
      </c>
      <c r="BE177">
        <v>2.1150000000000002</v>
      </c>
      <c r="BF177">
        <v>2.4420000000000002</v>
      </c>
      <c r="BG177">
        <v>2.0299999999999998</v>
      </c>
      <c r="BH177">
        <v>2.25</v>
      </c>
      <c r="BI177">
        <v>2.609</v>
      </c>
      <c r="BJ177">
        <v>2.3430499999999999</v>
      </c>
      <c r="BK177">
        <v>4091.9</v>
      </c>
      <c r="BL177">
        <v>1741.2</v>
      </c>
      <c r="BM177">
        <v>480.2</v>
      </c>
      <c r="BN177">
        <v>568</v>
      </c>
      <c r="BO177">
        <v>4714.2</v>
      </c>
      <c r="BP177">
        <v>1961.3</v>
      </c>
      <c r="BQ177">
        <v>651.70000000000005</v>
      </c>
      <c r="BR177">
        <v>164.1</v>
      </c>
      <c r="BS177">
        <v>851987</v>
      </c>
      <c r="BT177">
        <v>818388</v>
      </c>
      <c r="BU177">
        <v>159085.55347899999</v>
      </c>
      <c r="BV177">
        <v>170732.47122400001</v>
      </c>
      <c r="BW177">
        <v>329818.02470299997</v>
      </c>
      <c r="BX177">
        <v>34763</v>
      </c>
      <c r="BY177">
        <v>463893.02470299997</v>
      </c>
      <c r="BZ177">
        <v>1187704.1957320001</v>
      </c>
      <c r="CA177">
        <v>278.88695300000001</v>
      </c>
      <c r="CB177">
        <v>212.89552399999999</v>
      </c>
      <c r="CC177">
        <v>120.62514899999999</v>
      </c>
      <c r="CD177">
        <v>24.846243999999999</v>
      </c>
      <c r="CE177">
        <v>21.856556999999999</v>
      </c>
      <c r="CF177">
        <v>9.3504660000000008</v>
      </c>
      <c r="CG177">
        <v>9.2606070000000003</v>
      </c>
      <c r="CH177">
        <v>98.753119999999996</v>
      </c>
      <c r="CI177">
        <v>25.530746000000001</v>
      </c>
      <c r="CJ177">
        <v>802.00536499999998</v>
      </c>
      <c r="CK177">
        <v>303.56955199999999</v>
      </c>
      <c r="CL177">
        <v>183.761923</v>
      </c>
      <c r="CM177">
        <v>96.741197</v>
      </c>
      <c r="CN177">
        <v>24.114311000000001</v>
      </c>
      <c r="CO177">
        <v>16.034617999999998</v>
      </c>
      <c r="CP177">
        <v>8.6334610000000005</v>
      </c>
      <c r="CQ177">
        <v>9.6403820000000007</v>
      </c>
      <c r="CR177">
        <v>74.665178999999995</v>
      </c>
      <c r="CS177">
        <v>22.286441</v>
      </c>
      <c r="CT177">
        <v>739.44706299999996</v>
      </c>
      <c r="CU177">
        <v>276.545165</v>
      </c>
      <c r="CV177">
        <v>99.375410000000002</v>
      </c>
      <c r="CW177">
        <v>76.317566999999997</v>
      </c>
      <c r="CX177">
        <v>100.252163</v>
      </c>
      <c r="CY177">
        <v>82.50094</v>
      </c>
      <c r="CZ177">
        <v>66.919111999999998</v>
      </c>
      <c r="DA177">
        <v>265.32834600000001</v>
      </c>
      <c r="DB177">
        <v>88.510379</v>
      </c>
      <c r="DC177">
        <v>48.359248000000001</v>
      </c>
      <c r="DD177">
        <v>159.344753</v>
      </c>
      <c r="DE177">
        <v>118.22936900000001</v>
      </c>
      <c r="DF177">
        <v>80.693535999999995</v>
      </c>
      <c r="DG177">
        <v>45.907573999999997</v>
      </c>
      <c r="DH177">
        <v>64.169946999999993</v>
      </c>
      <c r="DI177">
        <v>62.838124999999998</v>
      </c>
      <c r="DJ177">
        <v>57.991869000000001</v>
      </c>
      <c r="DK177">
        <v>33.82647</v>
      </c>
      <c r="DL177">
        <v>61.741812000000003</v>
      </c>
      <c r="DM177">
        <v>29.662658</v>
      </c>
      <c r="DN177">
        <v>584.32858599999997</v>
      </c>
      <c r="DO177">
        <v>875.13975200000004</v>
      </c>
      <c r="DP177">
        <v>1736.0135029999999</v>
      </c>
      <c r="DQ177">
        <v>384.46244200000001</v>
      </c>
      <c r="DR177">
        <v>96.656199000000001</v>
      </c>
      <c r="DS177">
        <v>61.483559999999997</v>
      </c>
      <c r="DT177">
        <v>73.975689000000003</v>
      </c>
      <c r="DU177">
        <v>120.371309</v>
      </c>
      <c r="DV177">
        <v>52.233789000000002</v>
      </c>
      <c r="DW177">
        <v>231.46956299999999</v>
      </c>
      <c r="DX177">
        <v>76.717265999999995</v>
      </c>
      <c r="DY177">
        <v>18.227415000000001</v>
      </c>
      <c r="DZ177">
        <v>122.797032</v>
      </c>
      <c r="EA177">
        <v>93.425786000000002</v>
      </c>
      <c r="EB177">
        <v>52.343507000000002</v>
      </c>
      <c r="EC177">
        <v>39.396439999999998</v>
      </c>
      <c r="ED177">
        <v>52.891840000000002</v>
      </c>
      <c r="EE177">
        <v>44.695777</v>
      </c>
      <c r="EF177">
        <v>48.044924999999999</v>
      </c>
      <c r="EG177">
        <v>19.066596000000001</v>
      </c>
      <c r="EH177">
        <v>37.615769999999998</v>
      </c>
      <c r="EI177">
        <v>20.164135000000002</v>
      </c>
      <c r="EJ177">
        <v>487.68261100000001</v>
      </c>
      <c r="EK177">
        <v>653.52267600000005</v>
      </c>
      <c r="EL177">
        <v>1525.667729</v>
      </c>
    </row>
    <row r="178" spans="1:142">
      <c r="A178" t="s">
        <v>502</v>
      </c>
      <c r="B178" t="s">
        <v>503</v>
      </c>
      <c r="C178" t="s">
        <v>438</v>
      </c>
      <c r="D178" t="s">
        <v>245</v>
      </c>
      <c r="E178" t="s">
        <v>145</v>
      </c>
      <c r="F178" t="s">
        <v>253</v>
      </c>
      <c r="G178">
        <v>71.3</v>
      </c>
      <c r="H178">
        <v>13</v>
      </c>
      <c r="I178">
        <v>18</v>
      </c>
      <c r="J178">
        <v>1</v>
      </c>
      <c r="K178">
        <v>8</v>
      </c>
      <c r="L178">
        <v>4.4000000000000004</v>
      </c>
      <c r="M178">
        <v>927</v>
      </c>
      <c r="N178">
        <v>330</v>
      </c>
      <c r="O178">
        <v>764</v>
      </c>
      <c r="P178">
        <v>1786</v>
      </c>
      <c r="Q178">
        <v>2768</v>
      </c>
      <c r="R178">
        <v>578</v>
      </c>
      <c r="S178">
        <v>106</v>
      </c>
      <c r="T178">
        <v>641</v>
      </c>
      <c r="U178">
        <v>544</v>
      </c>
      <c r="V178">
        <v>330</v>
      </c>
      <c r="W178">
        <v>855</v>
      </c>
      <c r="X178">
        <v>1851</v>
      </c>
      <c r="Y178">
        <v>2501</v>
      </c>
      <c r="Z178">
        <v>562</v>
      </c>
      <c r="AA178">
        <v>939</v>
      </c>
      <c r="AB178">
        <v>705</v>
      </c>
      <c r="AC178">
        <v>0.14099999999999999</v>
      </c>
      <c r="AD178">
        <v>0.16</v>
      </c>
      <c r="AE178">
        <v>0.126</v>
      </c>
      <c r="AF178">
        <v>0.126</v>
      </c>
      <c r="AG178">
        <v>0.124</v>
      </c>
      <c r="AH178">
        <v>0.10100000000000001</v>
      </c>
      <c r="AI178">
        <v>0.13400000000000001</v>
      </c>
      <c r="AJ178">
        <v>0.13600000000000001</v>
      </c>
      <c r="AK178">
        <v>0.13100000000000001</v>
      </c>
      <c r="AL178">
        <v>0.13200000000000001</v>
      </c>
      <c r="AM178">
        <v>0.11899999999999999</v>
      </c>
      <c r="AN178">
        <v>0.14599999999999999</v>
      </c>
      <c r="AO178">
        <v>0.128</v>
      </c>
      <c r="AP178">
        <v>0.109</v>
      </c>
      <c r="AQ178">
        <v>0.14000000000000001</v>
      </c>
      <c r="AR178">
        <v>0.13900000000000001</v>
      </c>
      <c r="AS178">
        <v>1.9710000000000001</v>
      </c>
      <c r="AT178">
        <v>2.4489999999999998</v>
      </c>
      <c r="AU178">
        <v>2.3039999999999998</v>
      </c>
      <c r="AV178">
        <v>2.2629999999999999</v>
      </c>
      <c r="AW178">
        <v>2.528</v>
      </c>
      <c r="AX178">
        <v>2.0550000000000002</v>
      </c>
      <c r="AY178">
        <v>2.1440000000000001</v>
      </c>
      <c r="AZ178">
        <v>2.484</v>
      </c>
      <c r="BA178">
        <v>2.3420999999999998</v>
      </c>
      <c r="BB178">
        <v>2.4289999999999998</v>
      </c>
      <c r="BC178">
        <v>2.1859999999999999</v>
      </c>
      <c r="BD178">
        <v>2.1520000000000001</v>
      </c>
      <c r="BE178">
        <v>2.1960000000000002</v>
      </c>
      <c r="BF178">
        <v>2.5680000000000001</v>
      </c>
      <c r="BG178">
        <v>2.2210000000000001</v>
      </c>
      <c r="BH178">
        <v>2.419</v>
      </c>
      <c r="BI178">
        <v>2.4289999999999998</v>
      </c>
      <c r="BJ178">
        <v>2.3372799999999998</v>
      </c>
      <c r="BK178">
        <v>6547.9</v>
      </c>
      <c r="BL178">
        <v>2063.9</v>
      </c>
      <c r="BM178">
        <v>645.6</v>
      </c>
      <c r="BN178">
        <v>357.8</v>
      </c>
      <c r="BO178">
        <v>6357</v>
      </c>
      <c r="BP178">
        <v>2173.3000000000002</v>
      </c>
      <c r="BQ178">
        <v>744.7</v>
      </c>
      <c r="BR178">
        <v>354.2</v>
      </c>
      <c r="BS178" s="18">
        <v>979858</v>
      </c>
      <c r="BT178">
        <v>925471</v>
      </c>
      <c r="BU178" s="18">
        <v>190740.07651099999</v>
      </c>
      <c r="BV178" s="18">
        <v>190670.87339299999</v>
      </c>
      <c r="BW178" s="18">
        <v>381410.94990499999</v>
      </c>
      <c r="BX178" s="18">
        <v>46145</v>
      </c>
      <c r="BY178" s="18">
        <v>530926.94990451005</v>
      </c>
      <c r="BZ178" s="18">
        <v>1452741.3465430001</v>
      </c>
      <c r="CA178">
        <v>286.67179399999998</v>
      </c>
      <c r="CB178">
        <v>189.73421400000001</v>
      </c>
      <c r="CC178">
        <v>100.883172</v>
      </c>
      <c r="CD178">
        <v>24.057010999999999</v>
      </c>
      <c r="CE178">
        <v>24.399971000000001</v>
      </c>
      <c r="CF178">
        <v>11.804118000000001</v>
      </c>
      <c r="CG178">
        <v>12.033289999999999</v>
      </c>
      <c r="CH178">
        <v>77.381112000000002</v>
      </c>
      <c r="CI178">
        <v>23.755573999999999</v>
      </c>
      <c r="CJ178">
        <v>750.72025499999995</v>
      </c>
      <c r="CK178">
        <v>298.99962399999998</v>
      </c>
      <c r="CL178">
        <v>174.421389</v>
      </c>
      <c r="CM178">
        <v>99.862628000000001</v>
      </c>
      <c r="CN178">
        <v>22.685683999999998</v>
      </c>
      <c r="CO178">
        <v>20.819942000000001</v>
      </c>
      <c r="CP178">
        <v>9.8103590000000001</v>
      </c>
      <c r="CQ178">
        <v>9.8809360000000002</v>
      </c>
      <c r="CR178">
        <v>77.789991999999998</v>
      </c>
      <c r="CS178">
        <v>19.379576</v>
      </c>
      <c r="CT178">
        <v>733.65012999999999</v>
      </c>
      <c r="CU178">
        <v>257.28230100000002</v>
      </c>
      <c r="CV178">
        <v>133.30667</v>
      </c>
      <c r="CW178">
        <v>73.339676999999995</v>
      </c>
      <c r="CX178">
        <v>95.511965000000004</v>
      </c>
      <c r="CY178">
        <v>97.487273999999999</v>
      </c>
      <c r="CZ178">
        <v>84.250949000000006</v>
      </c>
      <c r="DA178">
        <v>239.83514700000001</v>
      </c>
      <c r="DB178">
        <v>110.629638</v>
      </c>
      <c r="DC178">
        <v>50.426537000000003</v>
      </c>
      <c r="DD178">
        <v>144.10839999999999</v>
      </c>
      <c r="DE178">
        <v>119.39532699999999</v>
      </c>
      <c r="DF178">
        <v>64.341908000000004</v>
      </c>
      <c r="DG178">
        <v>45.669592999999999</v>
      </c>
      <c r="DH178">
        <v>66.379540000000006</v>
      </c>
      <c r="DI178">
        <v>56.862555</v>
      </c>
      <c r="DJ178">
        <v>59.912537999999998</v>
      </c>
      <c r="DK178">
        <v>22.180769000000002</v>
      </c>
      <c r="DL178">
        <v>52.905112000000003</v>
      </c>
      <c r="DM178">
        <v>26.482420000000001</v>
      </c>
      <c r="DN178">
        <v>630.81375100000002</v>
      </c>
      <c r="DO178">
        <v>814.72499300000004</v>
      </c>
      <c r="DP178">
        <v>1702.8210449999999</v>
      </c>
      <c r="DQ178">
        <v>300.95176099999998</v>
      </c>
      <c r="DR178">
        <v>127.78880599999999</v>
      </c>
      <c r="DS178">
        <v>85.258616000000004</v>
      </c>
      <c r="DT178">
        <v>80.305683000000002</v>
      </c>
      <c r="DU178">
        <v>108.45752299999999</v>
      </c>
      <c r="DV178">
        <v>66.276461999999995</v>
      </c>
      <c r="DW178">
        <v>213.20886200000001</v>
      </c>
      <c r="DX178">
        <v>91.754786999999993</v>
      </c>
      <c r="DY178">
        <v>32.494154000000002</v>
      </c>
      <c r="DZ178">
        <v>131.73267799999999</v>
      </c>
      <c r="EA178">
        <v>127.77901900000001</v>
      </c>
      <c r="EB178">
        <v>69.262488000000005</v>
      </c>
      <c r="EC178">
        <v>59.591290000000001</v>
      </c>
      <c r="ED178">
        <v>80.117780999999994</v>
      </c>
      <c r="EE178">
        <v>65.625895</v>
      </c>
      <c r="EF178">
        <v>74.481845000000007</v>
      </c>
      <c r="EG178">
        <v>25.646934000000002</v>
      </c>
      <c r="EH178">
        <v>67.139680999999996</v>
      </c>
      <c r="EI178">
        <v>23.593969999999999</v>
      </c>
      <c r="EJ178">
        <v>672.41907900000001</v>
      </c>
      <c r="EK178">
        <v>749.63987399999996</v>
      </c>
      <c r="EL178">
        <v>1723.0107129999999</v>
      </c>
    </row>
    <row r="179" spans="1:142">
      <c r="A179" t="s">
        <v>504</v>
      </c>
      <c r="B179" t="s">
        <v>505</v>
      </c>
      <c r="C179" t="s">
        <v>438</v>
      </c>
      <c r="D179" t="s">
        <v>245</v>
      </c>
      <c r="E179" t="s">
        <v>145</v>
      </c>
      <c r="F179" t="s">
        <v>253</v>
      </c>
      <c r="G179">
        <v>68.3</v>
      </c>
      <c r="H179">
        <v>12</v>
      </c>
      <c r="I179">
        <v>21</v>
      </c>
      <c r="J179">
        <v>1</v>
      </c>
      <c r="K179">
        <v>3.5</v>
      </c>
      <c r="L179">
        <v>0</v>
      </c>
      <c r="M179">
        <v>487</v>
      </c>
      <c r="N179">
        <v>320</v>
      </c>
      <c r="O179">
        <v>820</v>
      </c>
      <c r="P179">
        <v>1796</v>
      </c>
      <c r="Q179">
        <v>2626</v>
      </c>
      <c r="R179">
        <v>547</v>
      </c>
      <c r="S179">
        <v>900</v>
      </c>
      <c r="T179">
        <v>460</v>
      </c>
      <c r="U179">
        <v>601</v>
      </c>
      <c r="V179">
        <v>329</v>
      </c>
      <c r="W179">
        <v>793</v>
      </c>
      <c r="X179">
        <v>1637</v>
      </c>
      <c r="Y179">
        <v>2451</v>
      </c>
      <c r="Z179">
        <v>543</v>
      </c>
      <c r="AA179">
        <v>961</v>
      </c>
      <c r="AB179">
        <v>708</v>
      </c>
      <c r="AC179">
        <v>0.13100000000000001</v>
      </c>
      <c r="AD179">
        <v>0.16500000000000001</v>
      </c>
      <c r="AE179">
        <v>0.13100000000000001</v>
      </c>
      <c r="AF179">
        <v>0.17299999999999999</v>
      </c>
      <c r="AG179">
        <v>0.13200000000000001</v>
      </c>
      <c r="AH179">
        <v>0.11</v>
      </c>
      <c r="AI179">
        <v>0.13100000000000001</v>
      </c>
      <c r="AJ179">
        <v>0.122</v>
      </c>
      <c r="AK179">
        <v>0.126</v>
      </c>
      <c r="AL179">
        <v>0.16800000000000001</v>
      </c>
      <c r="AM179">
        <v>0.13900000000000001</v>
      </c>
      <c r="AN179">
        <v>0.17299999999999999</v>
      </c>
      <c r="AO179">
        <v>0.12</v>
      </c>
      <c r="AP179">
        <v>0.1</v>
      </c>
      <c r="AQ179">
        <v>0.14099999999999999</v>
      </c>
      <c r="AR179">
        <v>0.14599999999999999</v>
      </c>
      <c r="AS179">
        <v>2.226</v>
      </c>
      <c r="AT179">
        <v>2.8490000000000002</v>
      </c>
      <c r="AU179">
        <v>1.9430000000000001</v>
      </c>
      <c r="AV179">
        <v>2.5209999999999999</v>
      </c>
      <c r="AW179">
        <v>2.524</v>
      </c>
      <c r="AX179">
        <v>2.2589999999999999</v>
      </c>
      <c r="AY179">
        <v>2.2570000000000001</v>
      </c>
      <c r="AZ179">
        <v>2.4350000000000001</v>
      </c>
      <c r="BA179">
        <v>2.3066599999999999</v>
      </c>
      <c r="BB179">
        <v>2.35</v>
      </c>
      <c r="BC179">
        <v>2.5299999999999998</v>
      </c>
      <c r="BD179">
        <v>2.02</v>
      </c>
      <c r="BE179">
        <v>2.4830000000000001</v>
      </c>
      <c r="BF179">
        <v>2.3519999999999999</v>
      </c>
      <c r="BG179">
        <v>2.3740000000000001</v>
      </c>
      <c r="BH179">
        <v>2.1840000000000002</v>
      </c>
      <c r="BI179">
        <v>2.65</v>
      </c>
      <c r="BJ179">
        <v>2.2647300000000001</v>
      </c>
      <c r="BK179">
        <v>5689.3</v>
      </c>
      <c r="BL179">
        <v>2413.1</v>
      </c>
      <c r="BM179">
        <v>734.3</v>
      </c>
      <c r="BN179">
        <v>273.7</v>
      </c>
      <c r="BO179">
        <v>5939.9</v>
      </c>
      <c r="BP179">
        <v>2491.1999999999998</v>
      </c>
      <c r="BQ179">
        <v>1011.7</v>
      </c>
      <c r="BR179">
        <v>320.2</v>
      </c>
      <c r="BS179" s="18">
        <v>873437</v>
      </c>
      <c r="BT179">
        <v>857607</v>
      </c>
      <c r="BU179">
        <v>174628.56597600001</v>
      </c>
      <c r="BV179">
        <v>182252.882889</v>
      </c>
      <c r="BW179" s="18">
        <v>356881.44886399998</v>
      </c>
      <c r="BX179" s="18">
        <v>41203</v>
      </c>
      <c r="BY179" s="18">
        <v>494338.44886399998</v>
      </c>
      <c r="BZ179">
        <v>1159137.0337700001</v>
      </c>
      <c r="CA179">
        <v>379.47044899999997</v>
      </c>
      <c r="CB179">
        <v>245.873728</v>
      </c>
      <c r="CC179">
        <v>129.72015999999999</v>
      </c>
      <c r="CD179">
        <v>38.248913000000002</v>
      </c>
      <c r="CE179">
        <v>22.381868000000001</v>
      </c>
      <c r="CF179">
        <v>15.663646</v>
      </c>
      <c r="CG179">
        <v>13.055519</v>
      </c>
      <c r="CH179">
        <v>99.198246999999995</v>
      </c>
      <c r="CI179">
        <v>31.150955</v>
      </c>
      <c r="CJ179">
        <v>974.76348499999995</v>
      </c>
      <c r="CK179">
        <v>419.22884199999999</v>
      </c>
      <c r="CL179">
        <v>258.11979000000002</v>
      </c>
      <c r="CM179">
        <v>147.039478</v>
      </c>
      <c r="CN179">
        <v>38.734141999999999</v>
      </c>
      <c r="CO179">
        <v>26.202893</v>
      </c>
      <c r="CP179">
        <v>20.908778000000002</v>
      </c>
      <c r="CQ179">
        <v>15.715878</v>
      </c>
      <c r="CR179">
        <v>111.755054</v>
      </c>
      <c r="CS179">
        <v>33.596978999999997</v>
      </c>
      <c r="CT179">
        <v>1071.301833</v>
      </c>
      <c r="CU179">
        <v>300.06017600000001</v>
      </c>
      <c r="CV179">
        <v>145.376777</v>
      </c>
      <c r="CW179">
        <v>67.123233999999997</v>
      </c>
      <c r="CX179">
        <v>98.655497999999994</v>
      </c>
      <c r="CY179">
        <v>122.477558</v>
      </c>
      <c r="CZ179">
        <v>85.190088000000003</v>
      </c>
      <c r="DA179">
        <v>280.02221400000002</v>
      </c>
      <c r="DB179">
        <v>111.225483</v>
      </c>
      <c r="DC179">
        <v>54.585951000000001</v>
      </c>
      <c r="DD179">
        <v>180.78304199999999</v>
      </c>
      <c r="DE179">
        <v>128.65371500000001</v>
      </c>
      <c r="DF179">
        <v>81.626510999999994</v>
      </c>
      <c r="DG179">
        <v>56.917662999999997</v>
      </c>
      <c r="DH179">
        <v>81.439950999999994</v>
      </c>
      <c r="DI179">
        <v>68.126333000000002</v>
      </c>
      <c r="DJ179">
        <v>76.128084000000001</v>
      </c>
      <c r="DK179">
        <v>28.740279000000001</v>
      </c>
      <c r="DL179">
        <v>67.350228000000001</v>
      </c>
      <c r="DM179">
        <v>31.595724000000001</v>
      </c>
      <c r="DN179">
        <v>695.605186</v>
      </c>
      <c r="DO179">
        <v>947.93558900000005</v>
      </c>
      <c r="DP179">
        <v>1943.600952</v>
      </c>
      <c r="DQ179">
        <v>327.09922999999998</v>
      </c>
      <c r="DR179">
        <v>156.338784</v>
      </c>
      <c r="DS179">
        <v>77.125805</v>
      </c>
      <c r="DT179">
        <v>113.715458</v>
      </c>
      <c r="DU179">
        <v>156.596373</v>
      </c>
      <c r="DV179">
        <v>96.520131000000006</v>
      </c>
      <c r="DW179">
        <v>308.281204</v>
      </c>
      <c r="DX179">
        <v>106.969385</v>
      </c>
      <c r="DY179">
        <v>56.740996000000003</v>
      </c>
      <c r="DZ179">
        <v>189.10814199999999</v>
      </c>
      <c r="EA179">
        <v>147.225808</v>
      </c>
      <c r="EB179">
        <v>77.793757999999997</v>
      </c>
      <c r="EC179">
        <v>71.063581999999997</v>
      </c>
      <c r="ED179">
        <v>94.610304999999997</v>
      </c>
      <c r="EE179">
        <v>66.608525</v>
      </c>
      <c r="EF179">
        <v>88.262030999999993</v>
      </c>
      <c r="EG179">
        <v>30.684338</v>
      </c>
      <c r="EH179">
        <v>61.341594999999998</v>
      </c>
      <c r="EI179">
        <v>30.374064000000001</v>
      </c>
      <c r="EJ179">
        <v>772.28003799999999</v>
      </c>
      <c r="EK179">
        <v>1000.483874</v>
      </c>
      <c r="EL179">
        <v>2099.8631420000002</v>
      </c>
    </row>
    <row r="180" spans="1:142">
      <c r="A180" t="s">
        <v>506</v>
      </c>
      <c r="B180" t="s">
        <v>507</v>
      </c>
      <c r="C180" t="s">
        <v>438</v>
      </c>
      <c r="D180" t="s">
        <v>245</v>
      </c>
      <c r="E180" t="s">
        <v>145</v>
      </c>
      <c r="F180" t="s">
        <v>253</v>
      </c>
      <c r="G180">
        <v>67.8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603</v>
      </c>
      <c r="N180">
        <v>493</v>
      </c>
      <c r="O180">
        <v>1065</v>
      </c>
      <c r="P180">
        <v>2368</v>
      </c>
      <c r="Q180">
        <v>3893</v>
      </c>
      <c r="R180">
        <v>752</v>
      </c>
      <c r="S180">
        <v>1199</v>
      </c>
      <c r="T180">
        <v>542</v>
      </c>
      <c r="U180">
        <v>803</v>
      </c>
      <c r="V180">
        <v>490</v>
      </c>
      <c r="W180">
        <v>1325</v>
      </c>
      <c r="X180">
        <v>2387</v>
      </c>
      <c r="Y180">
        <v>3349</v>
      </c>
      <c r="Z180">
        <v>646</v>
      </c>
      <c r="AA180">
        <v>1381</v>
      </c>
      <c r="AB180">
        <v>823</v>
      </c>
      <c r="AC180">
        <v>0.11700000000000001</v>
      </c>
      <c r="AD180">
        <v>0.114</v>
      </c>
      <c r="AE180">
        <v>0.126</v>
      </c>
      <c r="AF180">
        <v>0.104</v>
      </c>
      <c r="AG180">
        <v>0.11799999999999999</v>
      </c>
      <c r="AH180">
        <v>7.6999999999999999E-2</v>
      </c>
      <c r="AI180">
        <v>0.122</v>
      </c>
      <c r="AJ180">
        <v>0.122</v>
      </c>
      <c r="AK180">
        <v>0.127</v>
      </c>
      <c r="AL180">
        <v>0.14399999999999999</v>
      </c>
      <c r="AM180">
        <v>0.11799999999999999</v>
      </c>
      <c r="AN180">
        <v>0.12</v>
      </c>
      <c r="AO180">
        <v>0.127</v>
      </c>
      <c r="AP180">
        <v>8.2000000000000003E-2</v>
      </c>
      <c r="AQ180">
        <v>0.125</v>
      </c>
      <c r="AR180">
        <v>0.13900000000000001</v>
      </c>
      <c r="AS180">
        <v>2.6760000000000002</v>
      </c>
      <c r="AT180">
        <v>1.869</v>
      </c>
      <c r="AU180">
        <v>2.3559999999999999</v>
      </c>
      <c r="AV180">
        <v>2.2829999999999999</v>
      </c>
      <c r="AW180">
        <v>2.6709999999999998</v>
      </c>
      <c r="AX180">
        <v>2.5619999999999998</v>
      </c>
      <c r="AY180">
        <v>2.35</v>
      </c>
      <c r="AZ180">
        <v>2.8860000000000001</v>
      </c>
      <c r="BA180">
        <v>2.3155299999999999</v>
      </c>
      <c r="BB180">
        <v>2.5339999999999998</v>
      </c>
      <c r="BC180">
        <v>1.6</v>
      </c>
      <c r="BD180">
        <v>2.077</v>
      </c>
      <c r="BE180">
        <v>2.1909999999999998</v>
      </c>
      <c r="BF180">
        <v>2.2839999999999998</v>
      </c>
      <c r="BG180">
        <v>2.2759999999999998</v>
      </c>
      <c r="BH180">
        <v>2.165</v>
      </c>
      <c r="BI180">
        <v>2.8069999999999999</v>
      </c>
      <c r="BJ180">
        <v>2.1105</v>
      </c>
      <c r="BK180">
        <v>7707.7</v>
      </c>
      <c r="BL180">
        <v>3779.1</v>
      </c>
      <c r="BM180">
        <v>1350.1</v>
      </c>
      <c r="BN180">
        <v>275.3</v>
      </c>
      <c r="BO180">
        <v>7829.5</v>
      </c>
      <c r="BP180">
        <v>4017.4</v>
      </c>
      <c r="BQ180">
        <v>1221.4000000000001</v>
      </c>
      <c r="BR180">
        <v>364.8</v>
      </c>
      <c r="BS180">
        <v>1359901</v>
      </c>
      <c r="BT180">
        <v>1265936</v>
      </c>
      <c r="BU180">
        <v>214559.945917</v>
      </c>
      <c r="BV180">
        <v>243985.871174</v>
      </c>
      <c r="BW180">
        <v>458545.81709099998</v>
      </c>
      <c r="BX180">
        <v>58090</v>
      </c>
      <c r="BY180">
        <v>650008.81709100003</v>
      </c>
      <c r="BZ180">
        <v>2045738.9353680001</v>
      </c>
      <c r="CA180">
        <v>364.26461999999998</v>
      </c>
      <c r="CB180">
        <v>236.65943799999999</v>
      </c>
      <c r="CC180">
        <v>130.45693299999999</v>
      </c>
      <c r="CD180">
        <v>30.510241000000001</v>
      </c>
      <c r="CE180">
        <v>20.002649999999999</v>
      </c>
      <c r="CF180">
        <v>12.134725</v>
      </c>
      <c r="CG180">
        <v>13.560851</v>
      </c>
      <c r="CH180">
        <v>109.579291</v>
      </c>
      <c r="CI180">
        <v>30.065657000000002</v>
      </c>
      <c r="CJ180">
        <v>947.23440600000004</v>
      </c>
      <c r="CK180">
        <v>413.09887099999997</v>
      </c>
      <c r="CL180">
        <v>247.466409</v>
      </c>
      <c r="CM180">
        <v>124.91677199999999</v>
      </c>
      <c r="CN180">
        <v>37.066060999999998</v>
      </c>
      <c r="CO180">
        <v>20.938468</v>
      </c>
      <c r="CP180">
        <v>14.843094000000001</v>
      </c>
      <c r="CQ180">
        <v>16.002609</v>
      </c>
      <c r="CR180">
        <v>109.655728</v>
      </c>
      <c r="CS180">
        <v>32.403464</v>
      </c>
      <c r="CT180">
        <v>1016.391475</v>
      </c>
      <c r="CU180">
        <v>329.95110499999998</v>
      </c>
      <c r="CV180">
        <v>140.961738</v>
      </c>
      <c r="CW180">
        <v>87.969406000000006</v>
      </c>
      <c r="CX180">
        <v>102.02287</v>
      </c>
      <c r="CY180">
        <v>92.282337999999996</v>
      </c>
      <c r="CZ180">
        <v>75.381932000000006</v>
      </c>
      <c r="DA180">
        <v>256.49485900000002</v>
      </c>
      <c r="DB180">
        <v>113.606369</v>
      </c>
      <c r="DC180">
        <v>58.308011999999998</v>
      </c>
      <c r="DD180">
        <v>168.68754799999999</v>
      </c>
      <c r="DE180">
        <v>138.59678</v>
      </c>
      <c r="DF180">
        <v>88.802723</v>
      </c>
      <c r="DG180">
        <v>53.585614999999997</v>
      </c>
      <c r="DH180">
        <v>78.270138000000003</v>
      </c>
      <c r="DI180">
        <v>75.966226000000006</v>
      </c>
      <c r="DJ180">
        <v>73.117545000000007</v>
      </c>
      <c r="DK180">
        <v>22.960376</v>
      </c>
      <c r="DL180">
        <v>69.187912999999995</v>
      </c>
      <c r="DM180">
        <v>39.123806999999999</v>
      </c>
      <c r="DN180">
        <v>709.06796799999995</v>
      </c>
      <c r="DO180">
        <v>933.97589000000005</v>
      </c>
      <c r="DP180">
        <v>1972.9949630000001</v>
      </c>
      <c r="DQ180">
        <v>357.66862500000002</v>
      </c>
      <c r="DR180">
        <v>156.804889</v>
      </c>
      <c r="DS180">
        <v>76.089046999999994</v>
      </c>
      <c r="DT180">
        <v>116.356971</v>
      </c>
      <c r="DU180">
        <v>122.352648</v>
      </c>
      <c r="DV180">
        <v>83.854658999999998</v>
      </c>
      <c r="DW180">
        <v>319.514949</v>
      </c>
      <c r="DX180">
        <v>121.648618</v>
      </c>
      <c r="DY180">
        <v>59.610289000000002</v>
      </c>
      <c r="DZ180">
        <v>197.232022</v>
      </c>
      <c r="EA180">
        <v>140.58328800000001</v>
      </c>
      <c r="EB180">
        <v>98.090844000000004</v>
      </c>
      <c r="EC180">
        <v>57.621026000000001</v>
      </c>
      <c r="ED180">
        <v>80.393435999999994</v>
      </c>
      <c r="EE180">
        <v>82.420720000000003</v>
      </c>
      <c r="EF180">
        <v>76.360478000000001</v>
      </c>
      <c r="EG180">
        <v>19.626539000000001</v>
      </c>
      <c r="EH180">
        <v>76.148240000000001</v>
      </c>
      <c r="EI180">
        <v>32.856589999999997</v>
      </c>
      <c r="EJ180">
        <v>729.12732000000005</v>
      </c>
      <c r="EK180">
        <v>1066.085284</v>
      </c>
      <c r="EL180">
        <v>2152.8812280000002</v>
      </c>
    </row>
    <row r="181" spans="1:142">
      <c r="A181" t="s">
        <v>508</v>
      </c>
      <c r="B181" t="s">
        <v>509</v>
      </c>
      <c r="C181" t="s">
        <v>438</v>
      </c>
      <c r="D181" t="s">
        <v>245</v>
      </c>
      <c r="E181" t="s">
        <v>145</v>
      </c>
      <c r="F181" t="s">
        <v>253</v>
      </c>
      <c r="G181">
        <v>64</v>
      </c>
      <c r="H181">
        <v>0</v>
      </c>
      <c r="I181">
        <v>0</v>
      </c>
      <c r="J181">
        <v>0</v>
      </c>
      <c r="K181">
        <v>0</v>
      </c>
      <c r="L181">
        <v>2.4</v>
      </c>
      <c r="M181">
        <v>795</v>
      </c>
      <c r="N181">
        <v>364</v>
      </c>
      <c r="O181">
        <v>866</v>
      </c>
      <c r="P181">
        <v>1833</v>
      </c>
      <c r="Q181">
        <v>3101</v>
      </c>
      <c r="R181">
        <v>493</v>
      </c>
      <c r="S181">
        <v>1052</v>
      </c>
      <c r="T181">
        <v>598</v>
      </c>
      <c r="U181">
        <v>631</v>
      </c>
      <c r="V181">
        <v>394</v>
      </c>
      <c r="W181">
        <v>858</v>
      </c>
      <c r="X181">
        <v>1614</v>
      </c>
      <c r="Y181">
        <v>2731</v>
      </c>
      <c r="Z181">
        <v>554</v>
      </c>
      <c r="AA181">
        <v>1113</v>
      </c>
      <c r="AB181">
        <v>589</v>
      </c>
      <c r="AC181">
        <v>1.7000000000000001E-2</v>
      </c>
      <c r="AD181">
        <v>0.128</v>
      </c>
      <c r="AE181">
        <v>0.13200000000000001</v>
      </c>
      <c r="AF181">
        <v>0.153</v>
      </c>
      <c r="AG181">
        <v>0.125</v>
      </c>
      <c r="AH181">
        <v>9.9000000000000005E-2</v>
      </c>
      <c r="AI181">
        <v>0.153</v>
      </c>
      <c r="AJ181">
        <v>0.16300000000000001</v>
      </c>
      <c r="AK181">
        <v>0.14000000000000001</v>
      </c>
      <c r="AL181">
        <v>0.14799999999999999</v>
      </c>
      <c r="AM181">
        <v>0.13700000000000001</v>
      </c>
      <c r="AN181">
        <v>0.13900000000000001</v>
      </c>
      <c r="AO181">
        <v>0.14799999999999999</v>
      </c>
      <c r="AP181">
        <v>0.13800000000000001</v>
      </c>
      <c r="AQ181">
        <v>0.157</v>
      </c>
      <c r="AR181">
        <v>0.14299999999999999</v>
      </c>
      <c r="AS181">
        <v>2.4009999999999998</v>
      </c>
      <c r="AT181">
        <v>2.3359999999999999</v>
      </c>
      <c r="AU181">
        <v>1.8740000000000001</v>
      </c>
      <c r="AV181">
        <v>2.3340000000000001</v>
      </c>
      <c r="AW181">
        <v>2.411</v>
      </c>
      <c r="AX181">
        <v>2.4369999999999998</v>
      </c>
      <c r="AY181">
        <v>2.2930000000000001</v>
      </c>
      <c r="AZ181">
        <v>2.8519999999999999</v>
      </c>
      <c r="BA181">
        <v>2.22065</v>
      </c>
      <c r="BB181">
        <v>2.3580000000000001</v>
      </c>
      <c r="BC181">
        <v>2.1779999999999999</v>
      </c>
      <c r="BD181">
        <v>1.994</v>
      </c>
      <c r="BE181">
        <v>2.2970000000000002</v>
      </c>
      <c r="BF181">
        <v>2.5150000000000001</v>
      </c>
      <c r="BG181">
        <v>2.6509999999999998</v>
      </c>
      <c r="BH181">
        <v>1.968</v>
      </c>
      <c r="BI181">
        <v>3.1709999999999998</v>
      </c>
      <c r="BJ181">
        <v>2.2076099999999999</v>
      </c>
      <c r="BK181">
        <v>5609.3</v>
      </c>
      <c r="BL181">
        <v>2479.3000000000002</v>
      </c>
      <c r="BM181">
        <v>838.4</v>
      </c>
      <c r="BN181">
        <v>273.8</v>
      </c>
      <c r="BO181">
        <v>5479.6</v>
      </c>
      <c r="BP181">
        <v>2488.9</v>
      </c>
      <c r="BQ181">
        <v>990.4</v>
      </c>
      <c r="BR181">
        <v>232.1</v>
      </c>
      <c r="BS181">
        <v>919639</v>
      </c>
      <c r="BT181">
        <v>856411</v>
      </c>
      <c r="BU181">
        <v>187426.76210600001</v>
      </c>
      <c r="BV181">
        <v>190792.20116600001</v>
      </c>
      <c r="BW181">
        <v>378218.96327200002</v>
      </c>
      <c r="BX181">
        <v>39829</v>
      </c>
      <c r="BY181">
        <v>507260.96327200002</v>
      </c>
      <c r="BZ181">
        <v>1330363.150749</v>
      </c>
      <c r="CA181">
        <v>385.53897799999999</v>
      </c>
      <c r="CB181">
        <v>250.014354</v>
      </c>
      <c r="CC181">
        <v>127.948519</v>
      </c>
      <c r="CD181">
        <v>35.377378999999998</v>
      </c>
      <c r="CE181">
        <v>21.764569000000002</v>
      </c>
      <c r="CF181">
        <v>14.567182000000001</v>
      </c>
      <c r="CG181">
        <v>17.090402000000001</v>
      </c>
      <c r="CH181">
        <v>94.242125999999999</v>
      </c>
      <c r="CI181">
        <v>27.682545000000001</v>
      </c>
      <c r="CJ181">
        <v>974.22605299999998</v>
      </c>
      <c r="CK181">
        <v>407.65574800000002</v>
      </c>
      <c r="CL181">
        <v>276.346</v>
      </c>
      <c r="CM181">
        <v>140.61115899999999</v>
      </c>
      <c r="CN181">
        <v>38.571081</v>
      </c>
      <c r="CO181">
        <v>19.862148000000001</v>
      </c>
      <c r="CP181">
        <v>10.880005000000001</v>
      </c>
      <c r="CQ181">
        <v>13.381009000000001</v>
      </c>
      <c r="CR181">
        <v>101.638865</v>
      </c>
      <c r="CS181">
        <v>30.638814</v>
      </c>
      <c r="CT181">
        <v>1039.5848289999999</v>
      </c>
      <c r="CU181">
        <v>374.99431700000002</v>
      </c>
      <c r="CV181">
        <v>138.79033000000001</v>
      </c>
      <c r="CW181">
        <v>98.155638999999994</v>
      </c>
      <c r="CX181">
        <v>104.477597</v>
      </c>
      <c r="CY181">
        <v>129.35714999999999</v>
      </c>
      <c r="CZ181">
        <v>69.130904000000001</v>
      </c>
      <c r="DA181">
        <v>325.09956899999997</v>
      </c>
      <c r="DB181">
        <v>94.215179000000006</v>
      </c>
      <c r="DC181">
        <v>31.650279000000001</v>
      </c>
      <c r="DD181">
        <v>182.322383</v>
      </c>
      <c r="DE181">
        <v>137.579217</v>
      </c>
      <c r="DF181">
        <v>81.912178999999995</v>
      </c>
      <c r="DG181">
        <v>64.573119000000005</v>
      </c>
      <c r="DH181">
        <v>75.559393</v>
      </c>
      <c r="DI181">
        <v>72.973544000000004</v>
      </c>
      <c r="DJ181">
        <v>69.330303999999998</v>
      </c>
      <c r="DK181">
        <v>11.745436</v>
      </c>
      <c r="DL181">
        <v>63.097093999999998</v>
      </c>
      <c r="DM181">
        <v>25.396718</v>
      </c>
      <c r="DN181">
        <v>689.94861800000001</v>
      </c>
      <c r="DO181">
        <v>956.06026599999996</v>
      </c>
      <c r="DP181">
        <v>2021.003201</v>
      </c>
      <c r="DQ181">
        <v>387.52409299999999</v>
      </c>
      <c r="DR181">
        <v>134.73211599999999</v>
      </c>
      <c r="DS181">
        <v>97.653156999999993</v>
      </c>
      <c r="DT181">
        <v>104.581125</v>
      </c>
      <c r="DU181">
        <v>130.20809299999999</v>
      </c>
      <c r="DV181">
        <v>76.784913000000003</v>
      </c>
      <c r="DW181">
        <v>315.90440699999999</v>
      </c>
      <c r="DX181">
        <v>98.781655000000001</v>
      </c>
      <c r="DY181">
        <v>52.947454999999998</v>
      </c>
      <c r="DZ181">
        <v>192.790674</v>
      </c>
      <c r="EA181">
        <v>148.18431200000001</v>
      </c>
      <c r="EB181">
        <v>101.122736</v>
      </c>
      <c r="EC181">
        <v>75.533433000000002</v>
      </c>
      <c r="ED181">
        <v>83.239822000000004</v>
      </c>
      <c r="EE181">
        <v>90.012640000000005</v>
      </c>
      <c r="EF181">
        <v>75.978232000000006</v>
      </c>
      <c r="EG181">
        <v>19.738569999999999</v>
      </c>
      <c r="EH181">
        <v>88.006275000000002</v>
      </c>
      <c r="EI181">
        <v>35.790827</v>
      </c>
      <c r="EJ181">
        <v>733.84129700000005</v>
      </c>
      <c r="EK181">
        <v>1057.941051</v>
      </c>
      <c r="EL181">
        <v>2179.3064410000002</v>
      </c>
    </row>
    <row r="182" spans="1:142">
      <c r="A182" t="s">
        <v>510</v>
      </c>
      <c r="B182" t="s">
        <v>511</v>
      </c>
      <c r="C182" t="s">
        <v>438</v>
      </c>
      <c r="D182" t="s">
        <v>245</v>
      </c>
      <c r="E182" t="s">
        <v>145</v>
      </c>
      <c r="F182" t="s">
        <v>253</v>
      </c>
      <c r="G182">
        <v>87.1</v>
      </c>
      <c r="H182">
        <v>16</v>
      </c>
      <c r="I182">
        <v>23</v>
      </c>
      <c r="J182">
        <v>0.5</v>
      </c>
      <c r="K182">
        <v>4.5</v>
      </c>
      <c r="L182">
        <v>0</v>
      </c>
      <c r="M182">
        <v>631</v>
      </c>
      <c r="N182">
        <v>281</v>
      </c>
      <c r="O182">
        <v>829</v>
      </c>
      <c r="P182">
        <v>1439</v>
      </c>
      <c r="Q182">
        <v>2291</v>
      </c>
      <c r="R182">
        <v>586</v>
      </c>
      <c r="S182">
        <v>937</v>
      </c>
      <c r="T182">
        <v>299</v>
      </c>
      <c r="U182">
        <v>459</v>
      </c>
      <c r="V182">
        <v>291</v>
      </c>
      <c r="W182">
        <v>870</v>
      </c>
      <c r="X182">
        <v>1595</v>
      </c>
      <c r="Y182">
        <v>1866</v>
      </c>
      <c r="Z182">
        <v>454</v>
      </c>
      <c r="AA182">
        <v>802</v>
      </c>
      <c r="AB182">
        <v>454</v>
      </c>
      <c r="AC182">
        <v>0.129</v>
      </c>
      <c r="AD182">
        <v>0.11899999999999999</v>
      </c>
      <c r="AE182">
        <v>0.115</v>
      </c>
      <c r="AF182">
        <v>0.125</v>
      </c>
      <c r="AG182">
        <v>0.152</v>
      </c>
      <c r="AH182">
        <v>9.5000000000000001E-2</v>
      </c>
      <c r="AI182">
        <v>0.14000000000000001</v>
      </c>
      <c r="AJ182">
        <v>0.111</v>
      </c>
      <c r="AK182">
        <v>0.125</v>
      </c>
      <c r="AL182">
        <v>0.124</v>
      </c>
      <c r="AM182">
        <v>0.107</v>
      </c>
      <c r="AN182">
        <v>0.155</v>
      </c>
      <c r="AO182">
        <v>0.13100000000000001</v>
      </c>
      <c r="AP182">
        <v>8.8999999999999996E-2</v>
      </c>
      <c r="AQ182">
        <v>0.14299999999999999</v>
      </c>
      <c r="AR182">
        <v>0.13600000000000001</v>
      </c>
      <c r="AS182">
        <v>2.198</v>
      </c>
      <c r="AT182">
        <v>2.3679999999999999</v>
      </c>
      <c r="AU182">
        <v>1.9079999999999999</v>
      </c>
      <c r="AV182">
        <v>2.7</v>
      </c>
      <c r="AW182">
        <v>2.7749999999999999</v>
      </c>
      <c r="AX182">
        <v>2.2440000000000002</v>
      </c>
      <c r="AY182">
        <v>2.214</v>
      </c>
      <c r="AZ182">
        <v>2.2749999999999999</v>
      </c>
      <c r="BA182">
        <v>2.4743200000000001</v>
      </c>
      <c r="BB182">
        <v>2.37</v>
      </c>
      <c r="BC182">
        <v>2.0699999999999998</v>
      </c>
      <c r="BD182">
        <v>1.9770000000000001</v>
      </c>
      <c r="BE182">
        <v>2.504</v>
      </c>
      <c r="BF182">
        <v>2.6520000000000001</v>
      </c>
      <c r="BG182">
        <v>2.2509999999999999</v>
      </c>
      <c r="BH182">
        <v>2.238</v>
      </c>
      <c r="BI182">
        <v>2.5379999999999998</v>
      </c>
      <c r="BJ182">
        <v>2.4259900000000001</v>
      </c>
      <c r="BK182">
        <v>4872.3999999999996</v>
      </c>
      <c r="BL182">
        <v>2853.7</v>
      </c>
      <c r="BM182">
        <v>803.4</v>
      </c>
      <c r="BN182">
        <v>190</v>
      </c>
      <c r="BO182">
        <v>5409.3</v>
      </c>
      <c r="BP182">
        <v>3407.9</v>
      </c>
      <c r="BQ182">
        <v>1023.5</v>
      </c>
      <c r="BR182">
        <v>308.60000000000002</v>
      </c>
      <c r="BS182">
        <v>8767350</v>
      </c>
      <c r="BT182">
        <v>834121</v>
      </c>
      <c r="BU182">
        <v>189951.635293</v>
      </c>
      <c r="BV182">
        <v>193312.94022799999</v>
      </c>
      <c r="BW182">
        <v>383264.57552100002</v>
      </c>
      <c r="BX182">
        <v>47664</v>
      </c>
      <c r="BY182">
        <v>507643.57552100002</v>
      </c>
      <c r="BZ182">
        <v>1345380.6587060001</v>
      </c>
      <c r="CA182">
        <v>413.13976100000002</v>
      </c>
      <c r="CB182">
        <v>259.48386799999997</v>
      </c>
      <c r="CC182">
        <v>129.33431300000001</v>
      </c>
      <c r="CD182">
        <v>34.464911999999998</v>
      </c>
      <c r="CE182">
        <v>17.661211999999999</v>
      </c>
      <c r="CF182">
        <v>10.156302</v>
      </c>
      <c r="CG182">
        <v>9.1420490000000001</v>
      </c>
      <c r="CH182">
        <v>95.576498999999998</v>
      </c>
      <c r="CI182">
        <v>31.608975999999998</v>
      </c>
      <c r="CJ182">
        <v>1000.567892</v>
      </c>
      <c r="CK182">
        <v>458.70890900000001</v>
      </c>
      <c r="CL182">
        <v>276.05109199999998</v>
      </c>
      <c r="CM182">
        <v>151.47002800000001</v>
      </c>
      <c r="CN182">
        <v>32.941007999999997</v>
      </c>
      <c r="CO182">
        <v>27.159041999999999</v>
      </c>
      <c r="CP182">
        <v>13.59212</v>
      </c>
      <c r="CQ182">
        <v>16.101272000000002</v>
      </c>
      <c r="CR182">
        <v>105.665498</v>
      </c>
      <c r="CS182">
        <v>34.445017999999997</v>
      </c>
      <c r="CT182">
        <v>1116.1339869999999</v>
      </c>
      <c r="CU182">
        <v>497.84303699999998</v>
      </c>
      <c r="CV182">
        <v>181.400756</v>
      </c>
      <c r="CW182">
        <v>124.458575</v>
      </c>
      <c r="CX182">
        <v>88.930970000000002</v>
      </c>
      <c r="CY182">
        <v>109.41527600000001</v>
      </c>
      <c r="CZ182">
        <v>85.603836999999999</v>
      </c>
      <c r="DA182">
        <v>284.88924300000002</v>
      </c>
      <c r="DB182">
        <v>139.93782899999999</v>
      </c>
      <c r="DC182">
        <v>64.360849999999999</v>
      </c>
      <c r="DD182">
        <v>175.905608</v>
      </c>
      <c r="DE182">
        <v>178.41270499999999</v>
      </c>
      <c r="DF182">
        <v>87.545029</v>
      </c>
      <c r="DG182">
        <v>68.447197000000003</v>
      </c>
      <c r="DH182">
        <v>103.620724</v>
      </c>
      <c r="DI182">
        <v>79.411955000000006</v>
      </c>
      <c r="DJ182">
        <v>93.036962000000003</v>
      </c>
      <c r="DK182">
        <v>22.904073</v>
      </c>
      <c r="DL182">
        <v>83.593554999999995</v>
      </c>
      <c r="DM182">
        <v>39.382877000000001</v>
      </c>
      <c r="DN182">
        <v>912.21882100000005</v>
      </c>
      <c r="DO182">
        <v>989.62392499999999</v>
      </c>
      <c r="DP182">
        <v>2399.6857829999999</v>
      </c>
      <c r="DQ182">
        <v>573.382744</v>
      </c>
      <c r="DR182">
        <v>211.01635300000001</v>
      </c>
      <c r="DS182">
        <v>134.18655000000001</v>
      </c>
      <c r="DT182">
        <v>115.383942</v>
      </c>
      <c r="DU182">
        <v>175.123558</v>
      </c>
      <c r="DV182">
        <v>94.210300000000004</v>
      </c>
      <c r="DW182">
        <v>354.97561000000002</v>
      </c>
      <c r="DX182">
        <v>151.36072799999999</v>
      </c>
      <c r="DY182">
        <v>47.636037000000002</v>
      </c>
      <c r="DZ182">
        <v>219.70020199999999</v>
      </c>
      <c r="EA182">
        <v>206.593762</v>
      </c>
      <c r="EB182">
        <v>115.01874100000001</v>
      </c>
      <c r="EC182">
        <v>88.985208</v>
      </c>
      <c r="ED182">
        <v>117.64430900000001</v>
      </c>
      <c r="EE182">
        <v>105.787864</v>
      </c>
      <c r="EF182">
        <v>109.913854</v>
      </c>
      <c r="EG182">
        <v>24.456859999999999</v>
      </c>
      <c r="EH182">
        <v>111.563389</v>
      </c>
      <c r="EI182">
        <v>37.584904999999999</v>
      </c>
      <c r="EJ182">
        <v>1044.1576250000001</v>
      </c>
      <c r="EK182">
        <v>1201.8609899999999</v>
      </c>
      <c r="EL182">
        <v>2819.4013580000001</v>
      </c>
    </row>
    <row r="183" spans="1:142">
      <c r="A183" t="s">
        <v>512</v>
      </c>
      <c r="B183" t="s">
        <v>513</v>
      </c>
      <c r="C183" t="s">
        <v>438</v>
      </c>
      <c r="D183" t="s">
        <v>245</v>
      </c>
      <c r="E183" t="s">
        <v>145</v>
      </c>
      <c r="F183" t="s">
        <v>253</v>
      </c>
      <c r="G183">
        <v>87.5</v>
      </c>
      <c r="H183">
        <v>15</v>
      </c>
      <c r="I183">
        <v>18</v>
      </c>
      <c r="J183">
        <v>1</v>
      </c>
      <c r="K183">
        <v>6.5</v>
      </c>
      <c r="L183">
        <v>0</v>
      </c>
      <c r="M183">
        <v>710</v>
      </c>
      <c r="N183">
        <v>283</v>
      </c>
      <c r="O183">
        <v>746</v>
      </c>
      <c r="P183">
        <v>1375</v>
      </c>
      <c r="Q183">
        <v>2575</v>
      </c>
      <c r="R183">
        <v>466</v>
      </c>
      <c r="S183">
        <v>1003</v>
      </c>
      <c r="T183">
        <v>425</v>
      </c>
      <c r="U183">
        <v>540</v>
      </c>
      <c r="V183">
        <v>298</v>
      </c>
      <c r="W183">
        <v>759</v>
      </c>
      <c r="X183">
        <v>1317</v>
      </c>
      <c r="Y183">
        <v>2038</v>
      </c>
      <c r="Z183">
        <v>538</v>
      </c>
      <c r="AA183">
        <v>893</v>
      </c>
      <c r="AB183">
        <v>469</v>
      </c>
      <c r="AC183">
        <v>0.16500000000000001</v>
      </c>
      <c r="AD183">
        <v>0.126</v>
      </c>
      <c r="AE183">
        <v>0.14299999999999999</v>
      </c>
      <c r="AF183">
        <v>0.157</v>
      </c>
      <c r="AG183">
        <v>0.13300000000000001</v>
      </c>
      <c r="AH183">
        <v>0.115</v>
      </c>
      <c r="AI183">
        <v>0.14899999999999999</v>
      </c>
      <c r="AJ183">
        <v>0.154</v>
      </c>
      <c r="AK183">
        <v>0.14699999999999999</v>
      </c>
      <c r="AL183">
        <v>0.128</v>
      </c>
      <c r="AM183">
        <v>0.126</v>
      </c>
      <c r="AN183">
        <v>0.159</v>
      </c>
      <c r="AO183">
        <v>0.15</v>
      </c>
      <c r="AP183">
        <v>0.13</v>
      </c>
      <c r="AQ183">
        <v>0.14000000000000001</v>
      </c>
      <c r="AR183">
        <v>0.13700000000000001</v>
      </c>
      <c r="AS183">
        <v>2.444</v>
      </c>
      <c r="AT183">
        <v>1.609</v>
      </c>
      <c r="AU183">
        <v>2.222</v>
      </c>
      <c r="AV183">
        <v>2.488</v>
      </c>
      <c r="AW183">
        <v>2.4590000000000001</v>
      </c>
      <c r="AX183">
        <v>2.2109999999999999</v>
      </c>
      <c r="AY183">
        <v>2.3820000000000001</v>
      </c>
      <c r="AZ183">
        <v>2.9180000000000001</v>
      </c>
      <c r="BA183">
        <v>2.3241399999999999</v>
      </c>
      <c r="BB183">
        <v>2.5510000000000002</v>
      </c>
      <c r="BC183">
        <v>1.8979999999999999</v>
      </c>
      <c r="BD183">
        <v>2.3660000000000001</v>
      </c>
      <c r="BE183">
        <v>2.5190000000000001</v>
      </c>
      <c r="BF183">
        <v>2.4900000000000002</v>
      </c>
      <c r="BG183">
        <v>2.4950000000000001</v>
      </c>
      <c r="BH183">
        <v>2.262</v>
      </c>
      <c r="BI183">
        <v>3.1429999999999998</v>
      </c>
      <c r="BJ183">
        <v>2.3811300000000002</v>
      </c>
      <c r="BK183">
        <v>5230.2</v>
      </c>
      <c r="BL183">
        <v>2270.5</v>
      </c>
      <c r="BM183">
        <v>614</v>
      </c>
      <c r="BN183">
        <v>179.3</v>
      </c>
      <c r="BO183">
        <v>5511.5</v>
      </c>
      <c r="BP183">
        <v>2228.9</v>
      </c>
      <c r="BQ183">
        <v>725.5</v>
      </c>
      <c r="BR183">
        <v>242</v>
      </c>
      <c r="BS183">
        <v>834938</v>
      </c>
      <c r="BT183">
        <v>799708</v>
      </c>
      <c r="BU183">
        <v>180015.03816500001</v>
      </c>
      <c r="BV183">
        <v>179722.636336</v>
      </c>
      <c r="BW183">
        <v>359737.67450099997</v>
      </c>
      <c r="BX183">
        <v>38753</v>
      </c>
      <c r="BY183">
        <v>484030.67450099997</v>
      </c>
      <c r="BZ183">
        <v>1212731.3978619999</v>
      </c>
      <c r="CA183">
        <v>359.68677100000002</v>
      </c>
      <c r="CB183">
        <v>233.59578099999999</v>
      </c>
      <c r="CC183">
        <v>106.20888600000001</v>
      </c>
      <c r="CD183">
        <v>32.103636000000002</v>
      </c>
      <c r="CE183">
        <v>15.475631</v>
      </c>
      <c r="CF183">
        <v>8.1807759999999998</v>
      </c>
      <c r="CG183">
        <v>9.8860810000000008</v>
      </c>
      <c r="CH183">
        <v>87.554309000000003</v>
      </c>
      <c r="CI183">
        <v>32.282148999999997</v>
      </c>
      <c r="CJ183">
        <v>884.97402</v>
      </c>
      <c r="CK183">
        <v>340.65288900000002</v>
      </c>
      <c r="CL183">
        <v>237.334506</v>
      </c>
      <c r="CM183">
        <v>124.677295</v>
      </c>
      <c r="CN183">
        <v>30.170529999999999</v>
      </c>
      <c r="CO183">
        <v>36.216921999999997</v>
      </c>
      <c r="CP183">
        <v>23.133427999999999</v>
      </c>
      <c r="CQ183">
        <v>12.424664999999999</v>
      </c>
      <c r="CR183">
        <v>104.848313</v>
      </c>
      <c r="CS183">
        <v>31.654166</v>
      </c>
      <c r="CT183">
        <v>941.11271399999998</v>
      </c>
      <c r="CU183">
        <v>326.74516399999999</v>
      </c>
      <c r="CV183">
        <v>130.612998</v>
      </c>
      <c r="CW183">
        <v>73.296863000000002</v>
      </c>
      <c r="CX183">
        <v>114.954956</v>
      </c>
      <c r="CY183">
        <v>98.308645999999996</v>
      </c>
      <c r="CZ183">
        <v>78.693144000000004</v>
      </c>
      <c r="DA183">
        <v>327.81431199999997</v>
      </c>
      <c r="DB183">
        <v>106.838904</v>
      </c>
      <c r="DC183">
        <v>49.228962000000003</v>
      </c>
      <c r="DD183">
        <v>183.16666599999999</v>
      </c>
      <c r="DE183">
        <v>115.202079</v>
      </c>
      <c r="DF183">
        <v>76.633730999999997</v>
      </c>
      <c r="DG183">
        <v>43.123359000000001</v>
      </c>
      <c r="DH183">
        <v>62.014515000000003</v>
      </c>
      <c r="DI183">
        <v>58.515596000000002</v>
      </c>
      <c r="DJ183">
        <v>56.824615999999999</v>
      </c>
      <c r="DK183">
        <v>17.528514999999999</v>
      </c>
      <c r="DL183">
        <v>47.986527000000002</v>
      </c>
      <c r="DM183">
        <v>34.543346999999997</v>
      </c>
      <c r="DN183">
        <v>605.44184900000005</v>
      </c>
      <c r="DO183">
        <v>971.53724199999999</v>
      </c>
      <c r="DP183">
        <v>1903.724254</v>
      </c>
      <c r="DQ183">
        <v>406.92747800000001</v>
      </c>
      <c r="DR183">
        <v>129.53170299999999</v>
      </c>
      <c r="DS183">
        <v>93.966650000000001</v>
      </c>
      <c r="DT183">
        <v>105.34697300000001</v>
      </c>
      <c r="DU183">
        <v>114.55257400000001</v>
      </c>
      <c r="DV183">
        <v>70.681898000000004</v>
      </c>
      <c r="DW183">
        <v>340.05476700000003</v>
      </c>
      <c r="DX183">
        <v>97.207721000000006</v>
      </c>
      <c r="DY183">
        <v>59.205210999999998</v>
      </c>
      <c r="DZ183">
        <v>183.315123</v>
      </c>
      <c r="EA183">
        <v>136.382319</v>
      </c>
      <c r="EB183">
        <v>90.709154999999996</v>
      </c>
      <c r="EC183">
        <v>61.775646000000002</v>
      </c>
      <c r="ED183">
        <v>82.472485000000006</v>
      </c>
      <c r="EE183">
        <v>78.623645999999994</v>
      </c>
      <c r="EF183">
        <v>73.525188</v>
      </c>
      <c r="EG183">
        <v>38.617184000000002</v>
      </c>
      <c r="EH183">
        <v>68.744873999999996</v>
      </c>
      <c r="EI183">
        <v>37.775399</v>
      </c>
      <c r="EJ183">
        <v>713.47889799999996</v>
      </c>
      <c r="EK183">
        <v>1034.457044</v>
      </c>
      <c r="EL183">
        <v>2154.8634200000001</v>
      </c>
    </row>
    <row r="184" spans="1:142">
      <c r="A184" t="s">
        <v>514</v>
      </c>
      <c r="B184" t="s">
        <v>515</v>
      </c>
      <c r="C184" t="s">
        <v>438</v>
      </c>
      <c r="D184" t="s">
        <v>245</v>
      </c>
      <c r="E184" t="s">
        <v>246</v>
      </c>
      <c r="F184" t="s">
        <v>253</v>
      </c>
      <c r="G184">
        <v>80.2</v>
      </c>
      <c r="H184">
        <v>14</v>
      </c>
      <c r="I184">
        <v>23</v>
      </c>
      <c r="J184">
        <v>0.5</v>
      </c>
      <c r="K184">
        <v>4</v>
      </c>
      <c r="L184">
        <v>0</v>
      </c>
      <c r="M184">
        <v>660</v>
      </c>
      <c r="N184">
        <v>421</v>
      </c>
      <c r="O184">
        <v>920</v>
      </c>
      <c r="P184">
        <v>1814</v>
      </c>
      <c r="Q184">
        <v>3032</v>
      </c>
      <c r="R184">
        <v>533</v>
      </c>
      <c r="S184">
        <v>1078</v>
      </c>
      <c r="T184">
        <v>515</v>
      </c>
      <c r="U184">
        <v>465</v>
      </c>
      <c r="V184">
        <v>398</v>
      </c>
      <c r="W184">
        <v>1007</v>
      </c>
      <c r="X184">
        <v>1730</v>
      </c>
      <c r="Y184">
        <v>2964</v>
      </c>
      <c r="Z184">
        <v>640</v>
      </c>
      <c r="AA184">
        <v>1064</v>
      </c>
      <c r="AB184">
        <v>768</v>
      </c>
      <c r="AC184">
        <v>0.12</v>
      </c>
      <c r="AD184">
        <v>0.128</v>
      </c>
      <c r="AE184">
        <v>0.13100000000000001</v>
      </c>
      <c r="AF184">
        <v>0.13800000000000001</v>
      </c>
      <c r="AG184">
        <v>0.13200000000000001</v>
      </c>
      <c r="AH184">
        <v>9.9000000000000005E-2</v>
      </c>
      <c r="AI184">
        <v>0.13100000000000001</v>
      </c>
      <c r="AJ184">
        <v>0.13300000000000001</v>
      </c>
      <c r="AK184">
        <v>0.12</v>
      </c>
      <c r="AL184">
        <v>0.11600000000000001</v>
      </c>
      <c r="AM184">
        <v>0.123</v>
      </c>
      <c r="AN184">
        <v>0.13100000000000001</v>
      </c>
      <c r="AO184">
        <v>0.13200000000000001</v>
      </c>
      <c r="AP184">
        <v>0.11600000000000001</v>
      </c>
      <c r="AQ184">
        <v>0.121</v>
      </c>
      <c r="AR184">
        <v>0.152</v>
      </c>
      <c r="AS184">
        <v>2.351</v>
      </c>
      <c r="AT184">
        <v>3.04</v>
      </c>
      <c r="AU184">
        <v>2.093</v>
      </c>
      <c r="AV184">
        <v>2.633</v>
      </c>
      <c r="AW184">
        <v>2.7639999999999998</v>
      </c>
      <c r="AX184">
        <v>2.819</v>
      </c>
      <c r="AY184">
        <v>2.2170000000000001</v>
      </c>
      <c r="AZ184">
        <v>2.8170000000000002</v>
      </c>
      <c r="BA184">
        <v>2.4085000000000001</v>
      </c>
      <c r="BB184">
        <v>2.5289999999999999</v>
      </c>
      <c r="BC184">
        <v>2.7080000000000002</v>
      </c>
      <c r="BD184">
        <v>2.2389999999999999</v>
      </c>
      <c r="BE184">
        <v>2.323</v>
      </c>
      <c r="BF184">
        <v>2.7789999999999999</v>
      </c>
      <c r="BG184">
        <v>2.629</v>
      </c>
      <c r="BH184">
        <v>2.2450000000000001</v>
      </c>
      <c r="BI184">
        <v>2.6880000000000002</v>
      </c>
      <c r="BJ184">
        <v>2.3806500000000002</v>
      </c>
      <c r="BK184">
        <v>5656.8</v>
      </c>
      <c r="BL184">
        <v>2613.5</v>
      </c>
      <c r="BM184">
        <v>983.4</v>
      </c>
      <c r="BN184">
        <v>451.3</v>
      </c>
      <c r="BO184">
        <v>6207.4</v>
      </c>
      <c r="BP184">
        <v>2788.3</v>
      </c>
      <c r="BQ184">
        <v>1158.4000000000001</v>
      </c>
      <c r="BR184">
        <v>371.1</v>
      </c>
      <c r="BS184">
        <v>1021818</v>
      </c>
      <c r="BT184">
        <v>986202</v>
      </c>
      <c r="BU184">
        <v>214322.913355</v>
      </c>
      <c r="BV184">
        <v>218994.11957899999</v>
      </c>
      <c r="BW184">
        <v>433317.03293400002</v>
      </c>
      <c r="BX184">
        <v>47577</v>
      </c>
      <c r="BY184">
        <v>576127.03293400002</v>
      </c>
      <c r="BZ184">
        <v>1392140.751104</v>
      </c>
      <c r="CA184">
        <v>482.64940799999999</v>
      </c>
      <c r="CB184">
        <v>288.80322999999999</v>
      </c>
      <c r="CC184">
        <v>145.58136300000001</v>
      </c>
      <c r="CD184">
        <v>40.935220000000001</v>
      </c>
      <c r="CE184">
        <v>26.858388000000001</v>
      </c>
      <c r="CF184">
        <v>15.230491000000001</v>
      </c>
      <c r="CG184">
        <v>15.764525000000001</v>
      </c>
      <c r="CH184">
        <v>101.50967900000001</v>
      </c>
      <c r="CI184">
        <v>35.902061000000003</v>
      </c>
      <c r="CJ184">
        <v>1153.234365</v>
      </c>
      <c r="CK184">
        <v>534.20714299999997</v>
      </c>
      <c r="CL184">
        <v>335.971633</v>
      </c>
      <c r="CM184">
        <v>172.32082700000001</v>
      </c>
      <c r="CN184">
        <v>46.463543999999999</v>
      </c>
      <c r="CO184">
        <v>36.523349000000003</v>
      </c>
      <c r="CP184">
        <v>21.114898</v>
      </c>
      <c r="CQ184">
        <v>16.965592999999998</v>
      </c>
      <c r="CR184">
        <v>112.897216</v>
      </c>
      <c r="CS184">
        <v>41.418936000000002</v>
      </c>
      <c r="CT184">
        <v>1317.883141</v>
      </c>
      <c r="CU184">
        <v>285.412779</v>
      </c>
      <c r="CV184">
        <v>158.80097799999999</v>
      </c>
      <c r="CW184">
        <v>68.268771000000001</v>
      </c>
      <c r="CX184">
        <v>135.02139099999999</v>
      </c>
      <c r="CY184">
        <v>141.46290999999999</v>
      </c>
      <c r="CZ184">
        <v>89.894239999999996</v>
      </c>
      <c r="DA184">
        <v>318.88212299999998</v>
      </c>
      <c r="DB184">
        <v>112.35893299999999</v>
      </c>
      <c r="DC184">
        <v>54.429805000000002</v>
      </c>
      <c r="DD184">
        <v>205.58609300000001</v>
      </c>
      <c r="DE184">
        <v>128.268958</v>
      </c>
      <c r="DF184">
        <v>93.919004999999999</v>
      </c>
      <c r="DG184">
        <v>49.289099</v>
      </c>
      <c r="DH184">
        <v>74.935130999999998</v>
      </c>
      <c r="DI184">
        <v>80.171835999999999</v>
      </c>
      <c r="DJ184">
        <v>68.188672999999994</v>
      </c>
      <c r="DK184">
        <v>20.182216</v>
      </c>
      <c r="DL184">
        <v>71.944736000000006</v>
      </c>
      <c r="DM184">
        <v>30.233112999999999</v>
      </c>
      <c r="DN184">
        <v>680.29275900000005</v>
      </c>
      <c r="DO184">
        <v>1080.082343</v>
      </c>
      <c r="DP184">
        <v>2045.7878820000001</v>
      </c>
      <c r="DQ184">
        <v>361.32694800000002</v>
      </c>
      <c r="DR184">
        <v>162.66672800000001</v>
      </c>
      <c r="DS184">
        <v>90.213189</v>
      </c>
      <c r="DT184">
        <v>163.847578</v>
      </c>
      <c r="DU184">
        <v>157.03462999999999</v>
      </c>
      <c r="DV184">
        <v>102.665122</v>
      </c>
      <c r="DW184">
        <v>393.59310900000003</v>
      </c>
      <c r="DX184">
        <v>122.54938199999999</v>
      </c>
      <c r="DY184">
        <v>46.890058000000003</v>
      </c>
      <c r="DZ184">
        <v>245.974898</v>
      </c>
      <c r="EA184">
        <v>153.43021200000001</v>
      </c>
      <c r="EB184">
        <v>103.883853</v>
      </c>
      <c r="EC184">
        <v>66.264802000000003</v>
      </c>
      <c r="ED184">
        <v>90.206729999999993</v>
      </c>
      <c r="EE184">
        <v>87.519538999999995</v>
      </c>
      <c r="EF184">
        <v>79.975707999999997</v>
      </c>
      <c r="EG184">
        <v>38.088526000000002</v>
      </c>
      <c r="EH184">
        <v>81.323333000000005</v>
      </c>
      <c r="EI184">
        <v>37.874473000000002</v>
      </c>
      <c r="EJ184">
        <v>803.39527599999997</v>
      </c>
      <c r="EK184">
        <v>1263.5719630000001</v>
      </c>
      <c r="EL184">
        <v>2428.2941879999998</v>
      </c>
    </row>
    <row r="185" spans="1:142">
      <c r="A185" t="s">
        <v>516</v>
      </c>
      <c r="B185" t="s">
        <v>517</v>
      </c>
      <c r="C185" t="s">
        <v>438</v>
      </c>
      <c r="D185" t="s">
        <v>245</v>
      </c>
      <c r="E185" t="s">
        <v>145</v>
      </c>
      <c r="F185" t="s">
        <v>253</v>
      </c>
      <c r="G185">
        <v>86.2</v>
      </c>
      <c r="H185">
        <v>0</v>
      </c>
      <c r="I185">
        <v>0</v>
      </c>
      <c r="J185">
        <v>0</v>
      </c>
      <c r="K185">
        <v>0</v>
      </c>
      <c r="L185">
        <v>3.3</v>
      </c>
      <c r="M185">
        <v>578</v>
      </c>
      <c r="N185">
        <v>199</v>
      </c>
      <c r="O185">
        <v>753</v>
      </c>
      <c r="P185">
        <v>1621</v>
      </c>
      <c r="Q185">
        <v>2484</v>
      </c>
      <c r="R185">
        <v>545</v>
      </c>
      <c r="S185">
        <v>1127</v>
      </c>
      <c r="T185">
        <v>411</v>
      </c>
      <c r="U185">
        <v>458</v>
      </c>
      <c r="V185">
        <v>247</v>
      </c>
      <c r="W185">
        <v>893</v>
      </c>
      <c r="X185">
        <v>1572</v>
      </c>
      <c r="Y185">
        <v>2056</v>
      </c>
      <c r="Z185">
        <v>530</v>
      </c>
      <c r="AA185">
        <v>1043</v>
      </c>
      <c r="AB185">
        <v>518</v>
      </c>
      <c r="AC185">
        <v>0.114</v>
      </c>
      <c r="AD185">
        <v>0.13100000000000001</v>
      </c>
      <c r="AE185">
        <v>0.13900000000000001</v>
      </c>
      <c r="AF185">
        <v>0.14799999999999999</v>
      </c>
      <c r="AG185">
        <v>0.153</v>
      </c>
      <c r="AH185">
        <v>0.11799999999999999</v>
      </c>
      <c r="AI185">
        <v>0.157</v>
      </c>
      <c r="AJ185">
        <v>0.123</v>
      </c>
      <c r="AK185">
        <v>0.11600000000000001</v>
      </c>
      <c r="AL185">
        <v>0.17599999999999999</v>
      </c>
      <c r="AM185">
        <v>0.13700000000000001</v>
      </c>
      <c r="AN185">
        <v>0.14399999999999999</v>
      </c>
      <c r="AO185">
        <v>0.13400000000000001</v>
      </c>
      <c r="AP185">
        <v>0.10100000000000001</v>
      </c>
      <c r="AQ185">
        <v>0.14499999999999999</v>
      </c>
      <c r="AR185">
        <v>0.127</v>
      </c>
      <c r="AS185">
        <v>2.4289999999999998</v>
      </c>
      <c r="AT185">
        <v>2.4009999999999998</v>
      </c>
      <c r="AU185">
        <v>1.887</v>
      </c>
      <c r="AV185">
        <v>2.4830000000000001</v>
      </c>
      <c r="AW185">
        <v>2.5979999999999999</v>
      </c>
      <c r="AX185">
        <v>2.2639999999999998</v>
      </c>
      <c r="AY185">
        <v>2.2050000000000001</v>
      </c>
      <c r="AZ185">
        <v>2.3570000000000002</v>
      </c>
      <c r="BA185">
        <v>2.2618499999999999</v>
      </c>
      <c r="BB185">
        <v>2.5779999999999998</v>
      </c>
      <c r="BC185">
        <v>2.4169999999999998</v>
      </c>
      <c r="BD185">
        <v>1.9159999999999999</v>
      </c>
      <c r="BE185">
        <v>2.3719999999999999</v>
      </c>
      <c r="BF185">
        <v>2.5179999999999998</v>
      </c>
      <c r="BG185">
        <v>1.9690000000000001</v>
      </c>
      <c r="BH185">
        <v>2.3029999999999999</v>
      </c>
      <c r="BI185">
        <v>2.8759999999999999</v>
      </c>
      <c r="BJ185">
        <v>2.2371799999999999</v>
      </c>
      <c r="BK185">
        <v>5516.5</v>
      </c>
      <c r="BL185">
        <v>2668.2</v>
      </c>
      <c r="BM185">
        <v>919.8</v>
      </c>
      <c r="BN185">
        <v>299</v>
      </c>
      <c r="BO185">
        <v>5890.5</v>
      </c>
      <c r="BP185">
        <v>2781</v>
      </c>
      <c r="BQ185">
        <v>1092.5999999999999</v>
      </c>
      <c r="BR185">
        <v>462.9</v>
      </c>
      <c r="BS185">
        <v>888458</v>
      </c>
      <c r="BT185">
        <v>825328</v>
      </c>
      <c r="BU185">
        <v>175978.71461900001</v>
      </c>
      <c r="BV185">
        <v>180085.196107</v>
      </c>
      <c r="BW185">
        <v>356063.91072599997</v>
      </c>
      <c r="BX185">
        <v>44918</v>
      </c>
      <c r="BY185">
        <v>493538.91072599997</v>
      </c>
      <c r="BZ185">
        <v>1307379.4179690001</v>
      </c>
      <c r="CA185">
        <v>481.83693099999999</v>
      </c>
      <c r="CB185">
        <v>309.25300199999998</v>
      </c>
      <c r="CC185">
        <v>147.45647</v>
      </c>
      <c r="CD185">
        <v>41.384957</v>
      </c>
      <c r="CE185">
        <v>22.008976000000001</v>
      </c>
      <c r="CF185">
        <v>9.3451920000000008</v>
      </c>
      <c r="CG185">
        <v>10.996282000000001</v>
      </c>
      <c r="CH185">
        <v>123.064851</v>
      </c>
      <c r="CI185">
        <v>39.815018999999999</v>
      </c>
      <c r="CJ185">
        <v>1185.161681</v>
      </c>
      <c r="CK185">
        <v>479.39043299999997</v>
      </c>
      <c r="CL185">
        <v>329.16755499999999</v>
      </c>
      <c r="CM185">
        <v>167.52289200000001</v>
      </c>
      <c r="CN185">
        <v>43.231941999999997</v>
      </c>
      <c r="CO185">
        <v>28.372534000000002</v>
      </c>
      <c r="CP185">
        <v>18.902522000000001</v>
      </c>
      <c r="CQ185">
        <v>17.051838</v>
      </c>
      <c r="CR185">
        <v>137.61095900000001</v>
      </c>
      <c r="CS185">
        <v>42.946064</v>
      </c>
      <c r="CT185">
        <v>1264.1967400000001</v>
      </c>
      <c r="CU185">
        <v>364.42408699999999</v>
      </c>
      <c r="CV185">
        <v>143.53461100000001</v>
      </c>
      <c r="CW185">
        <v>87.840708000000006</v>
      </c>
      <c r="CX185">
        <v>111.06231200000001</v>
      </c>
      <c r="CY185">
        <v>109.905492</v>
      </c>
      <c r="CZ185">
        <v>91.314286999999993</v>
      </c>
      <c r="DA185">
        <v>317.81322399999999</v>
      </c>
      <c r="DB185">
        <v>100.62048</v>
      </c>
      <c r="DC185">
        <v>72.577993000000006</v>
      </c>
      <c r="DD185">
        <v>197.585746</v>
      </c>
      <c r="DE185">
        <v>134.52317400000001</v>
      </c>
      <c r="DF185">
        <v>90.079761000000005</v>
      </c>
      <c r="DG185">
        <v>55.215668000000001</v>
      </c>
      <c r="DH185">
        <v>80.311780999999996</v>
      </c>
      <c r="DI185">
        <v>77.381559999999993</v>
      </c>
      <c r="DJ185">
        <v>73.349076999999994</v>
      </c>
      <c r="DK185">
        <v>45.248669999999997</v>
      </c>
      <c r="DL185">
        <v>69.999296000000001</v>
      </c>
      <c r="DM185">
        <v>40.955525000000002</v>
      </c>
      <c r="DN185">
        <v>720.64416800000004</v>
      </c>
      <c r="DO185">
        <v>1068.7697049999999</v>
      </c>
      <c r="DP185">
        <v>2153.837959</v>
      </c>
      <c r="DQ185">
        <v>431.259612</v>
      </c>
      <c r="DR185">
        <v>161.175748</v>
      </c>
      <c r="DS185">
        <v>93.578935999999999</v>
      </c>
      <c r="DT185">
        <v>127.67091000000001</v>
      </c>
      <c r="DU185">
        <v>134.59782000000001</v>
      </c>
      <c r="DV185">
        <v>89.894993999999997</v>
      </c>
      <c r="DW185">
        <v>367.760831</v>
      </c>
      <c r="DX185">
        <v>97.734662</v>
      </c>
      <c r="DY185">
        <v>64.182391999999993</v>
      </c>
      <c r="DZ185">
        <v>220.430443</v>
      </c>
      <c r="EA185">
        <v>149.06993299999999</v>
      </c>
      <c r="EB185">
        <v>108.343349</v>
      </c>
      <c r="EC185">
        <v>70.379287000000005</v>
      </c>
      <c r="ED185">
        <v>89.918139999999994</v>
      </c>
      <c r="EE185">
        <v>94.952791000000005</v>
      </c>
      <c r="EF185">
        <v>84.679275000000004</v>
      </c>
      <c r="EG185">
        <v>48.496564999999997</v>
      </c>
      <c r="EH185">
        <v>91.162374</v>
      </c>
      <c r="EI185">
        <v>41.712783999999999</v>
      </c>
      <c r="EJ185">
        <v>795.03254600000002</v>
      </c>
      <c r="EK185">
        <v>1206.1108690000001</v>
      </c>
      <c r="EL185">
        <v>2432.4030269999998</v>
      </c>
    </row>
    <row r="186" spans="1:142">
      <c r="A186" t="s">
        <v>518</v>
      </c>
      <c r="B186" t="s">
        <v>519</v>
      </c>
      <c r="C186" t="s">
        <v>438</v>
      </c>
      <c r="D186" t="s">
        <v>245</v>
      </c>
      <c r="E186" t="s">
        <v>246</v>
      </c>
      <c r="F186" t="s">
        <v>253</v>
      </c>
      <c r="G186">
        <v>75.7</v>
      </c>
      <c r="H186">
        <v>0</v>
      </c>
      <c r="I186">
        <v>0</v>
      </c>
      <c r="J186" s="3">
        <v>0</v>
      </c>
      <c r="K186">
        <v>0</v>
      </c>
      <c r="L186">
        <v>0</v>
      </c>
      <c r="M186">
        <v>605</v>
      </c>
      <c r="N186">
        <v>339</v>
      </c>
      <c r="O186">
        <v>779</v>
      </c>
      <c r="P186">
        <v>1798</v>
      </c>
      <c r="Q186">
        <v>2513</v>
      </c>
      <c r="R186">
        <v>586</v>
      </c>
      <c r="S186">
        <v>996</v>
      </c>
      <c r="T186">
        <v>501</v>
      </c>
      <c r="U186">
        <v>481</v>
      </c>
      <c r="V186">
        <v>500</v>
      </c>
      <c r="W186">
        <v>846</v>
      </c>
      <c r="X186">
        <v>1663</v>
      </c>
      <c r="Y186">
        <v>1683</v>
      </c>
      <c r="Z186">
        <v>649</v>
      </c>
      <c r="AA186">
        <v>859</v>
      </c>
      <c r="AB186">
        <v>599</v>
      </c>
      <c r="AC186">
        <v>0.13800000000000001</v>
      </c>
      <c r="AD186">
        <v>0.16500000000000001</v>
      </c>
      <c r="AE186">
        <v>0.13400000000000001</v>
      </c>
      <c r="AF186">
        <v>0.155</v>
      </c>
      <c r="AG186">
        <v>0.13800000000000001</v>
      </c>
      <c r="AH186">
        <v>0.12</v>
      </c>
      <c r="AI186">
        <v>0.13800000000000001</v>
      </c>
      <c r="AJ186">
        <v>0.153</v>
      </c>
      <c r="AK186">
        <v>0.12</v>
      </c>
      <c r="AL186">
        <v>0.17799999999999999</v>
      </c>
      <c r="AM186">
        <v>0.14199999999999999</v>
      </c>
      <c r="AN186">
        <v>0.14199999999999999</v>
      </c>
      <c r="AO186">
        <v>0.16700000000000001</v>
      </c>
      <c r="AP186">
        <v>0.12</v>
      </c>
      <c r="AQ186">
        <v>0.14599999999999999</v>
      </c>
      <c r="AR186">
        <v>0.13200000000000001</v>
      </c>
      <c r="AS186">
        <v>2.3820000000000001</v>
      </c>
      <c r="AT186">
        <v>2.8149999999999999</v>
      </c>
      <c r="AU186">
        <v>2.2879999999999998</v>
      </c>
      <c r="AV186">
        <v>2.339</v>
      </c>
      <c r="AW186">
        <v>2.4910000000000001</v>
      </c>
      <c r="AX186">
        <v>2.847</v>
      </c>
      <c r="AY186">
        <v>2.6139999999999999</v>
      </c>
      <c r="AZ186">
        <v>3.01</v>
      </c>
      <c r="BA186">
        <v>2.3892000000000002</v>
      </c>
      <c r="BB186">
        <v>2.476</v>
      </c>
      <c r="BC186">
        <v>2.6059999999999999</v>
      </c>
      <c r="BD186">
        <v>2.2029999999999998</v>
      </c>
      <c r="BE186">
        <v>2.1749999999999998</v>
      </c>
      <c r="BF186">
        <v>2.488</v>
      </c>
      <c r="BG186">
        <v>2.5779999999999998</v>
      </c>
      <c r="BH186">
        <v>2.4380000000000002</v>
      </c>
      <c r="BI186">
        <v>2.74</v>
      </c>
      <c r="BJ186">
        <v>2.3090000000000002</v>
      </c>
      <c r="BK186">
        <v>4908.2</v>
      </c>
      <c r="BL186">
        <v>3157.1</v>
      </c>
      <c r="BM186">
        <v>1150.2</v>
      </c>
      <c r="BN186">
        <v>320.5</v>
      </c>
      <c r="BO186">
        <v>5398.4</v>
      </c>
      <c r="BP186">
        <v>3507.1</v>
      </c>
      <c r="BQ186">
        <v>1837.2</v>
      </c>
      <c r="BR186">
        <v>414.2</v>
      </c>
      <c r="BS186">
        <v>938951</v>
      </c>
      <c r="BT186">
        <v>905475</v>
      </c>
      <c r="BU186">
        <v>184824.20441499999</v>
      </c>
      <c r="BV186">
        <v>205409.585166</v>
      </c>
      <c r="BW186">
        <v>390233.78958099999</v>
      </c>
      <c r="BX186">
        <v>45710</v>
      </c>
      <c r="BY186">
        <v>546322.78958099999</v>
      </c>
      <c r="BZ186">
        <v>1255292.515749</v>
      </c>
      <c r="CA186">
        <v>598.00582199999997</v>
      </c>
      <c r="CB186">
        <v>365.94511199999999</v>
      </c>
      <c r="CC186">
        <v>178.22870900000001</v>
      </c>
      <c r="CD186">
        <v>46.070205000000001</v>
      </c>
      <c r="CE186">
        <v>27.170304999999999</v>
      </c>
      <c r="CF186">
        <v>12.101687</v>
      </c>
      <c r="CG186">
        <v>16.328741000000001</v>
      </c>
      <c r="CH186">
        <v>127.045604</v>
      </c>
      <c r="CI186">
        <v>48.311267000000001</v>
      </c>
      <c r="CJ186">
        <v>1419.207453</v>
      </c>
      <c r="CK186">
        <v>692.96351300000003</v>
      </c>
      <c r="CL186">
        <v>413.48600800000003</v>
      </c>
      <c r="CM186">
        <v>222.164322</v>
      </c>
      <c r="CN186">
        <v>55.253498999999998</v>
      </c>
      <c r="CO186">
        <v>37.998821</v>
      </c>
      <c r="CP186">
        <v>17.967984999999999</v>
      </c>
      <c r="CQ186">
        <v>20.666423000000002</v>
      </c>
      <c r="CR186">
        <v>145.19132200000001</v>
      </c>
      <c r="CS186">
        <v>47.895429999999998</v>
      </c>
      <c r="CT186">
        <v>1653.5873220000001</v>
      </c>
      <c r="CU186">
        <v>432.82685500000002</v>
      </c>
      <c r="CV186">
        <v>182.66357199999999</v>
      </c>
      <c r="CW186">
        <v>91.268478999999999</v>
      </c>
      <c r="CX186">
        <v>155.09776099999999</v>
      </c>
      <c r="CY186">
        <v>157.49965599999999</v>
      </c>
      <c r="CZ186">
        <v>116.398769</v>
      </c>
      <c r="DA186">
        <v>391.29006299999998</v>
      </c>
      <c r="DB186">
        <v>154.42582300000001</v>
      </c>
      <c r="DC186">
        <v>77.461814000000004</v>
      </c>
      <c r="DD186">
        <v>241.96318500000001</v>
      </c>
      <c r="DE186">
        <v>170.49739400000001</v>
      </c>
      <c r="DF186">
        <v>106.49940100000001</v>
      </c>
      <c r="DG186">
        <v>61.827505000000002</v>
      </c>
      <c r="DH186">
        <v>108.735657</v>
      </c>
      <c r="DI186">
        <v>94.640777</v>
      </c>
      <c r="DJ186">
        <v>101.319744</v>
      </c>
      <c r="DK186">
        <v>65.454700000000003</v>
      </c>
      <c r="DL186">
        <v>81.767903000000004</v>
      </c>
      <c r="DM186">
        <v>45.403300999999999</v>
      </c>
      <c r="DN186">
        <v>936.19287399999996</v>
      </c>
      <c r="DO186">
        <v>1310.522974</v>
      </c>
      <c r="DP186">
        <v>2679.5427030000001</v>
      </c>
      <c r="DQ186">
        <v>501.01017400000001</v>
      </c>
      <c r="DR186">
        <v>209.987044</v>
      </c>
      <c r="DS186">
        <v>116.88868100000001</v>
      </c>
      <c r="DT186">
        <v>165.87538599999999</v>
      </c>
      <c r="DU186">
        <v>174.94483399999999</v>
      </c>
      <c r="DV186">
        <v>126.663267</v>
      </c>
      <c r="DW186">
        <v>442.99732299999999</v>
      </c>
      <c r="DX186">
        <v>153.625901</v>
      </c>
      <c r="DY186">
        <v>66.685419999999993</v>
      </c>
      <c r="DZ186">
        <v>267.40232700000001</v>
      </c>
      <c r="EA186">
        <v>199.99875599999999</v>
      </c>
      <c r="EB186">
        <v>115.97438200000001</v>
      </c>
      <c r="EC186">
        <v>78.611920999999995</v>
      </c>
      <c r="ED186">
        <v>126.98244800000001</v>
      </c>
      <c r="EE186">
        <v>98.292995000000005</v>
      </c>
      <c r="EF186">
        <v>117.117328</v>
      </c>
      <c r="EG186">
        <v>71.489493999999993</v>
      </c>
      <c r="EH186">
        <v>82.01576</v>
      </c>
      <c r="EI186">
        <v>42.563200000000002</v>
      </c>
      <c r="EJ186">
        <v>1074.7015730000001</v>
      </c>
      <c r="EK186">
        <v>1408.4700600000001</v>
      </c>
      <c r="EL186">
        <v>2984.1818069999999</v>
      </c>
    </row>
    <row r="187" spans="1:142">
      <c r="A187" t="s">
        <v>520</v>
      </c>
      <c r="B187" t="s">
        <v>521</v>
      </c>
      <c r="C187" t="s">
        <v>438</v>
      </c>
      <c r="D187" t="s">
        <v>245</v>
      </c>
      <c r="E187" t="s">
        <v>246</v>
      </c>
      <c r="F187" t="s">
        <v>242</v>
      </c>
      <c r="G187">
        <v>80.900000000000006</v>
      </c>
      <c r="H187">
        <v>14</v>
      </c>
      <c r="I187">
        <v>21</v>
      </c>
      <c r="J187">
        <v>1</v>
      </c>
      <c r="K187">
        <v>6.5</v>
      </c>
      <c r="L187">
        <v>0</v>
      </c>
      <c r="M187">
        <v>616</v>
      </c>
      <c r="N187">
        <v>354</v>
      </c>
      <c r="O187">
        <v>984</v>
      </c>
      <c r="P187">
        <v>2132</v>
      </c>
      <c r="Q187">
        <v>3072</v>
      </c>
      <c r="R187">
        <v>612</v>
      </c>
      <c r="S187">
        <v>1144</v>
      </c>
      <c r="T187">
        <v>464</v>
      </c>
      <c r="U187">
        <v>604</v>
      </c>
      <c r="V187">
        <v>358</v>
      </c>
      <c r="W187">
        <v>1025</v>
      </c>
      <c r="X187">
        <v>1757</v>
      </c>
      <c r="Y187">
        <v>2814</v>
      </c>
      <c r="Z187">
        <v>627</v>
      </c>
      <c r="AA187">
        <v>1172</v>
      </c>
      <c r="AB187">
        <v>968</v>
      </c>
      <c r="AC187">
        <v>0.111</v>
      </c>
      <c r="AD187">
        <v>0.14499999999999999</v>
      </c>
      <c r="AE187">
        <v>0.111</v>
      </c>
      <c r="AF187">
        <v>0.13700000000000001</v>
      </c>
      <c r="AG187">
        <v>0.125</v>
      </c>
      <c r="AH187">
        <v>0.10100000000000001</v>
      </c>
      <c r="AI187">
        <v>0.11600000000000001</v>
      </c>
      <c r="AJ187">
        <v>0.10100000000000001</v>
      </c>
      <c r="AK187">
        <v>0.104</v>
      </c>
      <c r="AL187">
        <v>0.13100000000000001</v>
      </c>
      <c r="AM187">
        <v>0.114</v>
      </c>
      <c r="AN187">
        <v>0.126</v>
      </c>
      <c r="AO187">
        <v>0.13200000000000001</v>
      </c>
      <c r="AP187">
        <v>8.4000000000000005E-2</v>
      </c>
      <c r="AQ187">
        <v>0.11700000000000001</v>
      </c>
      <c r="AR187">
        <v>0.13600000000000001</v>
      </c>
      <c r="AS187">
        <v>2.2549999999999999</v>
      </c>
      <c r="AT187">
        <v>1.669</v>
      </c>
      <c r="AU187">
        <v>2.105</v>
      </c>
      <c r="AV187">
        <v>2.157</v>
      </c>
      <c r="AW187">
        <v>2.3780000000000001</v>
      </c>
      <c r="AX187">
        <v>1.7829999999999999</v>
      </c>
      <c r="AY187">
        <v>2.1349999999999998</v>
      </c>
      <c r="AZ187">
        <v>2.6589999999999998</v>
      </c>
      <c r="BA187">
        <v>2.25352</v>
      </c>
      <c r="BB187">
        <v>2.6709999999999998</v>
      </c>
      <c r="BC187">
        <v>1.589</v>
      </c>
      <c r="BD187">
        <v>2.0099999999999998</v>
      </c>
      <c r="BE187">
        <v>2.2930000000000001</v>
      </c>
      <c r="BF187">
        <v>2.238</v>
      </c>
      <c r="BG187">
        <v>2.08</v>
      </c>
      <c r="BH187">
        <v>2.294</v>
      </c>
      <c r="BI187">
        <v>2.286</v>
      </c>
      <c r="BJ187">
        <v>2.2881399999999998</v>
      </c>
      <c r="BK187">
        <v>6430.4</v>
      </c>
      <c r="BL187">
        <v>2729.9</v>
      </c>
      <c r="BM187">
        <v>852.7</v>
      </c>
      <c r="BN187">
        <v>361.2</v>
      </c>
      <c r="BO187">
        <v>6292</v>
      </c>
      <c r="BP187">
        <v>3041.1</v>
      </c>
      <c r="BQ187">
        <v>1133.8</v>
      </c>
      <c r="BR187">
        <v>339.7</v>
      </c>
      <c r="BS187">
        <v>1120693</v>
      </c>
      <c r="BT187">
        <v>1048546</v>
      </c>
      <c r="BU187">
        <v>215790.19074399999</v>
      </c>
      <c r="BV187">
        <v>215166.625164</v>
      </c>
      <c r="BW187">
        <v>430956.81590799999</v>
      </c>
      <c r="BX187">
        <v>49225</v>
      </c>
      <c r="BY187">
        <v>60272.5815908</v>
      </c>
      <c r="BZ187">
        <v>1650712.0648439999</v>
      </c>
      <c r="CA187">
        <v>506.05517300000002</v>
      </c>
      <c r="CB187">
        <v>300.09447699999998</v>
      </c>
      <c r="CC187">
        <v>135.84768</v>
      </c>
      <c r="CD187">
        <v>42.424950000000003</v>
      </c>
      <c r="CE187">
        <v>24.975428000000001</v>
      </c>
      <c r="CF187">
        <v>12.859318999999999</v>
      </c>
      <c r="CG187">
        <v>9.5743910000000003</v>
      </c>
      <c r="CH187">
        <v>148.49172100000001</v>
      </c>
      <c r="CI187">
        <v>37.851286999999999</v>
      </c>
      <c r="CJ187">
        <v>1218.1744249999999</v>
      </c>
      <c r="CK187">
        <v>482.20524799999998</v>
      </c>
      <c r="CL187">
        <v>319.96998200000002</v>
      </c>
      <c r="CM187">
        <v>157.64237299999999</v>
      </c>
      <c r="CN187">
        <v>40.884932999999997</v>
      </c>
      <c r="CO187">
        <v>29.375872000000001</v>
      </c>
      <c r="CP187">
        <v>20.725265</v>
      </c>
      <c r="CQ187">
        <v>17.835101000000002</v>
      </c>
      <c r="CR187">
        <v>125.356163</v>
      </c>
      <c r="CS187">
        <v>40.420586</v>
      </c>
      <c r="CT187">
        <v>1234.415522</v>
      </c>
      <c r="CU187">
        <v>395.22112700000002</v>
      </c>
      <c r="CV187">
        <v>130.139894</v>
      </c>
      <c r="CW187">
        <v>84.392633000000004</v>
      </c>
      <c r="CX187">
        <v>99.105312999999995</v>
      </c>
      <c r="CY187">
        <v>126.652648</v>
      </c>
      <c r="CZ187">
        <v>73.016823000000002</v>
      </c>
      <c r="DA187">
        <v>370.18588899999997</v>
      </c>
      <c r="DB187">
        <v>103.77803400000001</v>
      </c>
      <c r="DC187">
        <v>47.849210999999997</v>
      </c>
      <c r="DD187">
        <v>191.10123899999999</v>
      </c>
      <c r="DE187">
        <v>125.033602</v>
      </c>
      <c r="DF187">
        <v>76.512491999999995</v>
      </c>
      <c r="DG187">
        <v>57.08399</v>
      </c>
      <c r="DH187">
        <v>78.752611999999999</v>
      </c>
      <c r="DI187">
        <v>65.571939</v>
      </c>
      <c r="DJ187">
        <v>75.071466000000001</v>
      </c>
      <c r="DK187">
        <v>29.350173000000002</v>
      </c>
      <c r="DL187">
        <v>53.605196999999997</v>
      </c>
      <c r="DM187">
        <v>36.849938999999999</v>
      </c>
      <c r="DN187">
        <v>683.60240499999998</v>
      </c>
      <c r="DO187">
        <v>1013.798042</v>
      </c>
      <c r="DP187">
        <v>2092.6215739999998</v>
      </c>
      <c r="DQ187">
        <v>410.22557599999999</v>
      </c>
      <c r="DR187">
        <v>142.29331999999999</v>
      </c>
      <c r="DS187">
        <v>93.975284000000002</v>
      </c>
      <c r="DT187">
        <v>105.293204</v>
      </c>
      <c r="DU187">
        <v>167.853511</v>
      </c>
      <c r="DV187">
        <v>87.876555999999994</v>
      </c>
      <c r="DW187">
        <v>385.68400400000002</v>
      </c>
      <c r="DX187">
        <v>101.435095</v>
      </c>
      <c r="DY187">
        <v>54.292344999999997</v>
      </c>
      <c r="DZ187">
        <v>215.63926900000001</v>
      </c>
      <c r="EA187">
        <v>141.94005899999999</v>
      </c>
      <c r="EB187">
        <v>112.966526</v>
      </c>
      <c r="EC187">
        <v>69.725673</v>
      </c>
      <c r="ED187">
        <v>88.298480999999995</v>
      </c>
      <c r="EE187">
        <v>98.771726000000001</v>
      </c>
      <c r="EF187">
        <v>84.054070999999993</v>
      </c>
      <c r="EG187">
        <v>23.946826999999999</v>
      </c>
      <c r="EH187">
        <v>91.955689000000007</v>
      </c>
      <c r="EI187">
        <v>43.308089000000002</v>
      </c>
      <c r="EJ187">
        <v>745.66881000000001</v>
      </c>
      <c r="EK187">
        <v>1195.7874079999999</v>
      </c>
      <c r="EL187">
        <v>2351.681795</v>
      </c>
    </row>
    <row r="188" spans="1:142">
      <c r="A188" t="s">
        <v>522</v>
      </c>
      <c r="B188" t="s">
        <v>523</v>
      </c>
      <c r="C188" t="s">
        <v>438</v>
      </c>
      <c r="D188" t="s">
        <v>245</v>
      </c>
      <c r="E188" t="s">
        <v>145</v>
      </c>
      <c r="F188" t="s">
        <v>242</v>
      </c>
      <c r="G188">
        <v>55.3</v>
      </c>
      <c r="H188">
        <v>12</v>
      </c>
      <c r="I188">
        <v>23</v>
      </c>
      <c r="J188">
        <v>0.5</v>
      </c>
      <c r="K188">
        <v>2.5</v>
      </c>
      <c r="L188">
        <v>4.4000000000000004</v>
      </c>
      <c r="M188">
        <v>879</v>
      </c>
      <c r="N188">
        <v>250</v>
      </c>
      <c r="O188">
        <v>1229</v>
      </c>
      <c r="P188">
        <v>2107</v>
      </c>
      <c r="Q188">
        <v>3366</v>
      </c>
      <c r="R188">
        <v>645</v>
      </c>
      <c r="S188">
        <v>1363</v>
      </c>
      <c r="T188">
        <v>658</v>
      </c>
      <c r="U188">
        <v>648</v>
      </c>
      <c r="V188">
        <v>311</v>
      </c>
      <c r="W188">
        <v>1081</v>
      </c>
      <c r="X188">
        <v>1890</v>
      </c>
      <c r="Y188">
        <v>3172</v>
      </c>
      <c r="Z188">
        <v>632</v>
      </c>
      <c r="AA188">
        <v>1252</v>
      </c>
      <c r="AB188">
        <v>784</v>
      </c>
      <c r="AC188">
        <v>0.11600000000000001</v>
      </c>
      <c r="AD188">
        <v>0.111</v>
      </c>
      <c r="AE188">
        <v>0.124</v>
      </c>
      <c r="AF188">
        <v>0.14299999999999999</v>
      </c>
      <c r="AG188">
        <v>0.124</v>
      </c>
      <c r="AH188">
        <v>8.6999999999999994E-2</v>
      </c>
      <c r="AI188">
        <v>0.129</v>
      </c>
      <c r="AJ188">
        <v>0.13100000000000001</v>
      </c>
      <c r="AK188">
        <v>0.13300000000000001</v>
      </c>
      <c r="AL188">
        <v>0.14299999999999999</v>
      </c>
      <c r="AM188">
        <v>0.128</v>
      </c>
      <c r="AN188">
        <v>0.13500000000000001</v>
      </c>
      <c r="AO188">
        <v>0.13500000000000001</v>
      </c>
      <c r="AP188">
        <v>8.7999999999999995E-2</v>
      </c>
      <c r="AQ188">
        <v>0.13800000000000001</v>
      </c>
      <c r="AR188">
        <v>0.13</v>
      </c>
      <c r="AS188">
        <v>2.1739999999999999</v>
      </c>
      <c r="AT188">
        <v>3.399</v>
      </c>
      <c r="AU188">
        <v>1.845</v>
      </c>
      <c r="AV188">
        <v>2.3919999999999999</v>
      </c>
      <c r="AW188">
        <v>2.8660000000000001</v>
      </c>
      <c r="AX188">
        <v>2.2530000000000001</v>
      </c>
      <c r="AY188">
        <v>2.1539999999999999</v>
      </c>
      <c r="AZ188">
        <v>2.5590000000000002</v>
      </c>
      <c r="BA188">
        <v>2.4346899999999998</v>
      </c>
      <c r="BB188">
        <v>2.2280000000000002</v>
      </c>
      <c r="BC188">
        <v>2.9550000000000001</v>
      </c>
      <c r="BD188">
        <v>2</v>
      </c>
      <c r="BE188">
        <v>2.4039999999999999</v>
      </c>
      <c r="BF188">
        <v>2.633</v>
      </c>
      <c r="BG188">
        <v>2.1720000000000002</v>
      </c>
      <c r="BH188">
        <v>2.2320000000000002</v>
      </c>
      <c r="BI188">
        <v>2.4510000000000001</v>
      </c>
      <c r="BJ188">
        <v>2.3738199999999998</v>
      </c>
      <c r="BK188">
        <v>7275.4</v>
      </c>
      <c r="BL188">
        <v>2900.3</v>
      </c>
      <c r="BM188">
        <v>1194.8</v>
      </c>
      <c r="BN188">
        <v>355.8</v>
      </c>
      <c r="BO188">
        <v>7017.8</v>
      </c>
      <c r="BP188">
        <v>2923.4</v>
      </c>
      <c r="BQ188">
        <v>1409.3</v>
      </c>
      <c r="BR188">
        <v>402.7</v>
      </c>
      <c r="BS188">
        <v>1140152</v>
      </c>
      <c r="BT188">
        <v>1103053</v>
      </c>
      <c r="BU188">
        <v>226588.68877499999</v>
      </c>
      <c r="BV188">
        <v>233342.70143099999</v>
      </c>
      <c r="BW188">
        <v>459931.39020600001</v>
      </c>
      <c r="BX188">
        <v>51974</v>
      </c>
      <c r="BY188">
        <v>635459.39020599995</v>
      </c>
      <c r="BZ188">
        <v>1634863.4848869999</v>
      </c>
      <c r="CA188">
        <v>582.40366200000005</v>
      </c>
      <c r="CB188">
        <v>345.19609100000002</v>
      </c>
      <c r="CC188">
        <v>176.94023999999999</v>
      </c>
      <c r="CD188">
        <v>43.534140000000001</v>
      </c>
      <c r="CE188">
        <v>31.516677000000001</v>
      </c>
      <c r="CF188">
        <v>22.220338999999999</v>
      </c>
      <c r="CG188">
        <v>16.787672000000001</v>
      </c>
      <c r="CH188">
        <v>146.12586899999999</v>
      </c>
      <c r="CI188">
        <v>42.523186000000003</v>
      </c>
      <c r="CJ188">
        <v>1407.2478759999999</v>
      </c>
      <c r="CK188">
        <v>639.08223099999998</v>
      </c>
      <c r="CL188">
        <v>345.183243</v>
      </c>
      <c r="CM188">
        <v>187.47105400000001</v>
      </c>
      <c r="CN188">
        <v>44.275069999999999</v>
      </c>
      <c r="CO188">
        <v>34.819127999999999</v>
      </c>
      <c r="CP188">
        <v>26.018509999999999</v>
      </c>
      <c r="CQ188">
        <v>21.051154</v>
      </c>
      <c r="CR188">
        <v>138.69238000000001</v>
      </c>
      <c r="CS188">
        <v>40.912813</v>
      </c>
      <c r="CT188">
        <v>1477.505584</v>
      </c>
      <c r="CU188">
        <v>289.06884700000001</v>
      </c>
      <c r="CV188">
        <v>197.91714899999999</v>
      </c>
      <c r="CW188">
        <v>83.080439999999996</v>
      </c>
      <c r="CX188">
        <v>123.37580199999999</v>
      </c>
      <c r="CY188">
        <v>128.53353999999999</v>
      </c>
      <c r="CZ188">
        <v>115.815619</v>
      </c>
      <c r="DA188">
        <v>351.44931700000001</v>
      </c>
      <c r="DB188">
        <v>149.14064999999999</v>
      </c>
      <c r="DC188">
        <v>63.384396000000002</v>
      </c>
      <c r="DD188">
        <v>238.67413999999999</v>
      </c>
      <c r="DE188">
        <v>154.05812700000001</v>
      </c>
      <c r="DF188">
        <v>122.30245600000001</v>
      </c>
      <c r="DG188">
        <v>57.590896999999998</v>
      </c>
      <c r="DH188">
        <v>100.57523500000001</v>
      </c>
      <c r="DI188">
        <v>101.457059</v>
      </c>
      <c r="DJ188">
        <v>85.173246000000006</v>
      </c>
      <c r="DK188">
        <v>50.608103999999997</v>
      </c>
      <c r="DL188">
        <v>101.645037</v>
      </c>
      <c r="DM188">
        <v>46.548656999999999</v>
      </c>
      <c r="DN188">
        <v>878.14384900000005</v>
      </c>
      <c r="DO188">
        <v>1264.652484</v>
      </c>
      <c r="DP188">
        <v>2431.8651799999998</v>
      </c>
      <c r="DQ188">
        <v>313.88964199999998</v>
      </c>
      <c r="DR188">
        <v>171.62638200000001</v>
      </c>
      <c r="DS188">
        <v>78.280258000000003</v>
      </c>
      <c r="DT188">
        <v>118.85866300000001</v>
      </c>
      <c r="DU188">
        <v>121.90554</v>
      </c>
      <c r="DV188">
        <v>107.202028</v>
      </c>
      <c r="DW188">
        <v>343.204339</v>
      </c>
      <c r="DX188">
        <v>119.035889</v>
      </c>
      <c r="DY188">
        <v>66.267232000000007</v>
      </c>
      <c r="DZ188">
        <v>229.04586699999999</v>
      </c>
      <c r="EA188">
        <v>149.82318000000001</v>
      </c>
      <c r="EB188">
        <v>123.272341</v>
      </c>
      <c r="EC188">
        <v>71.211552999999995</v>
      </c>
      <c r="ED188">
        <v>96.071888999999999</v>
      </c>
      <c r="EE188">
        <v>104.200101</v>
      </c>
      <c r="EF188">
        <v>83.820239999999998</v>
      </c>
      <c r="EG188">
        <v>52.039746999999998</v>
      </c>
      <c r="EH188">
        <v>111.874523</v>
      </c>
      <c r="EI188">
        <v>43.484098000000003</v>
      </c>
      <c r="EJ188">
        <v>821.90913899999998</v>
      </c>
      <c r="EK188">
        <v>1247.4091920000001</v>
      </c>
      <c r="EL188">
        <v>2383.207973</v>
      </c>
    </row>
    <row r="189" spans="1:142">
      <c r="A189" t="s">
        <v>524</v>
      </c>
      <c r="B189" t="s">
        <v>525</v>
      </c>
      <c r="C189" t="s">
        <v>438</v>
      </c>
      <c r="D189" t="s">
        <v>245</v>
      </c>
      <c r="E189" t="s">
        <v>258</v>
      </c>
      <c r="F189" t="s">
        <v>253</v>
      </c>
      <c r="G189">
        <v>91.2</v>
      </c>
      <c r="H189">
        <v>16</v>
      </c>
      <c r="I189">
        <v>27</v>
      </c>
      <c r="J189">
        <v>1</v>
      </c>
      <c r="K189">
        <v>5</v>
      </c>
      <c r="L189">
        <v>2.4</v>
      </c>
      <c r="M189">
        <v>530</v>
      </c>
      <c r="N189">
        <v>335</v>
      </c>
      <c r="O189">
        <v>668</v>
      </c>
      <c r="P189">
        <v>1492</v>
      </c>
      <c r="Q189">
        <v>2900</v>
      </c>
      <c r="R189">
        <v>453</v>
      </c>
      <c r="S189">
        <v>848</v>
      </c>
      <c r="T189">
        <v>450</v>
      </c>
      <c r="U189">
        <v>483</v>
      </c>
      <c r="V189">
        <v>323</v>
      </c>
      <c r="W189">
        <v>768</v>
      </c>
      <c r="X189">
        <v>1545</v>
      </c>
      <c r="Y189">
        <v>2662</v>
      </c>
      <c r="Z189">
        <v>465</v>
      </c>
      <c r="AA189">
        <v>872</v>
      </c>
      <c r="AB189">
        <v>683</v>
      </c>
      <c r="AC189">
        <v>0.122</v>
      </c>
      <c r="AD189">
        <v>9.2999999999999999E-2</v>
      </c>
      <c r="AE189">
        <v>0.11600000000000001</v>
      </c>
      <c r="AF189">
        <v>0.13200000000000001</v>
      </c>
      <c r="AG189">
        <v>0.124</v>
      </c>
      <c r="AH189">
        <v>8.8999999999999996E-2</v>
      </c>
      <c r="AI189">
        <v>0.13500000000000001</v>
      </c>
      <c r="AJ189">
        <v>0.125</v>
      </c>
      <c r="AK189">
        <v>0.123</v>
      </c>
      <c r="AL189">
        <v>9.5000000000000001E-2</v>
      </c>
      <c r="AM189">
        <v>0.108</v>
      </c>
      <c r="AN189">
        <v>0.14399999999999999</v>
      </c>
      <c r="AO189">
        <v>0.128</v>
      </c>
      <c r="AP189">
        <v>7.5999999999999998E-2</v>
      </c>
      <c r="AQ189">
        <v>0.12</v>
      </c>
      <c r="AR189">
        <v>0.13200000000000001</v>
      </c>
      <c r="AS189">
        <v>2.4969999999999999</v>
      </c>
      <c r="AT189">
        <v>2.754</v>
      </c>
      <c r="AU189">
        <v>2.5270000000000001</v>
      </c>
      <c r="AV189">
        <v>2.6280000000000001</v>
      </c>
      <c r="AW189">
        <v>2.5859999999999999</v>
      </c>
      <c r="AX189">
        <v>2.9279999999999999</v>
      </c>
      <c r="AY189">
        <v>2.5169999999999999</v>
      </c>
      <c r="AZ189">
        <v>3.1110000000000002</v>
      </c>
      <c r="BA189">
        <v>2.3657499999999998</v>
      </c>
      <c r="BB189">
        <v>2.2370000000000001</v>
      </c>
      <c r="BC189">
        <v>2.9689999999999999</v>
      </c>
      <c r="BD189">
        <v>2.419</v>
      </c>
      <c r="BE189">
        <v>2.4980000000000002</v>
      </c>
      <c r="BF189">
        <v>2.4900000000000002</v>
      </c>
      <c r="BG189">
        <v>2.5720000000000001</v>
      </c>
      <c r="BH189">
        <v>2.2730000000000001</v>
      </c>
      <c r="BI189">
        <v>2.484</v>
      </c>
      <c r="BJ189">
        <v>2.35988</v>
      </c>
      <c r="BK189">
        <v>5147.5</v>
      </c>
      <c r="BL189">
        <v>2558.1999999999998</v>
      </c>
      <c r="BM189">
        <v>949.1</v>
      </c>
      <c r="BN189">
        <v>297.3</v>
      </c>
      <c r="BO189">
        <v>4904.2</v>
      </c>
      <c r="BP189">
        <v>2515.1999999999998</v>
      </c>
      <c r="BQ189">
        <v>1119.4000000000001</v>
      </c>
      <c r="BR189">
        <v>347.4</v>
      </c>
      <c r="BS189">
        <v>865119</v>
      </c>
      <c r="BT189">
        <v>831546</v>
      </c>
      <c r="BU189">
        <v>174619.74411100001</v>
      </c>
      <c r="BV189">
        <v>173839.384616</v>
      </c>
      <c r="BW189">
        <v>348459.12872699997</v>
      </c>
      <c r="BX189">
        <v>42918</v>
      </c>
      <c r="BY189">
        <v>482941.12872699997</v>
      </c>
      <c r="BZ189">
        <v>1266751.5082159999</v>
      </c>
      <c r="CA189">
        <v>418.778437</v>
      </c>
      <c r="CB189">
        <v>294.42161099999998</v>
      </c>
      <c r="CC189">
        <v>148.02583899999999</v>
      </c>
      <c r="CD189">
        <v>36.997591</v>
      </c>
      <c r="CE189">
        <v>22.845523</v>
      </c>
      <c r="CF189">
        <v>10.397691999999999</v>
      </c>
      <c r="CG189">
        <v>14.298582</v>
      </c>
      <c r="CH189">
        <v>109.36228199999999</v>
      </c>
      <c r="CI189">
        <v>34.728104000000002</v>
      </c>
      <c r="CJ189">
        <v>1089.8556590000001</v>
      </c>
      <c r="CK189">
        <v>411.04257699999999</v>
      </c>
      <c r="CL189">
        <v>279.99453599999998</v>
      </c>
      <c r="CM189">
        <v>158.984509</v>
      </c>
      <c r="CN189">
        <v>35.758338000000002</v>
      </c>
      <c r="CO189">
        <v>29.437581999999999</v>
      </c>
      <c r="CP189">
        <v>19.614087000000001</v>
      </c>
      <c r="CQ189">
        <v>17.071864000000001</v>
      </c>
      <c r="CR189">
        <v>120.078558</v>
      </c>
      <c r="CS189">
        <v>31.559441</v>
      </c>
      <c r="CT189">
        <v>1103.5414920000001</v>
      </c>
      <c r="CU189">
        <v>289.83814999999998</v>
      </c>
      <c r="CV189">
        <v>133.05537699999999</v>
      </c>
      <c r="CW189">
        <v>76.324866</v>
      </c>
      <c r="CX189">
        <v>108.53392100000001</v>
      </c>
      <c r="CY189">
        <v>165.45152999999999</v>
      </c>
      <c r="CZ189">
        <v>67.823126000000002</v>
      </c>
      <c r="DA189">
        <v>325.74915499999997</v>
      </c>
      <c r="DB189">
        <v>84.611877000000007</v>
      </c>
      <c r="DC189">
        <v>35.306787999999997</v>
      </c>
      <c r="DD189">
        <v>187.86219600000001</v>
      </c>
      <c r="DE189">
        <v>128.09501700000001</v>
      </c>
      <c r="DF189">
        <v>93.060861000000003</v>
      </c>
      <c r="DG189">
        <v>64.369039000000001</v>
      </c>
      <c r="DH189">
        <v>78.636938999999998</v>
      </c>
      <c r="DI189">
        <v>84.133663999999996</v>
      </c>
      <c r="DJ189">
        <v>74.103458000000003</v>
      </c>
      <c r="DK189">
        <v>28.728992000000002</v>
      </c>
      <c r="DL189">
        <v>79.830539000000002</v>
      </c>
      <c r="DM189">
        <v>39.880597000000002</v>
      </c>
      <c r="DN189">
        <v>667.92556500000001</v>
      </c>
      <c r="DO189">
        <v>1022.180847</v>
      </c>
      <c r="DP189">
        <v>1979.9445619999999</v>
      </c>
      <c r="DQ189">
        <v>354.23578199999997</v>
      </c>
      <c r="DR189">
        <v>132.587774</v>
      </c>
      <c r="DS189">
        <v>70.616552999999996</v>
      </c>
      <c r="DT189">
        <v>96.317757999999998</v>
      </c>
      <c r="DU189">
        <v>162.479533</v>
      </c>
      <c r="DV189">
        <v>73.421740999999997</v>
      </c>
      <c r="DW189">
        <v>315.03817199999997</v>
      </c>
      <c r="DX189">
        <v>88.977452</v>
      </c>
      <c r="DY189">
        <v>37.000794999999997</v>
      </c>
      <c r="DZ189">
        <v>190.22385299999999</v>
      </c>
      <c r="EA189">
        <v>124.014687</v>
      </c>
      <c r="EB189">
        <v>98.458985999999996</v>
      </c>
      <c r="EC189">
        <v>64.12518</v>
      </c>
      <c r="ED189">
        <v>80.621992000000006</v>
      </c>
      <c r="EE189">
        <v>90.032319999999999</v>
      </c>
      <c r="EF189">
        <v>75.086641999999998</v>
      </c>
      <c r="EG189">
        <v>32.477069999999998</v>
      </c>
      <c r="EH189">
        <v>91.189801000000003</v>
      </c>
      <c r="EI189">
        <v>44.256579000000002</v>
      </c>
      <c r="EJ189">
        <v>668.50734999999997</v>
      </c>
      <c r="EK189">
        <v>1035.940004</v>
      </c>
      <c r="EL189">
        <v>2058.6831360000001</v>
      </c>
    </row>
    <row r="190" spans="1:142">
      <c r="A190" t="s">
        <v>526</v>
      </c>
      <c r="B190" t="s">
        <v>527</v>
      </c>
      <c r="C190" t="s">
        <v>438</v>
      </c>
      <c r="D190" t="s">
        <v>245</v>
      </c>
      <c r="E190" t="s">
        <v>145</v>
      </c>
      <c r="F190" t="s">
        <v>253</v>
      </c>
      <c r="G190">
        <v>70.3</v>
      </c>
      <c r="H190">
        <v>17</v>
      </c>
      <c r="I190">
        <v>23</v>
      </c>
      <c r="J190">
        <v>0.5</v>
      </c>
      <c r="K190">
        <v>3</v>
      </c>
      <c r="L190">
        <v>0</v>
      </c>
      <c r="M190">
        <v>566</v>
      </c>
      <c r="N190">
        <v>365</v>
      </c>
      <c r="O190">
        <v>698</v>
      </c>
      <c r="P190">
        <v>1561</v>
      </c>
      <c r="Q190">
        <v>2730</v>
      </c>
      <c r="R190">
        <v>525</v>
      </c>
      <c r="S190">
        <v>908</v>
      </c>
      <c r="T190">
        <v>587</v>
      </c>
      <c r="U190">
        <v>510</v>
      </c>
      <c r="V190">
        <v>339</v>
      </c>
      <c r="W190">
        <v>765</v>
      </c>
      <c r="X190">
        <v>1771</v>
      </c>
      <c r="Y190">
        <v>2055</v>
      </c>
      <c r="Z190">
        <v>476</v>
      </c>
      <c r="AA190">
        <v>935</v>
      </c>
      <c r="AB190">
        <v>434</v>
      </c>
      <c r="AC190">
        <v>0.13900000000000001</v>
      </c>
      <c r="AD190">
        <v>0.125</v>
      </c>
      <c r="AE190">
        <v>0.13</v>
      </c>
      <c r="AF190">
        <v>0.11600000000000001</v>
      </c>
      <c r="AG190">
        <v>0.123</v>
      </c>
      <c r="AH190">
        <v>0.1</v>
      </c>
      <c r="AI190">
        <v>0.11600000000000001</v>
      </c>
      <c r="AJ190">
        <v>0.14499999999999999</v>
      </c>
      <c r="AK190">
        <v>0.122</v>
      </c>
      <c r="AL190">
        <v>0.159</v>
      </c>
      <c r="AM190">
        <v>0.11899999999999999</v>
      </c>
      <c r="AN190">
        <v>0.14399999999999999</v>
      </c>
      <c r="AO190">
        <v>0.15</v>
      </c>
      <c r="AP190">
        <v>0.1</v>
      </c>
      <c r="AQ190">
        <v>0.129</v>
      </c>
      <c r="AR190">
        <v>8.8999999999999996E-2</v>
      </c>
      <c r="AS190">
        <v>2.004</v>
      </c>
      <c r="AT190">
        <v>2.681</v>
      </c>
      <c r="AU190">
        <v>2.4540000000000002</v>
      </c>
      <c r="AV190">
        <v>2.1930000000000001</v>
      </c>
      <c r="AW190">
        <v>2.516</v>
      </c>
      <c r="AX190">
        <v>2.927</v>
      </c>
      <c r="AY190">
        <v>2.331</v>
      </c>
      <c r="AZ190">
        <v>2.4769999999999999</v>
      </c>
      <c r="BA190">
        <v>2.2314500000000002</v>
      </c>
      <c r="BB190">
        <v>2.677</v>
      </c>
      <c r="BC190">
        <v>2.57</v>
      </c>
      <c r="BD190">
        <v>2.395</v>
      </c>
      <c r="BE190">
        <v>2.25</v>
      </c>
      <c r="BF190">
        <v>2.5609999999999999</v>
      </c>
      <c r="BG190">
        <v>2.7669999999999999</v>
      </c>
      <c r="BH190">
        <v>2.3130000000000002</v>
      </c>
      <c r="BI190">
        <v>2.6549999999999998</v>
      </c>
      <c r="BJ190">
        <v>2.17367</v>
      </c>
      <c r="BK190">
        <v>4746</v>
      </c>
      <c r="BL190">
        <v>2563.1</v>
      </c>
      <c r="BM190">
        <v>869.4</v>
      </c>
      <c r="BN190">
        <v>204.5</v>
      </c>
      <c r="BO190">
        <v>5283</v>
      </c>
      <c r="BP190">
        <v>2496.9</v>
      </c>
      <c r="BQ190">
        <v>1258</v>
      </c>
      <c r="BR190">
        <v>234</v>
      </c>
      <c r="BS190">
        <v>9418640</v>
      </c>
      <c r="BT190">
        <v>874245</v>
      </c>
      <c r="BU190">
        <v>171840.02686499999</v>
      </c>
      <c r="BV190">
        <v>185970.693421</v>
      </c>
      <c r="BW190">
        <v>357810.720286</v>
      </c>
      <c r="BX190">
        <v>39736</v>
      </c>
      <c r="BY190">
        <v>473058.720286</v>
      </c>
      <c r="BZ190">
        <v>1349962.0069019999</v>
      </c>
      <c r="CA190">
        <v>428.27047599999997</v>
      </c>
      <c r="CB190">
        <v>262.05085200000002</v>
      </c>
      <c r="CC190">
        <v>133.67121499999999</v>
      </c>
      <c r="CD190">
        <v>36.371907999999998</v>
      </c>
      <c r="CE190">
        <v>20.925720999999999</v>
      </c>
      <c r="CF190">
        <v>7.0327590000000004</v>
      </c>
      <c r="CG190">
        <v>10.880499</v>
      </c>
      <c r="CH190">
        <v>102.52906900000001</v>
      </c>
      <c r="CI190">
        <v>34.999372000000001</v>
      </c>
      <c r="CJ190">
        <v>1036.731871</v>
      </c>
      <c r="CK190">
        <v>452.92276099999998</v>
      </c>
      <c r="CL190">
        <v>279.991626</v>
      </c>
      <c r="CM190">
        <v>152.28265200000001</v>
      </c>
      <c r="CN190">
        <v>32.261687000000002</v>
      </c>
      <c r="CO190">
        <v>22.835849</v>
      </c>
      <c r="CP190">
        <v>10.064612</v>
      </c>
      <c r="CQ190">
        <v>15.12711</v>
      </c>
      <c r="CR190">
        <v>119.232709</v>
      </c>
      <c r="CS190">
        <v>38.815345000000001</v>
      </c>
      <c r="CT190">
        <v>1123.534351</v>
      </c>
      <c r="CU190">
        <v>369.00309099999998</v>
      </c>
      <c r="CV190">
        <v>130.13720000000001</v>
      </c>
      <c r="CW190">
        <v>90.81814</v>
      </c>
      <c r="CX190">
        <v>129.846878</v>
      </c>
      <c r="CY190">
        <v>134.26344</v>
      </c>
      <c r="CZ190">
        <v>98.781203000000005</v>
      </c>
      <c r="DA190">
        <v>359.43899900000002</v>
      </c>
      <c r="DB190">
        <v>96.317819999999998</v>
      </c>
      <c r="DC190">
        <v>63.656283999999999</v>
      </c>
      <c r="DD190">
        <v>216.42973900000001</v>
      </c>
      <c r="DE190">
        <v>126.199108</v>
      </c>
      <c r="DF190">
        <v>94.107054000000005</v>
      </c>
      <c r="DG190">
        <v>53.774464000000002</v>
      </c>
      <c r="DH190">
        <v>79.115628000000001</v>
      </c>
      <c r="DI190">
        <v>81.587010000000006</v>
      </c>
      <c r="DJ190">
        <v>72.167714000000004</v>
      </c>
      <c r="DK190">
        <v>42.521582000000002</v>
      </c>
      <c r="DL190">
        <v>69.707320999999993</v>
      </c>
      <c r="DM190">
        <v>37.105221</v>
      </c>
      <c r="DN190">
        <v>691.05165599999998</v>
      </c>
      <c r="DO190">
        <v>1150.6597079999999</v>
      </c>
      <c r="DP190">
        <v>2210.7144549999998</v>
      </c>
      <c r="DQ190">
        <v>428.12885999999997</v>
      </c>
      <c r="DR190">
        <v>142.20452900000001</v>
      </c>
      <c r="DS190">
        <v>73.967601999999999</v>
      </c>
      <c r="DT190">
        <v>130.08676299999999</v>
      </c>
      <c r="DU190">
        <v>123.756168</v>
      </c>
      <c r="DV190">
        <v>103.416414</v>
      </c>
      <c r="DW190">
        <v>361.22994699999998</v>
      </c>
      <c r="DX190">
        <v>107.748401</v>
      </c>
      <c r="DY190">
        <v>64.568066000000002</v>
      </c>
      <c r="DZ190">
        <v>221.67433199999999</v>
      </c>
      <c r="EA190">
        <v>130.94779500000001</v>
      </c>
      <c r="EB190">
        <v>92.933732000000006</v>
      </c>
      <c r="EC190">
        <v>63.253867999999997</v>
      </c>
      <c r="ED190">
        <v>93.609826999999996</v>
      </c>
      <c r="EE190">
        <v>81.792930999999996</v>
      </c>
      <c r="EF190">
        <v>85.447692000000004</v>
      </c>
      <c r="EG190">
        <v>43.031274000000003</v>
      </c>
      <c r="EH190">
        <v>76.960983999999996</v>
      </c>
      <c r="EI190">
        <v>45.014060999999998</v>
      </c>
      <c r="EJ190">
        <v>740.21098900000004</v>
      </c>
      <c r="EK190">
        <v>1177.6772289999999</v>
      </c>
      <c r="EL190">
        <v>2346.0170779999999</v>
      </c>
    </row>
    <row r="191" spans="1:142">
      <c r="A191" t="s">
        <v>528</v>
      </c>
      <c r="B191" t="s">
        <v>529</v>
      </c>
      <c r="C191" t="s">
        <v>438</v>
      </c>
      <c r="D191" t="s">
        <v>245</v>
      </c>
      <c r="E191" t="s">
        <v>246</v>
      </c>
      <c r="F191" t="s">
        <v>253</v>
      </c>
      <c r="G191">
        <v>83.4</v>
      </c>
      <c r="H191">
        <v>14</v>
      </c>
      <c r="I191">
        <v>19</v>
      </c>
      <c r="J191">
        <v>0.5</v>
      </c>
      <c r="K191">
        <v>4</v>
      </c>
      <c r="L191">
        <v>0</v>
      </c>
      <c r="M191">
        <v>536</v>
      </c>
      <c r="N191">
        <v>311</v>
      </c>
      <c r="O191">
        <v>694</v>
      </c>
      <c r="P191">
        <v>1810</v>
      </c>
      <c r="Q191">
        <v>2868</v>
      </c>
      <c r="R191">
        <v>486</v>
      </c>
      <c r="S191">
        <v>913</v>
      </c>
      <c r="T191">
        <v>423</v>
      </c>
      <c r="U191">
        <v>440</v>
      </c>
      <c r="V191">
        <v>281</v>
      </c>
      <c r="W191">
        <v>809</v>
      </c>
      <c r="X191">
        <v>1487</v>
      </c>
      <c r="Y191">
        <v>1877</v>
      </c>
      <c r="Z191">
        <v>541</v>
      </c>
      <c r="AA191">
        <v>827</v>
      </c>
      <c r="AB191">
        <v>601</v>
      </c>
      <c r="AC191">
        <v>0.154</v>
      </c>
      <c r="AD191">
        <v>0.17</v>
      </c>
      <c r="AE191">
        <v>0.13700000000000001</v>
      </c>
      <c r="AF191">
        <v>0.129</v>
      </c>
      <c r="AG191">
        <v>0.16600000000000001</v>
      </c>
      <c r="AH191">
        <v>0.113</v>
      </c>
      <c r="AI191">
        <v>0.13800000000000001</v>
      </c>
      <c r="AJ191">
        <v>0.159</v>
      </c>
      <c r="AK191">
        <v>0.14399999999999999</v>
      </c>
      <c r="AL191">
        <v>0.107</v>
      </c>
      <c r="AM191">
        <v>0.14199999999999999</v>
      </c>
      <c r="AN191">
        <v>0.152</v>
      </c>
      <c r="AO191">
        <v>0.17100000000000001</v>
      </c>
      <c r="AP191">
        <v>0.105</v>
      </c>
      <c r="AQ191">
        <v>0.122</v>
      </c>
      <c r="AR191">
        <v>0.155</v>
      </c>
      <c r="AS191">
        <v>2.8010000000000002</v>
      </c>
      <c r="AT191">
        <v>2.484</v>
      </c>
      <c r="AU191">
        <v>1.905</v>
      </c>
      <c r="AV191">
        <v>2.1480000000000001</v>
      </c>
      <c r="AW191">
        <v>2.5670000000000002</v>
      </c>
      <c r="AX191">
        <v>2.76</v>
      </c>
      <c r="AY191">
        <v>2.2309999999999999</v>
      </c>
      <c r="AZ191">
        <v>3.1469999999999998</v>
      </c>
      <c r="BA191">
        <v>2.1958199999999999</v>
      </c>
      <c r="BB191">
        <v>2.2010000000000001</v>
      </c>
      <c r="BC191">
        <v>2.4470000000000001</v>
      </c>
      <c r="BD191">
        <v>2.4409999999999998</v>
      </c>
      <c r="BE191">
        <v>2.4079999999999999</v>
      </c>
      <c r="BF191">
        <v>2.3330000000000002</v>
      </c>
      <c r="BG191">
        <v>2.3730000000000002</v>
      </c>
      <c r="BH191">
        <v>2.4020000000000001</v>
      </c>
      <c r="BI191">
        <v>2.9470000000000001</v>
      </c>
      <c r="BJ191">
        <v>2.2840099999999999</v>
      </c>
      <c r="BK191">
        <v>4569.3</v>
      </c>
      <c r="BL191">
        <v>2907.5</v>
      </c>
      <c r="BM191">
        <v>1101.9000000000001</v>
      </c>
      <c r="BN191">
        <v>237.6</v>
      </c>
      <c r="BO191">
        <v>4480.6000000000004</v>
      </c>
      <c r="BP191">
        <v>3414.9</v>
      </c>
      <c r="BQ191">
        <v>1333.3</v>
      </c>
      <c r="BR191">
        <v>400.1</v>
      </c>
      <c r="BS191">
        <v>826225</v>
      </c>
      <c r="BT191">
        <v>795411</v>
      </c>
      <c r="BU191">
        <v>171911.209512</v>
      </c>
      <c r="BV191">
        <v>185403.73829099999</v>
      </c>
      <c r="BW191">
        <v>357314.94780299999</v>
      </c>
      <c r="BX191">
        <v>40126</v>
      </c>
      <c r="BY191">
        <v>484330.94780299999</v>
      </c>
      <c r="BZ191">
        <v>1216824.0853490001</v>
      </c>
      <c r="CA191">
        <v>525.837716</v>
      </c>
      <c r="CB191">
        <v>325.62097799999998</v>
      </c>
      <c r="CC191">
        <v>173.653503</v>
      </c>
      <c r="CD191">
        <v>37.895628000000002</v>
      </c>
      <c r="CE191">
        <v>29.770842999999999</v>
      </c>
      <c r="CF191">
        <v>13.552941000000001</v>
      </c>
      <c r="CG191">
        <v>15.196985</v>
      </c>
      <c r="CH191">
        <v>118.579104</v>
      </c>
      <c r="CI191">
        <v>37.881891000000003</v>
      </c>
      <c r="CJ191">
        <v>1277.989589</v>
      </c>
      <c r="CK191">
        <v>558.27846799999998</v>
      </c>
      <c r="CL191">
        <v>381.89191599999998</v>
      </c>
      <c r="CM191">
        <v>205.21690000000001</v>
      </c>
      <c r="CN191">
        <v>48.885520999999997</v>
      </c>
      <c r="CO191">
        <v>43.958730000000003</v>
      </c>
      <c r="CP191">
        <v>15.188057000000001</v>
      </c>
      <c r="CQ191">
        <v>17.983118000000001</v>
      </c>
      <c r="CR191">
        <v>138.94296600000001</v>
      </c>
      <c r="CS191">
        <v>43.677888000000003</v>
      </c>
      <c r="CT191">
        <v>1454.0235640000001</v>
      </c>
      <c r="CU191">
        <v>414.21209499999998</v>
      </c>
      <c r="CV191">
        <v>210.261244</v>
      </c>
      <c r="CW191">
        <v>78.829258999999993</v>
      </c>
      <c r="CX191">
        <v>156.21886000000001</v>
      </c>
      <c r="CY191">
        <v>137.62130099999999</v>
      </c>
      <c r="CZ191">
        <v>109.968796</v>
      </c>
      <c r="DA191">
        <v>365.34307699999999</v>
      </c>
      <c r="DB191">
        <v>106.539626</v>
      </c>
      <c r="DC191">
        <v>53.479948999999998</v>
      </c>
      <c r="DD191">
        <v>242.15702400000001</v>
      </c>
      <c r="DE191">
        <v>155.12399099999999</v>
      </c>
      <c r="DF191">
        <v>100.981048</v>
      </c>
      <c r="DG191">
        <v>59.844061000000004</v>
      </c>
      <c r="DH191">
        <v>97.474436999999995</v>
      </c>
      <c r="DI191">
        <v>83.556478999999996</v>
      </c>
      <c r="DJ191">
        <v>82.631810000000002</v>
      </c>
      <c r="DK191">
        <v>67.661485999999996</v>
      </c>
      <c r="DL191">
        <v>77.481564000000006</v>
      </c>
      <c r="DM191">
        <v>41.749380000000002</v>
      </c>
      <c r="DN191">
        <v>858.36591499999997</v>
      </c>
      <c r="DO191">
        <v>1230.9361779999999</v>
      </c>
      <c r="DP191">
        <v>2503.5141880000001</v>
      </c>
      <c r="DQ191">
        <v>508.57952499999999</v>
      </c>
      <c r="DR191">
        <v>185.123479</v>
      </c>
      <c r="DS191">
        <v>110.234111</v>
      </c>
      <c r="DT191">
        <v>159.32418100000001</v>
      </c>
      <c r="DU191">
        <v>143.488866</v>
      </c>
      <c r="DV191">
        <v>100.809073</v>
      </c>
      <c r="DW191">
        <v>439.677953</v>
      </c>
      <c r="DX191">
        <v>98.647265000000004</v>
      </c>
      <c r="DY191">
        <v>54.998924000000002</v>
      </c>
      <c r="DZ191">
        <v>264.93757900000003</v>
      </c>
      <c r="EA191">
        <v>170.85687899999999</v>
      </c>
      <c r="EB191">
        <v>119.079733</v>
      </c>
      <c r="EC191">
        <v>77.629054999999994</v>
      </c>
      <c r="ED191">
        <v>102.501547</v>
      </c>
      <c r="EE191">
        <v>97.829594999999998</v>
      </c>
      <c r="EF191">
        <v>94.605359000000007</v>
      </c>
      <c r="EG191">
        <v>61.216137000000003</v>
      </c>
      <c r="EH191">
        <v>96.852644999999995</v>
      </c>
      <c r="EI191">
        <v>45.080412000000003</v>
      </c>
      <c r="EJ191">
        <v>900.81383300000005</v>
      </c>
      <c r="EK191">
        <v>1378.5900939999999</v>
      </c>
      <c r="EL191">
        <v>2787.9834510000001</v>
      </c>
    </row>
    <row r="192" spans="1:142">
      <c r="A192" t="s">
        <v>530</v>
      </c>
      <c r="B192" t="s">
        <v>531</v>
      </c>
      <c r="C192" t="s">
        <v>438</v>
      </c>
      <c r="D192" t="s">
        <v>245</v>
      </c>
      <c r="E192" t="s">
        <v>145</v>
      </c>
      <c r="F192" t="s">
        <v>242</v>
      </c>
      <c r="G192">
        <v>68.8</v>
      </c>
      <c r="H192">
        <v>12</v>
      </c>
      <c r="I192">
        <v>28</v>
      </c>
      <c r="J192">
        <v>0.5</v>
      </c>
      <c r="K192">
        <v>3.5</v>
      </c>
      <c r="L192">
        <v>0</v>
      </c>
      <c r="M192">
        <v>774</v>
      </c>
      <c r="N192">
        <v>319</v>
      </c>
      <c r="O192">
        <v>1038</v>
      </c>
      <c r="P192">
        <v>2028</v>
      </c>
      <c r="Q192">
        <v>3326</v>
      </c>
      <c r="R192">
        <v>668</v>
      </c>
      <c r="S192">
        <v>1385</v>
      </c>
      <c r="T192">
        <v>573</v>
      </c>
      <c r="U192">
        <v>691</v>
      </c>
      <c r="V192">
        <v>413</v>
      </c>
      <c r="W192">
        <v>1179</v>
      </c>
      <c r="X192">
        <v>2052</v>
      </c>
      <c r="Y192">
        <v>3189</v>
      </c>
      <c r="Z192">
        <v>617</v>
      </c>
      <c r="AA192">
        <v>1397</v>
      </c>
      <c r="AB192">
        <v>1060</v>
      </c>
      <c r="AC192">
        <v>0.11600000000000001</v>
      </c>
      <c r="AD192">
        <v>0.13100000000000001</v>
      </c>
      <c r="AE192">
        <v>0.129</v>
      </c>
      <c r="AF192">
        <v>0.128</v>
      </c>
      <c r="AG192">
        <v>0.128</v>
      </c>
      <c r="AH192">
        <v>0.10299999999999999</v>
      </c>
      <c r="AI192">
        <v>0.14199999999999999</v>
      </c>
      <c r="AJ192">
        <v>0.11799999999999999</v>
      </c>
      <c r="AK192">
        <v>0.13100000000000001</v>
      </c>
      <c r="AL192">
        <v>0.13300000000000001</v>
      </c>
      <c r="AM192">
        <v>0.123</v>
      </c>
      <c r="AN192">
        <v>0.13</v>
      </c>
      <c r="AO192">
        <v>0.128</v>
      </c>
      <c r="AP192">
        <v>9.4E-2</v>
      </c>
      <c r="AQ192">
        <v>0.13500000000000001</v>
      </c>
      <c r="AR192">
        <v>0.16200000000000001</v>
      </c>
      <c r="AS192">
        <v>1.88</v>
      </c>
      <c r="AT192">
        <v>3.4609999999999999</v>
      </c>
      <c r="AU192">
        <v>1.7849999999999999</v>
      </c>
      <c r="AV192">
        <v>2.34</v>
      </c>
      <c r="AW192">
        <v>2.548</v>
      </c>
      <c r="AX192">
        <v>2.2810000000000001</v>
      </c>
      <c r="AY192">
        <v>2.1019999999999999</v>
      </c>
      <c r="AZ192">
        <v>2.4980000000000002</v>
      </c>
      <c r="BA192">
        <v>2.29366</v>
      </c>
      <c r="BB192">
        <v>2.2010000000000001</v>
      </c>
      <c r="BC192">
        <v>3.6989999999999998</v>
      </c>
      <c r="BD192">
        <v>1.8959999999999999</v>
      </c>
      <c r="BE192">
        <v>2.2509999999999999</v>
      </c>
      <c r="BF192">
        <v>2.5219999999999998</v>
      </c>
      <c r="BG192">
        <v>2.5150000000000001</v>
      </c>
      <c r="BH192">
        <v>2.117</v>
      </c>
      <c r="BI192">
        <v>2.4319999999999999</v>
      </c>
      <c r="BJ192">
        <v>2.3212600000000001</v>
      </c>
      <c r="BK192">
        <v>7376.9</v>
      </c>
      <c r="BL192">
        <v>3950.6</v>
      </c>
      <c r="BM192">
        <v>1487.4</v>
      </c>
      <c r="BN192">
        <v>361.4</v>
      </c>
      <c r="BO192">
        <v>8225.2999999999993</v>
      </c>
      <c r="BP192">
        <v>4229.8</v>
      </c>
      <c r="BQ192">
        <v>1806.9</v>
      </c>
      <c r="BR192">
        <v>394.7</v>
      </c>
      <c r="BS192">
        <v>1058819</v>
      </c>
      <c r="BT192">
        <v>1027205</v>
      </c>
      <c r="BU192">
        <v>216853.54235100001</v>
      </c>
      <c r="BV192">
        <v>216154.18954299999</v>
      </c>
      <c r="BW192">
        <v>433007.73189400003</v>
      </c>
      <c r="BX192">
        <v>54985</v>
      </c>
      <c r="BY192">
        <v>599298.73189399997</v>
      </c>
      <c r="BZ192">
        <v>1476631.2804050001</v>
      </c>
      <c r="CA192">
        <v>658.985769</v>
      </c>
      <c r="CB192">
        <v>413.892359</v>
      </c>
      <c r="CC192">
        <v>229.264433</v>
      </c>
      <c r="CD192">
        <v>56.194614999999999</v>
      </c>
      <c r="CE192">
        <v>49.939726</v>
      </c>
      <c r="CF192">
        <v>14.791812</v>
      </c>
      <c r="CG192">
        <v>17.876622000000001</v>
      </c>
      <c r="CH192">
        <v>168.56856199999999</v>
      </c>
      <c r="CI192">
        <v>50.415899000000003</v>
      </c>
      <c r="CJ192">
        <v>1659.9297959999999</v>
      </c>
      <c r="CK192">
        <v>743.84588499999995</v>
      </c>
      <c r="CL192">
        <v>520.66611599999999</v>
      </c>
      <c r="CM192">
        <v>289.01593400000002</v>
      </c>
      <c r="CN192">
        <v>59.435836000000002</v>
      </c>
      <c r="CO192">
        <v>69.891521999999995</v>
      </c>
      <c r="CP192">
        <v>33.953530999999998</v>
      </c>
      <c r="CQ192">
        <v>30.534699</v>
      </c>
      <c r="CR192">
        <v>194.813019</v>
      </c>
      <c r="CS192">
        <v>56.460610000000003</v>
      </c>
      <c r="CT192">
        <v>1998.6171509999999</v>
      </c>
      <c r="CU192">
        <v>537.92354599999999</v>
      </c>
      <c r="CV192">
        <v>252.950278</v>
      </c>
      <c r="CW192">
        <v>134.868098</v>
      </c>
      <c r="CX192">
        <v>154.83275800000001</v>
      </c>
      <c r="CY192">
        <v>138.870769</v>
      </c>
      <c r="CZ192">
        <v>132.172685</v>
      </c>
      <c r="DA192">
        <v>482.24086799999998</v>
      </c>
      <c r="DB192">
        <v>149.46168700000001</v>
      </c>
      <c r="DC192">
        <v>90.883646999999996</v>
      </c>
      <c r="DD192">
        <v>318.36535500000002</v>
      </c>
      <c r="DE192">
        <v>230.53754499999999</v>
      </c>
      <c r="DF192">
        <v>163.77971199999999</v>
      </c>
      <c r="DG192">
        <v>108.036413</v>
      </c>
      <c r="DH192">
        <v>135.451538</v>
      </c>
      <c r="DI192">
        <v>138.08211499999999</v>
      </c>
      <c r="DJ192">
        <v>124.84204099999999</v>
      </c>
      <c r="DK192">
        <v>101.847303</v>
      </c>
      <c r="DL192">
        <v>145.801581</v>
      </c>
      <c r="DM192">
        <v>54.877276999999999</v>
      </c>
      <c r="DN192">
        <v>1237.994903</v>
      </c>
      <c r="DO192">
        <v>1681.0359980000001</v>
      </c>
      <c r="DP192">
        <v>3456.9544470000001</v>
      </c>
      <c r="DQ192">
        <v>533.498515</v>
      </c>
      <c r="DR192">
        <v>232.270906</v>
      </c>
      <c r="DS192">
        <v>136.53411199999999</v>
      </c>
      <c r="DT192">
        <v>161.97109900000001</v>
      </c>
      <c r="DU192">
        <v>171.013158</v>
      </c>
      <c r="DV192">
        <v>133.70239699999999</v>
      </c>
      <c r="DW192">
        <v>499.55760299999997</v>
      </c>
      <c r="DX192">
        <v>116.260847</v>
      </c>
      <c r="DY192">
        <v>65.916786999999999</v>
      </c>
      <c r="DZ192">
        <v>325.56768399999999</v>
      </c>
      <c r="EA192">
        <v>229.619282</v>
      </c>
      <c r="EB192">
        <v>169.19609199999999</v>
      </c>
      <c r="EC192">
        <v>118.10117700000001</v>
      </c>
      <c r="ED192">
        <v>137.215745</v>
      </c>
      <c r="EE192">
        <v>143.57833199999999</v>
      </c>
      <c r="EF192">
        <v>125.15618600000001</v>
      </c>
      <c r="EG192">
        <v>68.108395000000002</v>
      </c>
      <c r="EH192">
        <v>159.26804100000001</v>
      </c>
      <c r="EI192">
        <v>45.587341000000002</v>
      </c>
      <c r="EJ192">
        <v>1163.2666509999999</v>
      </c>
      <c r="EK192">
        <v>1704.3453770000001</v>
      </c>
      <c r="EL192">
        <v>3401.1105440000001</v>
      </c>
    </row>
    <row r="193" spans="1:142">
      <c r="A193" t="s">
        <v>532</v>
      </c>
      <c r="B193" t="s">
        <v>533</v>
      </c>
      <c r="C193" t="s">
        <v>438</v>
      </c>
      <c r="D193" t="s">
        <v>245</v>
      </c>
      <c r="E193" t="s">
        <v>145</v>
      </c>
      <c r="F193" t="s">
        <v>253</v>
      </c>
      <c r="G193">
        <v>83.6</v>
      </c>
      <c r="H193">
        <v>16</v>
      </c>
      <c r="I193">
        <v>27</v>
      </c>
      <c r="J193">
        <v>1</v>
      </c>
      <c r="K193">
        <v>4.5</v>
      </c>
      <c r="L193">
        <v>0</v>
      </c>
      <c r="M193">
        <v>642</v>
      </c>
      <c r="N193">
        <v>504</v>
      </c>
      <c r="O193">
        <v>1047</v>
      </c>
      <c r="P193">
        <v>1741</v>
      </c>
      <c r="Q193">
        <v>2789</v>
      </c>
      <c r="R193">
        <v>483</v>
      </c>
      <c r="S193">
        <v>1124</v>
      </c>
      <c r="T193">
        <v>538</v>
      </c>
      <c r="U193">
        <v>506</v>
      </c>
      <c r="V193">
        <v>473</v>
      </c>
      <c r="W193">
        <v>879</v>
      </c>
      <c r="X193">
        <v>1743</v>
      </c>
      <c r="Y193">
        <v>2213</v>
      </c>
      <c r="Z193">
        <v>551</v>
      </c>
      <c r="AA193">
        <v>1008</v>
      </c>
      <c r="AB193">
        <v>841</v>
      </c>
      <c r="AC193">
        <v>0.11899999999999999</v>
      </c>
      <c r="AD193">
        <v>0.14699999999999999</v>
      </c>
      <c r="AE193">
        <v>0.14599999999999999</v>
      </c>
      <c r="AF193">
        <v>0.14799999999999999</v>
      </c>
      <c r="AG193">
        <v>0.127</v>
      </c>
      <c r="AH193">
        <v>0.115</v>
      </c>
      <c r="AI193">
        <v>0.13800000000000001</v>
      </c>
      <c r="AJ193">
        <v>0.13600000000000001</v>
      </c>
      <c r="AK193">
        <v>0.125</v>
      </c>
      <c r="AL193">
        <v>0.158</v>
      </c>
      <c r="AM193">
        <v>0.13100000000000001</v>
      </c>
      <c r="AN193">
        <v>0.152</v>
      </c>
      <c r="AO193">
        <v>0.13800000000000001</v>
      </c>
      <c r="AP193">
        <v>0.13200000000000001</v>
      </c>
      <c r="AQ193">
        <v>0.129</v>
      </c>
      <c r="AR193">
        <v>0.129</v>
      </c>
      <c r="AS193">
        <v>2.2200000000000002</v>
      </c>
      <c r="AT193">
        <v>3.2069999999999999</v>
      </c>
      <c r="AU193">
        <v>1.8420000000000001</v>
      </c>
      <c r="AV193">
        <v>2.3660000000000001</v>
      </c>
      <c r="AW193">
        <v>2.5550000000000002</v>
      </c>
      <c r="AX193">
        <v>2.5539999999999998</v>
      </c>
      <c r="AY193">
        <v>2.2799999999999998</v>
      </c>
      <c r="AZ193">
        <v>2.706</v>
      </c>
      <c r="BA193">
        <v>2.3321299999999998</v>
      </c>
      <c r="BB193">
        <v>2.512</v>
      </c>
      <c r="BC193">
        <v>2.891</v>
      </c>
      <c r="BD193">
        <v>2.0960000000000001</v>
      </c>
      <c r="BE193">
        <v>2.1779999999999999</v>
      </c>
      <c r="BF193">
        <v>2.6970000000000001</v>
      </c>
      <c r="BG193">
        <v>2.919</v>
      </c>
      <c r="BH193">
        <v>2.3519999999999999</v>
      </c>
      <c r="BI193">
        <v>2.46</v>
      </c>
      <c r="BJ193">
        <v>2.3405800000000001</v>
      </c>
      <c r="BK193">
        <v>5462</v>
      </c>
      <c r="BL193">
        <v>3062.8</v>
      </c>
      <c r="BM193">
        <v>1110.3</v>
      </c>
      <c r="BN193">
        <v>250.7</v>
      </c>
      <c r="BO193">
        <v>5666.8</v>
      </c>
      <c r="BP193">
        <v>3187.3</v>
      </c>
      <c r="BQ193">
        <v>1560.5</v>
      </c>
      <c r="BR193">
        <v>297.10000000000002</v>
      </c>
      <c r="BS193">
        <v>939918</v>
      </c>
      <c r="BT193">
        <v>856615</v>
      </c>
      <c r="BU193">
        <v>201582.097633</v>
      </c>
      <c r="BV193">
        <v>196850.185601</v>
      </c>
      <c r="BW193">
        <v>398432.28323399997</v>
      </c>
      <c r="BX193">
        <v>44443</v>
      </c>
      <c r="BY193">
        <v>529961.28323399997</v>
      </c>
      <c r="BZ193">
        <v>1456773.5336279999</v>
      </c>
      <c r="CA193">
        <v>535.03776600000003</v>
      </c>
      <c r="CB193">
        <v>325.537105</v>
      </c>
      <c r="CC193">
        <v>184.61491100000001</v>
      </c>
      <c r="CD193">
        <v>49.012517000000003</v>
      </c>
      <c r="CE193">
        <v>27.979301</v>
      </c>
      <c r="CF193">
        <v>13.981578000000001</v>
      </c>
      <c r="CG193">
        <v>18.032736</v>
      </c>
      <c r="CH193">
        <v>126.865419</v>
      </c>
      <c r="CI193">
        <v>40.700369999999999</v>
      </c>
      <c r="CJ193">
        <v>1321.761704</v>
      </c>
      <c r="CK193">
        <v>611.53354100000001</v>
      </c>
      <c r="CL193">
        <v>369.65709299999997</v>
      </c>
      <c r="CM193">
        <v>193.28839300000001</v>
      </c>
      <c r="CN193">
        <v>48.230201999999998</v>
      </c>
      <c r="CO193">
        <v>23.533054</v>
      </c>
      <c r="CP193">
        <v>21.027211999999999</v>
      </c>
      <c r="CQ193">
        <v>19.211903</v>
      </c>
      <c r="CR193">
        <v>153.866072</v>
      </c>
      <c r="CS193">
        <v>43.335003999999998</v>
      </c>
      <c r="CT193">
        <v>1483.682474</v>
      </c>
      <c r="CU193">
        <v>393.55565899999999</v>
      </c>
      <c r="CV193">
        <v>175.17541499999999</v>
      </c>
      <c r="CW193">
        <v>102.905681</v>
      </c>
      <c r="CX193">
        <v>151.15221600000001</v>
      </c>
      <c r="CY193">
        <v>162.262933</v>
      </c>
      <c r="CZ193">
        <v>101.642077</v>
      </c>
      <c r="DA193">
        <v>426.40371599999997</v>
      </c>
      <c r="DB193">
        <v>107.715918</v>
      </c>
      <c r="DC193">
        <v>47.933635000000002</v>
      </c>
      <c r="DD193">
        <v>263.81928900000003</v>
      </c>
      <c r="DE193">
        <v>157.914175</v>
      </c>
      <c r="DF193">
        <v>132.690966</v>
      </c>
      <c r="DG193">
        <v>64.820898999999997</v>
      </c>
      <c r="DH193">
        <v>89.932798000000005</v>
      </c>
      <c r="DI193">
        <v>112.123217</v>
      </c>
      <c r="DJ193">
        <v>81.165122999999994</v>
      </c>
      <c r="DK193">
        <v>46.624988999999999</v>
      </c>
      <c r="DL193">
        <v>102.325907</v>
      </c>
      <c r="DM193">
        <v>43.902361999999997</v>
      </c>
      <c r="DN193">
        <v>826.254997</v>
      </c>
      <c r="DO193">
        <v>1381.9933840000001</v>
      </c>
      <c r="DP193">
        <v>2601.8040409999999</v>
      </c>
      <c r="DQ193">
        <v>418.82923799999998</v>
      </c>
      <c r="DR193">
        <v>176.82458299999999</v>
      </c>
      <c r="DS193">
        <v>111.932239</v>
      </c>
      <c r="DT193">
        <v>163.656206</v>
      </c>
      <c r="DU193">
        <v>159.12463299999999</v>
      </c>
      <c r="DV193">
        <v>105.489525</v>
      </c>
      <c r="DW193">
        <v>438.05533100000002</v>
      </c>
      <c r="DX193">
        <v>110.066721</v>
      </c>
      <c r="DY193">
        <v>40.185777000000002</v>
      </c>
      <c r="DZ193">
        <v>265.90404799999999</v>
      </c>
      <c r="EA193">
        <v>169.288567</v>
      </c>
      <c r="EB193">
        <v>118.145854</v>
      </c>
      <c r="EC193">
        <v>71.074344999999994</v>
      </c>
      <c r="ED193">
        <v>96.848506999999998</v>
      </c>
      <c r="EE193">
        <v>99.867155999999994</v>
      </c>
      <c r="EF193">
        <v>89.275402</v>
      </c>
      <c r="EG193">
        <v>43.399512999999999</v>
      </c>
      <c r="EH193">
        <v>89.473123000000001</v>
      </c>
      <c r="EI193">
        <v>46.042070000000002</v>
      </c>
      <c r="EJ193">
        <v>868.709878</v>
      </c>
      <c r="EK193">
        <v>1366.81909</v>
      </c>
      <c r="EL193">
        <v>2654.3582059999999</v>
      </c>
    </row>
    <row r="194" spans="1:142">
      <c r="A194" t="s">
        <v>534</v>
      </c>
      <c r="B194" t="s">
        <v>535</v>
      </c>
      <c r="C194" t="s">
        <v>438</v>
      </c>
      <c r="D194" t="s">
        <v>245</v>
      </c>
      <c r="E194" t="s">
        <v>246</v>
      </c>
      <c r="F194" t="s">
        <v>242</v>
      </c>
      <c r="G194">
        <v>78.5</v>
      </c>
      <c r="H194">
        <v>16</v>
      </c>
      <c r="I194">
        <v>21</v>
      </c>
      <c r="J194">
        <v>1</v>
      </c>
      <c r="K194">
        <v>5</v>
      </c>
      <c r="L194">
        <v>0</v>
      </c>
      <c r="M194">
        <v>659</v>
      </c>
      <c r="N194">
        <v>603</v>
      </c>
      <c r="O194">
        <v>1130</v>
      </c>
      <c r="P194">
        <v>2230</v>
      </c>
      <c r="Q194">
        <v>3581</v>
      </c>
      <c r="R194">
        <v>633</v>
      </c>
      <c r="S194">
        <v>1387</v>
      </c>
      <c r="T194">
        <v>700</v>
      </c>
      <c r="U194">
        <v>727</v>
      </c>
      <c r="V194">
        <v>541</v>
      </c>
      <c r="W194">
        <v>1227</v>
      </c>
      <c r="X194">
        <v>2245</v>
      </c>
      <c r="Y194">
        <v>3079</v>
      </c>
      <c r="Z194">
        <v>691</v>
      </c>
      <c r="AA194">
        <v>1190</v>
      </c>
      <c r="AB194">
        <v>1015</v>
      </c>
      <c r="AC194">
        <v>0.121</v>
      </c>
      <c r="AD194">
        <v>0.15</v>
      </c>
      <c r="AE194">
        <v>0.127</v>
      </c>
      <c r="AF194">
        <v>0.14499999999999999</v>
      </c>
      <c r="AG194">
        <v>0.14599999999999999</v>
      </c>
      <c r="AH194">
        <v>0.125</v>
      </c>
      <c r="AI194">
        <v>0.14499999999999999</v>
      </c>
      <c r="AJ194">
        <v>0.14199999999999999</v>
      </c>
      <c r="AK194">
        <v>0.122</v>
      </c>
      <c r="AL194">
        <v>0.14499999999999999</v>
      </c>
      <c r="AM194">
        <v>0.11700000000000001</v>
      </c>
      <c r="AN194">
        <v>0.14199999999999999</v>
      </c>
      <c r="AO194">
        <v>0.14199999999999999</v>
      </c>
      <c r="AP194">
        <v>0.13100000000000001</v>
      </c>
      <c r="AQ194">
        <v>0.13600000000000001</v>
      </c>
      <c r="AR194">
        <v>0.13200000000000001</v>
      </c>
      <c r="AS194">
        <v>2.2909999999999999</v>
      </c>
      <c r="AT194">
        <v>2.7469999999999999</v>
      </c>
      <c r="AU194">
        <v>2.0680000000000001</v>
      </c>
      <c r="AV194">
        <v>2.1720000000000002</v>
      </c>
      <c r="AW194">
        <v>2.5499999999999998</v>
      </c>
      <c r="AX194">
        <v>2.4990000000000001</v>
      </c>
      <c r="AY194">
        <v>2.39</v>
      </c>
      <c r="AZ194">
        <v>2.8359999999999999</v>
      </c>
      <c r="BA194">
        <v>2.15238</v>
      </c>
      <c r="BB194">
        <v>2.4140000000000001</v>
      </c>
      <c r="BC194">
        <v>2.5760000000000001</v>
      </c>
      <c r="BD194">
        <v>1.9079999999999999</v>
      </c>
      <c r="BE194">
        <v>2.073</v>
      </c>
      <c r="BF194">
        <v>2.3940000000000001</v>
      </c>
      <c r="BG194">
        <v>2.4750000000000001</v>
      </c>
      <c r="BH194">
        <v>2.2490000000000001</v>
      </c>
      <c r="BI194">
        <v>2.6389999999999998</v>
      </c>
      <c r="BJ194">
        <v>2.12866</v>
      </c>
      <c r="BK194">
        <v>6543.9</v>
      </c>
      <c r="BL194">
        <v>2867.4</v>
      </c>
      <c r="BM194">
        <v>1119</v>
      </c>
      <c r="BN194">
        <v>371.9</v>
      </c>
      <c r="BO194">
        <v>6081.8</v>
      </c>
      <c r="BP194">
        <v>3220.9</v>
      </c>
      <c r="BQ194">
        <v>1700.2</v>
      </c>
      <c r="BR194">
        <v>452.8</v>
      </c>
      <c r="BS194">
        <v>1142751</v>
      </c>
      <c r="BT194">
        <v>1077640</v>
      </c>
      <c r="BU194">
        <v>232001.66284800001</v>
      </c>
      <c r="BV194">
        <v>237567.38305100001</v>
      </c>
      <c r="BW194">
        <v>4695.6904590000004</v>
      </c>
      <c r="BX194">
        <v>50892</v>
      </c>
      <c r="BY194">
        <v>6267.1404590000002</v>
      </c>
      <c r="BZ194">
        <v>1613538.5616560001</v>
      </c>
      <c r="CA194">
        <v>542.96536100000003</v>
      </c>
      <c r="CB194">
        <v>336.14687900000001</v>
      </c>
      <c r="CC194">
        <v>175.40772699999999</v>
      </c>
      <c r="CD194">
        <v>49.050741000000002</v>
      </c>
      <c r="CE194">
        <v>28.396557999999999</v>
      </c>
      <c r="CF194">
        <v>18.829996999999999</v>
      </c>
      <c r="CG194">
        <v>21.872672999999999</v>
      </c>
      <c r="CH194">
        <v>125.658113</v>
      </c>
      <c r="CI194">
        <v>39.243313999999998</v>
      </c>
      <c r="CJ194">
        <v>1337.5713619999999</v>
      </c>
      <c r="CK194">
        <v>556.40881300000001</v>
      </c>
      <c r="CL194">
        <v>395.56946399999998</v>
      </c>
      <c r="CM194">
        <v>213.310587</v>
      </c>
      <c r="CN194">
        <v>47.041784</v>
      </c>
      <c r="CO194">
        <v>39.399611</v>
      </c>
      <c r="CP194">
        <v>28.698506999999999</v>
      </c>
      <c r="CQ194">
        <v>24.128001000000001</v>
      </c>
      <c r="CR194">
        <v>156.499978</v>
      </c>
      <c r="CS194">
        <v>44.833663999999999</v>
      </c>
      <c r="CT194">
        <v>1505.89041</v>
      </c>
      <c r="CU194">
        <v>384.18035099999997</v>
      </c>
      <c r="CV194">
        <v>156.291898</v>
      </c>
      <c r="CW194">
        <v>110.30598500000001</v>
      </c>
      <c r="CX194">
        <v>119.92025599999999</v>
      </c>
      <c r="CY194">
        <v>158.819794</v>
      </c>
      <c r="CZ194">
        <v>86.597753999999995</v>
      </c>
      <c r="DA194">
        <v>379.99935299999999</v>
      </c>
      <c r="DB194">
        <v>116.423005</v>
      </c>
      <c r="DC194">
        <v>50.233992000000001</v>
      </c>
      <c r="DD194">
        <v>205.21779100000001</v>
      </c>
      <c r="DE194">
        <v>152.47333</v>
      </c>
      <c r="DF194">
        <v>101.180891</v>
      </c>
      <c r="DG194">
        <v>63.950524000000001</v>
      </c>
      <c r="DH194">
        <v>81.790479000000005</v>
      </c>
      <c r="DI194">
        <v>94.939797999999996</v>
      </c>
      <c r="DJ194">
        <v>76.726151000000002</v>
      </c>
      <c r="DK194">
        <v>39.891795000000002</v>
      </c>
      <c r="DL194">
        <v>87.424361000000005</v>
      </c>
      <c r="DM194">
        <v>36.187057000000003</v>
      </c>
      <c r="DN194">
        <v>797.85316799999998</v>
      </c>
      <c r="DO194">
        <v>1161.701253</v>
      </c>
      <c r="DP194">
        <v>2343.7347719999998</v>
      </c>
      <c r="DQ194">
        <v>429.81659400000001</v>
      </c>
      <c r="DR194">
        <v>155.87018800000001</v>
      </c>
      <c r="DS194">
        <v>128.382969</v>
      </c>
      <c r="DT194">
        <v>125.89000299999999</v>
      </c>
      <c r="DU194">
        <v>192.51658599999999</v>
      </c>
      <c r="DV194">
        <v>79.909280999999993</v>
      </c>
      <c r="DW194">
        <v>456.40474899999998</v>
      </c>
      <c r="DX194">
        <v>111.301777</v>
      </c>
      <c r="DY194">
        <v>38.186551000000001</v>
      </c>
      <c r="DZ194">
        <v>241.475617</v>
      </c>
      <c r="EA194">
        <v>154.33528799999999</v>
      </c>
      <c r="EB194">
        <v>129.953609</v>
      </c>
      <c r="EC194">
        <v>58.841194000000002</v>
      </c>
      <c r="ED194">
        <v>78.640466000000004</v>
      </c>
      <c r="EE194">
        <v>120.153273</v>
      </c>
      <c r="EF194">
        <v>73.491854000000004</v>
      </c>
      <c r="EG194">
        <v>50.803848000000002</v>
      </c>
      <c r="EH194">
        <v>107.68041100000001</v>
      </c>
      <c r="EI194">
        <v>46.299447000000001</v>
      </c>
      <c r="EJ194">
        <v>811.66758200000004</v>
      </c>
      <c r="EK194">
        <v>1345.952941</v>
      </c>
      <c r="EL194">
        <v>2587.4371169999999</v>
      </c>
    </row>
    <row r="195" spans="1:142">
      <c r="A195" t="s">
        <v>536</v>
      </c>
      <c r="B195" t="s">
        <v>537</v>
      </c>
      <c r="C195" t="s">
        <v>438</v>
      </c>
      <c r="D195" t="s">
        <v>245</v>
      </c>
      <c r="E195" t="s">
        <v>258</v>
      </c>
      <c r="F195" t="s">
        <v>242</v>
      </c>
      <c r="G195">
        <v>90.6</v>
      </c>
      <c r="H195">
        <v>17</v>
      </c>
      <c r="I195">
        <v>19</v>
      </c>
      <c r="J195">
        <v>1</v>
      </c>
      <c r="K195">
        <v>7</v>
      </c>
      <c r="L195">
        <v>0</v>
      </c>
      <c r="M195">
        <v>620</v>
      </c>
      <c r="N195">
        <v>325</v>
      </c>
      <c r="O195">
        <v>755</v>
      </c>
      <c r="P195">
        <v>1892</v>
      </c>
      <c r="Q195">
        <v>2606</v>
      </c>
      <c r="R195">
        <v>591</v>
      </c>
      <c r="S195">
        <v>955</v>
      </c>
      <c r="T195">
        <v>530</v>
      </c>
      <c r="U195">
        <v>515</v>
      </c>
      <c r="V195">
        <v>325</v>
      </c>
      <c r="W195">
        <v>855</v>
      </c>
      <c r="X195">
        <v>1737</v>
      </c>
      <c r="Y195">
        <v>2325</v>
      </c>
      <c r="Z195">
        <v>552</v>
      </c>
      <c r="AA195">
        <v>928</v>
      </c>
      <c r="AB195">
        <v>620</v>
      </c>
      <c r="AC195">
        <v>0.113</v>
      </c>
      <c r="AD195">
        <v>0.111</v>
      </c>
      <c r="AE195">
        <v>0.11799999999999999</v>
      </c>
      <c r="AF195">
        <v>0.11</v>
      </c>
      <c r="AG195">
        <v>0.11899999999999999</v>
      </c>
      <c r="AH195">
        <v>7.2999999999999995E-2</v>
      </c>
      <c r="AI195">
        <v>0.12</v>
      </c>
      <c r="AJ195">
        <v>0.11899999999999999</v>
      </c>
      <c r="AK195">
        <v>9.8000000000000004E-2</v>
      </c>
      <c r="AL195">
        <v>9.8000000000000004E-2</v>
      </c>
      <c r="AM195">
        <v>0.104</v>
      </c>
      <c r="AN195">
        <v>0.129</v>
      </c>
      <c r="AO195">
        <v>0.125</v>
      </c>
      <c r="AP195">
        <v>6.7000000000000004E-2</v>
      </c>
      <c r="AQ195">
        <v>0.104</v>
      </c>
      <c r="AR195">
        <v>0.113</v>
      </c>
      <c r="AS195">
        <v>2.8010000000000002</v>
      </c>
      <c r="AT195">
        <v>2.484</v>
      </c>
      <c r="AU195">
        <v>1.905</v>
      </c>
      <c r="AV195">
        <v>2.1480000000000001</v>
      </c>
      <c r="AW195">
        <v>2.5670000000000002</v>
      </c>
      <c r="AX195">
        <v>2.76</v>
      </c>
      <c r="AY195">
        <v>2.2309999999999999</v>
      </c>
      <c r="AZ195">
        <v>3.1469999999999998</v>
      </c>
      <c r="BA195">
        <v>2.1914400000000001</v>
      </c>
      <c r="BB195">
        <v>2.3519999999999999</v>
      </c>
      <c r="BC195">
        <v>2.464</v>
      </c>
      <c r="BD195">
        <v>2.2410000000000001</v>
      </c>
      <c r="BE195">
        <v>2.1920000000000002</v>
      </c>
      <c r="BF195">
        <v>2.5190000000000001</v>
      </c>
      <c r="BG195">
        <v>2.4940000000000002</v>
      </c>
      <c r="BH195">
        <v>2.1030000000000002</v>
      </c>
      <c r="BI195">
        <v>2.7530000000000001</v>
      </c>
      <c r="BJ195">
        <v>2.23848</v>
      </c>
      <c r="BK195">
        <v>6276.6</v>
      </c>
      <c r="BL195">
        <v>3256.8</v>
      </c>
      <c r="BM195">
        <v>888.6</v>
      </c>
      <c r="BN195">
        <v>247.7</v>
      </c>
      <c r="BO195">
        <v>6005.9</v>
      </c>
      <c r="BP195">
        <v>3608.1</v>
      </c>
      <c r="BQ195">
        <v>1270.9000000000001</v>
      </c>
      <c r="BR195">
        <v>362.3</v>
      </c>
      <c r="BS195">
        <v>972917</v>
      </c>
      <c r="BT195">
        <v>896591</v>
      </c>
      <c r="BU195">
        <v>178511.49963499999</v>
      </c>
      <c r="BV195">
        <v>17749.884592999999</v>
      </c>
      <c r="BW195">
        <v>356010.34556500003</v>
      </c>
      <c r="BX195">
        <v>47129</v>
      </c>
      <c r="BY195">
        <v>507265.34556500003</v>
      </c>
      <c r="BZ195">
        <v>1483614.1925669999</v>
      </c>
      <c r="CA195">
        <v>462.922326</v>
      </c>
      <c r="CB195">
        <v>273.195694</v>
      </c>
      <c r="CC195">
        <v>140.35889599999999</v>
      </c>
      <c r="CD195">
        <v>30.425539000000001</v>
      </c>
      <c r="CE195">
        <v>16.054981999999999</v>
      </c>
      <c r="CF195">
        <v>9.4200149999999994</v>
      </c>
      <c r="CG195">
        <v>13.819922</v>
      </c>
      <c r="CH195">
        <v>122.268333</v>
      </c>
      <c r="CI195">
        <v>35.931195000000002</v>
      </c>
      <c r="CJ195">
        <v>1104.3969010000001</v>
      </c>
      <c r="CK195">
        <v>538.13302599999997</v>
      </c>
      <c r="CL195">
        <v>320.81988999999999</v>
      </c>
      <c r="CM195">
        <v>178.388361</v>
      </c>
      <c r="CN195">
        <v>39.058881999999997</v>
      </c>
      <c r="CO195">
        <v>26.963799000000002</v>
      </c>
      <c r="CP195">
        <v>14.065962000000001</v>
      </c>
      <c r="CQ195">
        <v>19.170715999999999</v>
      </c>
      <c r="CR195">
        <v>133.129718</v>
      </c>
      <c r="CS195">
        <v>41.11524</v>
      </c>
      <c r="CT195">
        <v>1310.845595</v>
      </c>
      <c r="CU195">
        <v>459.12724400000002</v>
      </c>
      <c r="CV195">
        <v>201.08356499999999</v>
      </c>
      <c r="CW195">
        <v>107.279607</v>
      </c>
      <c r="CX195">
        <v>115.786523</v>
      </c>
      <c r="CY195">
        <v>175.13168999999999</v>
      </c>
      <c r="CZ195">
        <v>67.525345999999999</v>
      </c>
      <c r="DA195">
        <v>427.00472200000002</v>
      </c>
      <c r="DB195">
        <v>108.10853400000001</v>
      </c>
      <c r="DC195">
        <v>29.831046000000001</v>
      </c>
      <c r="DD195">
        <v>231.53733299999999</v>
      </c>
      <c r="DE195">
        <v>163.92764199999999</v>
      </c>
      <c r="DF195">
        <v>120.93746</v>
      </c>
      <c r="DG195">
        <v>69.706017000000003</v>
      </c>
      <c r="DH195">
        <v>109.572637</v>
      </c>
      <c r="DI195">
        <v>106.191464</v>
      </c>
      <c r="DJ195">
        <v>99.068966000000003</v>
      </c>
      <c r="DK195">
        <v>19.432145999999999</v>
      </c>
      <c r="DL195">
        <v>93.932434999999998</v>
      </c>
      <c r="DM195">
        <v>46.529345999999997</v>
      </c>
      <c r="DN195">
        <v>878.17911300000003</v>
      </c>
      <c r="DO195">
        <v>1239.2756750000001</v>
      </c>
      <c r="DP195">
        <v>2576.5820319999998</v>
      </c>
      <c r="DQ195">
        <v>514.21169699999996</v>
      </c>
      <c r="DR195">
        <v>192.65423799999999</v>
      </c>
      <c r="DS195">
        <v>119.691737</v>
      </c>
      <c r="DT195">
        <v>130.90901299999999</v>
      </c>
      <c r="DU195">
        <v>169.93669499999999</v>
      </c>
      <c r="DV195">
        <v>94.926214999999999</v>
      </c>
      <c r="DW195">
        <v>450.85647399999999</v>
      </c>
      <c r="DX195">
        <v>112.55489799999999</v>
      </c>
      <c r="DY195">
        <v>59.003276999999997</v>
      </c>
      <c r="DZ195">
        <v>277.857775</v>
      </c>
      <c r="EA195">
        <v>175.84349900000001</v>
      </c>
      <c r="EB195">
        <v>163.69624400000001</v>
      </c>
      <c r="EC195">
        <v>81.065239000000005</v>
      </c>
      <c r="ED195">
        <v>109.648431</v>
      </c>
      <c r="EE195">
        <v>136.68506500000001</v>
      </c>
      <c r="EF195">
        <v>101.75373399999999</v>
      </c>
      <c r="EG195">
        <v>17.342587000000002</v>
      </c>
      <c r="EH195">
        <v>132.950277</v>
      </c>
      <c r="EI195">
        <v>47.044179</v>
      </c>
      <c r="EJ195">
        <v>910.55436099999997</v>
      </c>
      <c r="EK195">
        <v>1493.9285179999999</v>
      </c>
      <c r="EL195">
        <v>2918.6945770000002</v>
      </c>
    </row>
    <row r="196" spans="1:142">
      <c r="A196" t="s">
        <v>538</v>
      </c>
      <c r="B196" t="s">
        <v>539</v>
      </c>
      <c r="C196" t="s">
        <v>438</v>
      </c>
      <c r="D196" t="s">
        <v>245</v>
      </c>
      <c r="E196" t="s">
        <v>145</v>
      </c>
      <c r="F196" t="s">
        <v>242</v>
      </c>
      <c r="G196">
        <v>80.7</v>
      </c>
      <c r="H196">
        <v>16</v>
      </c>
      <c r="I196">
        <v>21</v>
      </c>
      <c r="J196">
        <v>1</v>
      </c>
      <c r="K196">
        <v>7</v>
      </c>
      <c r="L196">
        <v>3.3</v>
      </c>
      <c r="M196">
        <v>669</v>
      </c>
      <c r="N196">
        <v>228</v>
      </c>
      <c r="O196">
        <v>788</v>
      </c>
      <c r="P196">
        <v>1569</v>
      </c>
      <c r="Q196">
        <v>2511</v>
      </c>
      <c r="R196">
        <v>547</v>
      </c>
      <c r="S196">
        <v>905</v>
      </c>
      <c r="T196">
        <v>468</v>
      </c>
      <c r="U196">
        <v>546</v>
      </c>
      <c r="V196">
        <v>380</v>
      </c>
      <c r="W196">
        <v>743</v>
      </c>
      <c r="X196">
        <v>1447</v>
      </c>
      <c r="Y196">
        <v>1989</v>
      </c>
      <c r="Z196">
        <v>553</v>
      </c>
      <c r="AA196">
        <v>975</v>
      </c>
      <c r="AB196">
        <v>678</v>
      </c>
      <c r="AC196">
        <v>0.14000000000000001</v>
      </c>
      <c r="AD196">
        <v>0.113</v>
      </c>
      <c r="AE196">
        <v>0.13800000000000001</v>
      </c>
      <c r="AF196">
        <v>0.158</v>
      </c>
      <c r="AG196">
        <v>0.13</v>
      </c>
      <c r="AH196">
        <v>9.1999999999999998E-2</v>
      </c>
      <c r="AI196">
        <v>0.14199999999999999</v>
      </c>
      <c r="AJ196">
        <v>0.14199999999999999</v>
      </c>
      <c r="AK196">
        <v>0.124</v>
      </c>
      <c r="AL196">
        <v>0.17799999999999999</v>
      </c>
      <c r="AM196">
        <v>0.13700000000000001</v>
      </c>
      <c r="AN196">
        <v>0.14599999999999999</v>
      </c>
      <c r="AO196">
        <v>0.14199999999999999</v>
      </c>
      <c r="AP196">
        <v>0.107</v>
      </c>
      <c r="AQ196">
        <v>0.13</v>
      </c>
      <c r="AR196">
        <v>0.11700000000000001</v>
      </c>
      <c r="AS196">
        <v>2.1859999999999999</v>
      </c>
      <c r="AT196">
        <v>3.0790000000000002</v>
      </c>
      <c r="AU196">
        <v>1.9630000000000001</v>
      </c>
      <c r="AV196">
        <v>2.6019999999999999</v>
      </c>
      <c r="AW196">
        <v>2.5739999999999998</v>
      </c>
      <c r="AX196">
        <v>2.2400000000000002</v>
      </c>
      <c r="AY196">
        <v>2.2309999999999999</v>
      </c>
      <c r="AZ196">
        <v>2.722</v>
      </c>
      <c r="BA196">
        <v>2.2713800000000002</v>
      </c>
      <c r="BB196">
        <v>2.2749999999999999</v>
      </c>
      <c r="BC196">
        <v>2.637</v>
      </c>
      <c r="BD196">
        <v>2.0840000000000001</v>
      </c>
      <c r="BE196">
        <v>2.4510000000000001</v>
      </c>
      <c r="BF196">
        <v>2.5219999999999998</v>
      </c>
      <c r="BG196">
        <v>1.9430000000000001</v>
      </c>
      <c r="BH196">
        <v>2.2210000000000001</v>
      </c>
      <c r="BI196">
        <v>2.552</v>
      </c>
      <c r="BJ196">
        <v>2.2503099999999998</v>
      </c>
      <c r="BK196">
        <v>4633.5</v>
      </c>
      <c r="BL196">
        <v>1733.3</v>
      </c>
      <c r="BM196">
        <v>1000.6</v>
      </c>
      <c r="BN196">
        <v>345.7</v>
      </c>
      <c r="BO196">
        <v>5026.7</v>
      </c>
      <c r="BP196">
        <v>2347</v>
      </c>
      <c r="BQ196">
        <v>1464.6</v>
      </c>
      <c r="BR196">
        <v>314.10000000000002</v>
      </c>
      <c r="BS196">
        <v>914860</v>
      </c>
      <c r="BT196">
        <v>840373</v>
      </c>
      <c r="BU196">
        <v>173030.244309</v>
      </c>
      <c r="BV196">
        <v>181133.94156499999</v>
      </c>
      <c r="BW196">
        <v>354164.18587400002</v>
      </c>
      <c r="BX196">
        <v>37785</v>
      </c>
      <c r="BY196">
        <v>49416.018587400002</v>
      </c>
      <c r="BZ196">
        <v>1392708.4562309999</v>
      </c>
      <c r="CA196">
        <v>499.88273800000002</v>
      </c>
      <c r="CB196">
        <v>302.25361400000003</v>
      </c>
      <c r="CC196">
        <v>156.414895</v>
      </c>
      <c r="CD196">
        <v>33.907232</v>
      </c>
      <c r="CE196">
        <v>33.272423000000003</v>
      </c>
      <c r="CF196">
        <v>9.4053120000000003</v>
      </c>
      <c r="CG196">
        <v>13.081915</v>
      </c>
      <c r="CH196">
        <v>113.43283</v>
      </c>
      <c r="CI196">
        <v>37.018901</v>
      </c>
      <c r="CJ196">
        <v>1198.6698610000001</v>
      </c>
      <c r="CK196">
        <v>577.77226299999995</v>
      </c>
      <c r="CL196">
        <v>369.45053200000001</v>
      </c>
      <c r="CM196">
        <v>188.54775100000001</v>
      </c>
      <c r="CN196">
        <v>46.000720999999999</v>
      </c>
      <c r="CO196">
        <v>28.109304000000002</v>
      </c>
      <c r="CP196">
        <v>17.401875</v>
      </c>
      <c r="CQ196">
        <v>18.558761000000001</v>
      </c>
      <c r="CR196">
        <v>139.33738</v>
      </c>
      <c r="CS196">
        <v>45.91413</v>
      </c>
      <c r="CT196">
        <v>1431.0927180000001</v>
      </c>
      <c r="CU196">
        <v>186.64872700000001</v>
      </c>
      <c r="CV196">
        <v>88.227256999999994</v>
      </c>
      <c r="CW196">
        <v>60.314512999999998</v>
      </c>
      <c r="CX196">
        <v>95.041486000000006</v>
      </c>
      <c r="CY196">
        <v>67.057675000000003</v>
      </c>
      <c r="CZ196">
        <v>63.985298999999998</v>
      </c>
      <c r="DA196">
        <v>251.07280600000001</v>
      </c>
      <c r="DB196">
        <v>60.831842999999999</v>
      </c>
      <c r="DC196">
        <v>33.580429000000002</v>
      </c>
      <c r="DD196">
        <v>152.013856</v>
      </c>
      <c r="DE196">
        <v>86.000996999999998</v>
      </c>
      <c r="DF196">
        <v>73.139116000000001</v>
      </c>
      <c r="DG196">
        <v>38.437024000000001</v>
      </c>
      <c r="DH196">
        <v>55.787987000000001</v>
      </c>
      <c r="DI196">
        <v>60.132595999999999</v>
      </c>
      <c r="DJ196">
        <v>50.259214999999998</v>
      </c>
      <c r="DK196">
        <v>16.414777000000001</v>
      </c>
      <c r="DL196">
        <v>48.697291</v>
      </c>
      <c r="DM196">
        <v>39.329177000000001</v>
      </c>
      <c r="DN196">
        <v>456.27361200000001</v>
      </c>
      <c r="DO196">
        <v>816.99205700000005</v>
      </c>
      <c r="DP196">
        <v>1459.9143959999999</v>
      </c>
      <c r="DQ196">
        <v>283.822339</v>
      </c>
      <c r="DR196">
        <v>120.996499</v>
      </c>
      <c r="DS196">
        <v>75.095939999999999</v>
      </c>
      <c r="DT196">
        <v>91.498346999999995</v>
      </c>
      <c r="DU196">
        <v>111.35852</v>
      </c>
      <c r="DV196">
        <v>70.177591000000007</v>
      </c>
      <c r="DW196">
        <v>350.57001200000002</v>
      </c>
      <c r="DX196">
        <v>74.123613000000006</v>
      </c>
      <c r="DY196">
        <v>51.250419000000001</v>
      </c>
      <c r="DZ196">
        <v>200.359128</v>
      </c>
      <c r="EA196">
        <v>109.14254699999999</v>
      </c>
      <c r="EB196">
        <v>119.47672900000001</v>
      </c>
      <c r="EC196">
        <v>42.981273000000002</v>
      </c>
      <c r="ED196">
        <v>73.720786000000004</v>
      </c>
      <c r="EE196">
        <v>104.553669</v>
      </c>
      <c r="EF196">
        <v>65.785510000000002</v>
      </c>
      <c r="EG196">
        <v>14.866379999999999</v>
      </c>
      <c r="EH196">
        <v>90.282591999999994</v>
      </c>
      <c r="EI196">
        <v>47.513852</v>
      </c>
      <c r="EJ196">
        <v>576.71254699999997</v>
      </c>
      <c r="EK196">
        <v>1125.6823380000001</v>
      </c>
      <c r="EL196">
        <v>1986.2172230000001</v>
      </c>
    </row>
    <row r="197" spans="1:142">
      <c r="A197" t="s">
        <v>540</v>
      </c>
      <c r="B197" t="s">
        <v>541</v>
      </c>
      <c r="C197" t="s">
        <v>438</v>
      </c>
      <c r="D197" t="s">
        <v>245</v>
      </c>
      <c r="E197" t="s">
        <v>145</v>
      </c>
      <c r="F197" t="s">
        <v>242</v>
      </c>
      <c r="G197">
        <v>57.1</v>
      </c>
      <c r="H197">
        <v>12</v>
      </c>
      <c r="I197">
        <v>21</v>
      </c>
      <c r="J197">
        <v>0.5</v>
      </c>
      <c r="K197">
        <v>4</v>
      </c>
      <c r="L197">
        <v>0</v>
      </c>
      <c r="M197">
        <v>607</v>
      </c>
      <c r="N197">
        <v>423</v>
      </c>
      <c r="O197">
        <v>1050</v>
      </c>
      <c r="P197">
        <v>1996</v>
      </c>
      <c r="Q197">
        <v>3454</v>
      </c>
      <c r="R197">
        <v>532</v>
      </c>
      <c r="S197">
        <v>1171</v>
      </c>
      <c r="T197">
        <v>478</v>
      </c>
      <c r="U197">
        <v>459</v>
      </c>
      <c r="V197">
        <v>451</v>
      </c>
      <c r="W197">
        <v>1085</v>
      </c>
      <c r="X197">
        <v>2035</v>
      </c>
      <c r="Y197">
        <v>3338</v>
      </c>
      <c r="Z197">
        <v>534</v>
      </c>
      <c r="AA197">
        <v>1013</v>
      </c>
      <c r="AB197">
        <v>473</v>
      </c>
      <c r="AC197">
        <v>0.13900000000000001</v>
      </c>
      <c r="AD197">
        <v>0.11899999999999999</v>
      </c>
      <c r="AE197">
        <v>0.12</v>
      </c>
      <c r="AF197">
        <v>0.14000000000000001</v>
      </c>
      <c r="AG197">
        <v>0.123</v>
      </c>
      <c r="AH197">
        <v>8.5000000000000006E-2</v>
      </c>
      <c r="AI197">
        <v>0.13100000000000001</v>
      </c>
      <c r="AJ197">
        <v>0.115</v>
      </c>
      <c r="AK197">
        <v>0.108</v>
      </c>
      <c r="AL197">
        <v>0.11</v>
      </c>
      <c r="AM197">
        <v>0.11799999999999999</v>
      </c>
      <c r="AN197">
        <v>0.13300000000000001</v>
      </c>
      <c r="AO197">
        <v>0.122</v>
      </c>
      <c r="AP197">
        <v>8.2000000000000003E-2</v>
      </c>
      <c r="AQ197">
        <v>0.14499999999999999</v>
      </c>
      <c r="AR197">
        <v>0.1</v>
      </c>
      <c r="AS197">
        <v>2.238</v>
      </c>
      <c r="AT197">
        <v>3.2519999999999998</v>
      </c>
      <c r="AU197">
        <v>1.925</v>
      </c>
      <c r="AV197">
        <v>2.3769999999999998</v>
      </c>
      <c r="AW197">
        <v>2.6480000000000001</v>
      </c>
      <c r="AX197">
        <v>2.4609999999999999</v>
      </c>
      <c r="AY197">
        <v>2.0569999999999999</v>
      </c>
      <c r="AZ197">
        <v>2.4009999999999998</v>
      </c>
      <c r="BA197">
        <v>2.3640300000000001</v>
      </c>
      <c r="BB197">
        <v>2.17</v>
      </c>
      <c r="BC197">
        <v>3.1459999999999999</v>
      </c>
      <c r="BD197">
        <v>1.827</v>
      </c>
      <c r="BE197">
        <v>2.3690000000000002</v>
      </c>
      <c r="BF197">
        <v>2.6539999999999999</v>
      </c>
      <c r="BG197">
        <v>2.456</v>
      </c>
      <c r="BH197">
        <v>2.1110000000000002</v>
      </c>
      <c r="BI197">
        <v>2.3730000000000002</v>
      </c>
      <c r="BJ197">
        <v>2.3649200000000001</v>
      </c>
      <c r="BK197">
        <v>6505.2</v>
      </c>
      <c r="BL197">
        <v>3424.2</v>
      </c>
      <c r="BM197">
        <v>1731</v>
      </c>
      <c r="BN197">
        <v>340.8</v>
      </c>
      <c r="BO197">
        <v>6289.2</v>
      </c>
      <c r="BP197">
        <v>3773.7</v>
      </c>
      <c r="BQ197">
        <v>1668.8</v>
      </c>
      <c r="BR197">
        <v>386.7</v>
      </c>
      <c r="BS197">
        <v>1080929</v>
      </c>
      <c r="BT197">
        <v>1035142</v>
      </c>
      <c r="BU197">
        <v>20666.466338999999</v>
      </c>
      <c r="BV197">
        <v>208594.21194800001</v>
      </c>
      <c r="BW197">
        <v>415258.87533800001</v>
      </c>
      <c r="BX197">
        <v>50811</v>
      </c>
      <c r="BY197">
        <v>566530.87533800001</v>
      </c>
      <c r="BZ197">
        <v>1510962.7382390001</v>
      </c>
      <c r="CA197">
        <v>653.06797400000005</v>
      </c>
      <c r="CB197">
        <v>459.30036000000001</v>
      </c>
      <c r="CC197">
        <v>249.08016699999999</v>
      </c>
      <c r="CD197">
        <v>68.927147000000005</v>
      </c>
      <c r="CE197">
        <v>57.244672000000001</v>
      </c>
      <c r="CF197">
        <v>20.614011999999999</v>
      </c>
      <c r="CG197">
        <v>22.84515</v>
      </c>
      <c r="CH197">
        <v>158.83671200000001</v>
      </c>
      <c r="CI197">
        <v>53.721547000000001</v>
      </c>
      <c r="CJ197">
        <v>1743.637741</v>
      </c>
      <c r="CK197">
        <v>643.27651400000002</v>
      </c>
      <c r="CL197">
        <v>434.03523799999999</v>
      </c>
      <c r="CM197">
        <v>240.27350300000001</v>
      </c>
      <c r="CN197">
        <v>63.167127000000001</v>
      </c>
      <c r="CO197">
        <v>49.450873999999999</v>
      </c>
      <c r="CP197">
        <v>20.820177000000001</v>
      </c>
      <c r="CQ197">
        <v>22.341835</v>
      </c>
      <c r="CR197">
        <v>153.42917399999999</v>
      </c>
      <c r="CS197">
        <v>49.523909000000003</v>
      </c>
      <c r="CT197">
        <v>1676.318352</v>
      </c>
      <c r="CU197">
        <v>484.02094399999999</v>
      </c>
      <c r="CV197">
        <v>229.07796999999999</v>
      </c>
      <c r="CW197">
        <v>140.48467500000001</v>
      </c>
      <c r="CX197">
        <v>211.679078</v>
      </c>
      <c r="CY197">
        <v>196.870552</v>
      </c>
      <c r="CZ197">
        <v>134.48572999999999</v>
      </c>
      <c r="DA197">
        <v>569.16186800000003</v>
      </c>
      <c r="DB197">
        <v>145.13347400000001</v>
      </c>
      <c r="DC197">
        <v>80.778488999999993</v>
      </c>
      <c r="DD197">
        <v>341.13087899999999</v>
      </c>
      <c r="DE197">
        <v>209.62229300000001</v>
      </c>
      <c r="DF197">
        <v>145.921817</v>
      </c>
      <c r="DG197">
        <v>79.968329999999995</v>
      </c>
      <c r="DH197">
        <v>119.94628</v>
      </c>
      <c r="DI197">
        <v>124.279999</v>
      </c>
      <c r="DJ197">
        <v>105.55290100000001</v>
      </c>
      <c r="DK197">
        <v>63.794739</v>
      </c>
      <c r="DL197">
        <v>111.036855</v>
      </c>
      <c r="DM197">
        <v>47.456741999999998</v>
      </c>
      <c r="DN197">
        <v>1093.5806620000001</v>
      </c>
      <c r="DO197">
        <v>1765.931456</v>
      </c>
      <c r="DP197">
        <v>3343.5330629999999</v>
      </c>
      <c r="DQ197">
        <v>467.50592</v>
      </c>
      <c r="DR197">
        <v>227.324153</v>
      </c>
      <c r="DS197">
        <v>112.744457</v>
      </c>
      <c r="DT197">
        <v>193.74272099999999</v>
      </c>
      <c r="DU197">
        <v>173.03474600000001</v>
      </c>
      <c r="DV197">
        <v>140.08729199999999</v>
      </c>
      <c r="DW197">
        <v>509.84614499999998</v>
      </c>
      <c r="DX197">
        <v>150.35069899999999</v>
      </c>
      <c r="DY197">
        <v>68.188817</v>
      </c>
      <c r="DZ197">
        <v>333.89126299999998</v>
      </c>
      <c r="EA197">
        <v>205.644194</v>
      </c>
      <c r="EB197">
        <v>159.82162500000001</v>
      </c>
      <c r="EC197">
        <v>86.448463000000004</v>
      </c>
      <c r="ED197">
        <v>126.822379</v>
      </c>
      <c r="EE197">
        <v>134.09125599999999</v>
      </c>
      <c r="EF197">
        <v>111.88203900000001</v>
      </c>
      <c r="EG197">
        <v>57.809171999999997</v>
      </c>
      <c r="EH197">
        <v>132.423834</v>
      </c>
      <c r="EI197">
        <v>50.369252000000003</v>
      </c>
      <c r="EJ197">
        <v>1079.0255560000001</v>
      </c>
      <c r="EK197">
        <v>1722.462205</v>
      </c>
      <c r="EL197">
        <v>3268.9936809999999</v>
      </c>
    </row>
    <row r="198" spans="1:142">
      <c r="A198" t="s">
        <v>542</v>
      </c>
      <c r="B198" t="s">
        <v>543</v>
      </c>
      <c r="C198" t="s">
        <v>438</v>
      </c>
      <c r="D198" t="s">
        <v>245</v>
      </c>
      <c r="E198" t="s">
        <v>145</v>
      </c>
      <c r="F198" t="s">
        <v>253</v>
      </c>
      <c r="G198">
        <v>82.8</v>
      </c>
      <c r="H198">
        <v>14</v>
      </c>
      <c r="I198">
        <v>24</v>
      </c>
      <c r="J198">
        <v>0</v>
      </c>
      <c r="K198">
        <v>6</v>
      </c>
      <c r="L198">
        <v>3.4</v>
      </c>
      <c r="M198">
        <v>686</v>
      </c>
      <c r="N198">
        <v>322</v>
      </c>
      <c r="O198">
        <v>922</v>
      </c>
      <c r="P198">
        <v>1719</v>
      </c>
      <c r="Q198">
        <v>2974</v>
      </c>
      <c r="R198">
        <v>525</v>
      </c>
      <c r="S198">
        <v>1087</v>
      </c>
      <c r="T198">
        <v>582</v>
      </c>
      <c r="U198">
        <v>744</v>
      </c>
      <c r="V198">
        <v>287</v>
      </c>
      <c r="W198">
        <v>1017</v>
      </c>
      <c r="X198">
        <v>1744</v>
      </c>
      <c r="Y198">
        <v>2792</v>
      </c>
      <c r="Z198">
        <v>555</v>
      </c>
      <c r="AA198">
        <v>1093</v>
      </c>
      <c r="AB198">
        <v>867</v>
      </c>
      <c r="AC198">
        <v>0.13300000000000001</v>
      </c>
      <c r="AD198">
        <v>0.14099999999999999</v>
      </c>
      <c r="AE198">
        <v>0.14299999999999999</v>
      </c>
      <c r="AF198">
        <v>0.15</v>
      </c>
      <c r="AG198">
        <v>0.11600000000000001</v>
      </c>
      <c r="AH198">
        <v>0.10199999999999999</v>
      </c>
      <c r="AI198">
        <v>0.157</v>
      </c>
      <c r="AJ198">
        <v>0.14799999999999999</v>
      </c>
      <c r="AK198">
        <v>0.14000000000000001</v>
      </c>
      <c r="AL198">
        <v>0.13400000000000001</v>
      </c>
      <c r="AM198">
        <v>0.13600000000000001</v>
      </c>
      <c r="AN198">
        <v>0.154</v>
      </c>
      <c r="AO198">
        <v>0.128</v>
      </c>
      <c r="AP198">
        <v>8.8999999999999996E-2</v>
      </c>
      <c r="AQ198">
        <v>0.14599999999999999</v>
      </c>
      <c r="AR198">
        <v>0.154</v>
      </c>
      <c r="AS198">
        <v>2.2280000000000002</v>
      </c>
      <c r="AT198">
        <v>3.0219999999999998</v>
      </c>
      <c r="AU198">
        <v>2.319</v>
      </c>
      <c r="AV198">
        <v>2.4140000000000001</v>
      </c>
      <c r="AW198">
        <v>2.4689999999999999</v>
      </c>
      <c r="AX198">
        <v>2.3860000000000001</v>
      </c>
      <c r="AY198">
        <v>2.298</v>
      </c>
      <c r="AZ198">
        <v>2.8959999999999999</v>
      </c>
      <c r="BA198">
        <v>2.3496899999999998</v>
      </c>
      <c r="BB198">
        <v>2.5609999999999999</v>
      </c>
      <c r="BC198">
        <v>2.024</v>
      </c>
      <c r="BD198">
        <v>2.3050000000000002</v>
      </c>
      <c r="BE198">
        <v>2.1419999999999999</v>
      </c>
      <c r="BF198">
        <v>2.2589999999999999</v>
      </c>
      <c r="BG198">
        <v>2.278</v>
      </c>
      <c r="BH198">
        <v>2.25</v>
      </c>
      <c r="BI198">
        <v>2.7250000000000001</v>
      </c>
      <c r="BJ198">
        <v>2.2877000000000001</v>
      </c>
      <c r="BK198">
        <v>6067.2</v>
      </c>
      <c r="BL198">
        <v>3381.7</v>
      </c>
      <c r="BM198">
        <v>982.7</v>
      </c>
      <c r="BN198">
        <v>304.5</v>
      </c>
      <c r="BO198">
        <v>6301.3</v>
      </c>
      <c r="BP198">
        <v>3389.7</v>
      </c>
      <c r="BQ198">
        <v>1148.5999999999999</v>
      </c>
      <c r="BR198">
        <v>454.4</v>
      </c>
      <c r="BS198">
        <v>945103</v>
      </c>
      <c r="BT198">
        <v>905018</v>
      </c>
      <c r="BU198">
        <v>203024.48240199999</v>
      </c>
      <c r="BV198">
        <v>210978.25457600001</v>
      </c>
      <c r="BW198">
        <v>414002.73697799997</v>
      </c>
      <c r="BX198">
        <v>50679</v>
      </c>
      <c r="BY198">
        <v>560400.73697800003</v>
      </c>
      <c r="BZ198">
        <v>1474674.2446059999</v>
      </c>
      <c r="CA198">
        <v>444.77640700000001</v>
      </c>
      <c r="CB198">
        <v>337.428946</v>
      </c>
      <c r="CC198">
        <v>144.24850599999999</v>
      </c>
      <c r="CD198">
        <v>43.487369999999999</v>
      </c>
      <c r="CE198">
        <v>23.037521999999999</v>
      </c>
      <c r="CF198">
        <v>15.156762000000001</v>
      </c>
      <c r="CG198">
        <v>15.237907999999999</v>
      </c>
      <c r="CH198">
        <v>126.631545</v>
      </c>
      <c r="CI198">
        <v>49.023017000000003</v>
      </c>
      <c r="CJ198">
        <v>1199.0279829999999</v>
      </c>
      <c r="CK198">
        <v>524.62980200000004</v>
      </c>
      <c r="CL198">
        <v>327.14263199999999</v>
      </c>
      <c r="CM198">
        <v>171.186374</v>
      </c>
      <c r="CN198">
        <v>46.646802000000001</v>
      </c>
      <c r="CO198">
        <v>23.346519000000001</v>
      </c>
      <c r="CP198">
        <v>17.393694</v>
      </c>
      <c r="CQ198">
        <v>17.618963000000001</v>
      </c>
      <c r="CR198">
        <v>137.70679699999999</v>
      </c>
      <c r="CS198">
        <v>41.043134000000002</v>
      </c>
      <c r="CT198">
        <v>1306.714716</v>
      </c>
      <c r="CU198">
        <v>452.61519700000002</v>
      </c>
      <c r="CV198">
        <v>184.482888</v>
      </c>
      <c r="CW198">
        <v>112.81232199999999</v>
      </c>
      <c r="CX198">
        <v>140.13954799999999</v>
      </c>
      <c r="CY198">
        <v>162.114822</v>
      </c>
      <c r="CZ198">
        <v>96.405720000000002</v>
      </c>
      <c r="DA198">
        <v>481.90608900000001</v>
      </c>
      <c r="DB198">
        <v>131.69031699999999</v>
      </c>
      <c r="DC198">
        <v>80.074843000000001</v>
      </c>
      <c r="DD198">
        <v>261.18482499999999</v>
      </c>
      <c r="DE198">
        <v>174.830433</v>
      </c>
      <c r="DF198">
        <v>118.200248</v>
      </c>
      <c r="DG198">
        <v>67.727483000000007</v>
      </c>
      <c r="DH198">
        <v>96.481358999999998</v>
      </c>
      <c r="DI198">
        <v>102.381682</v>
      </c>
      <c r="DJ198">
        <v>89.085051000000007</v>
      </c>
      <c r="DK198">
        <v>34.239995999999998</v>
      </c>
      <c r="DL198">
        <v>97.568819000000005</v>
      </c>
      <c r="DM198">
        <v>47.789665999999997</v>
      </c>
      <c r="DN198">
        <v>891.34984799999995</v>
      </c>
      <c r="DO198">
        <v>1425.651439</v>
      </c>
      <c r="DP198">
        <v>2769.6164840000001</v>
      </c>
      <c r="DQ198">
        <v>443.41863000000001</v>
      </c>
      <c r="DR198">
        <v>193.796493</v>
      </c>
      <c r="DS198">
        <v>112.113179</v>
      </c>
      <c r="DT198">
        <v>140.218535</v>
      </c>
      <c r="DU198">
        <v>199.18595400000001</v>
      </c>
      <c r="DV198">
        <v>102.26813</v>
      </c>
      <c r="DW198">
        <v>489.02811100000002</v>
      </c>
      <c r="DX198">
        <v>143.44759500000001</v>
      </c>
      <c r="DY198">
        <v>41.552821999999999</v>
      </c>
      <c r="DZ198">
        <v>280.54905000000002</v>
      </c>
      <c r="EA198">
        <v>191.392461</v>
      </c>
      <c r="EB198">
        <v>144.212749</v>
      </c>
      <c r="EC198">
        <v>82.363292000000001</v>
      </c>
      <c r="ED198">
        <v>112.163481</v>
      </c>
      <c r="EE198">
        <v>123.253399</v>
      </c>
      <c r="EF198">
        <v>103.67807500000001</v>
      </c>
      <c r="EG198">
        <v>29.953931000000001</v>
      </c>
      <c r="EH198">
        <v>112.772971</v>
      </c>
      <c r="EI198">
        <v>53.130803</v>
      </c>
      <c r="EJ198">
        <v>968.90850599999999</v>
      </c>
      <c r="EK198">
        <v>1486.98657</v>
      </c>
      <c r="EL198">
        <v>2899.3137069999998</v>
      </c>
    </row>
    <row r="199" spans="1:142">
      <c r="A199" t="s">
        <v>544</v>
      </c>
      <c r="B199" t="s">
        <v>545</v>
      </c>
      <c r="C199" t="s">
        <v>438</v>
      </c>
      <c r="D199" t="s">
        <v>245</v>
      </c>
      <c r="E199" t="s">
        <v>145</v>
      </c>
      <c r="F199" t="s">
        <v>242</v>
      </c>
      <c r="G199">
        <v>74.7</v>
      </c>
      <c r="H199">
        <v>16</v>
      </c>
      <c r="I199">
        <v>25</v>
      </c>
      <c r="J199">
        <v>1</v>
      </c>
      <c r="K199">
        <v>4.5</v>
      </c>
      <c r="L199">
        <v>0</v>
      </c>
      <c r="M199">
        <v>612</v>
      </c>
      <c r="N199">
        <v>347</v>
      </c>
      <c r="O199">
        <v>985</v>
      </c>
      <c r="P199">
        <v>1786</v>
      </c>
      <c r="Q199">
        <v>3355</v>
      </c>
      <c r="R199">
        <v>698</v>
      </c>
      <c r="S199">
        <v>1191</v>
      </c>
      <c r="T199">
        <v>435</v>
      </c>
      <c r="U199">
        <v>562</v>
      </c>
      <c r="V199">
        <v>401</v>
      </c>
      <c r="W199">
        <v>1217</v>
      </c>
      <c r="X199">
        <v>1742</v>
      </c>
      <c r="Y199">
        <v>2741</v>
      </c>
      <c r="Z199">
        <v>685</v>
      </c>
      <c r="AA199">
        <v>1314</v>
      </c>
      <c r="AB199">
        <v>958</v>
      </c>
      <c r="AC199">
        <v>0.114</v>
      </c>
      <c r="AD199">
        <v>0.152</v>
      </c>
      <c r="AE199">
        <v>0.13100000000000001</v>
      </c>
      <c r="AF199">
        <v>0.14000000000000001</v>
      </c>
      <c r="AG199">
        <v>0.13300000000000001</v>
      </c>
      <c r="AH199">
        <v>0.111</v>
      </c>
      <c r="AI199">
        <v>0.125</v>
      </c>
      <c r="AJ199">
        <v>0.115</v>
      </c>
      <c r="AK199">
        <v>0.121</v>
      </c>
      <c r="AL199">
        <v>0.158</v>
      </c>
      <c r="AM199">
        <v>0.13500000000000001</v>
      </c>
      <c r="AN199">
        <v>0.14399999999999999</v>
      </c>
      <c r="AO199">
        <v>0.123</v>
      </c>
      <c r="AP199">
        <v>9.4E-2</v>
      </c>
      <c r="AQ199">
        <v>0.14499999999999999</v>
      </c>
      <c r="AR199">
        <v>0.14199999999999999</v>
      </c>
      <c r="AS199">
        <v>2.0129999999999999</v>
      </c>
      <c r="AT199">
        <v>2.9089999999999998</v>
      </c>
      <c r="AU199">
        <v>2.0350000000000001</v>
      </c>
      <c r="AV199">
        <v>2.6579999999999999</v>
      </c>
      <c r="AW199">
        <v>2.2970000000000002</v>
      </c>
      <c r="AX199">
        <v>2.2509999999999999</v>
      </c>
      <c r="AY199">
        <v>2.2509999999999999</v>
      </c>
      <c r="AZ199">
        <v>2.9319999999999999</v>
      </c>
      <c r="BA199">
        <v>2.2191800000000002</v>
      </c>
      <c r="BB199">
        <v>2.1120000000000001</v>
      </c>
      <c r="BC199">
        <v>3.375</v>
      </c>
      <c r="BD199">
        <v>2.0299999999999998</v>
      </c>
      <c r="BE199">
        <v>2.5</v>
      </c>
      <c r="BF199">
        <v>2.2480000000000002</v>
      </c>
      <c r="BG199">
        <v>2.5590000000000002</v>
      </c>
      <c r="BH199">
        <v>2.1760000000000002</v>
      </c>
      <c r="BI199">
        <v>2.3839999999999999</v>
      </c>
      <c r="BJ199">
        <v>2.2543199999999999</v>
      </c>
      <c r="BK199">
        <v>6736.5</v>
      </c>
      <c r="BL199">
        <v>3427.7</v>
      </c>
      <c r="BM199">
        <v>1124.2</v>
      </c>
      <c r="BN199">
        <v>227</v>
      </c>
      <c r="BO199">
        <v>7262.7</v>
      </c>
      <c r="BP199">
        <v>3318.5</v>
      </c>
      <c r="BQ199">
        <v>1125</v>
      </c>
      <c r="BR199">
        <v>307</v>
      </c>
      <c r="BS199">
        <v>1035998</v>
      </c>
      <c r="BT199">
        <v>964975</v>
      </c>
      <c r="BU199">
        <v>216015.91833300001</v>
      </c>
      <c r="BV199">
        <v>215232.65388699999</v>
      </c>
      <c r="BW199">
        <v>43124.857221999999</v>
      </c>
      <c r="BX199">
        <v>51389</v>
      </c>
      <c r="BY199">
        <v>57799.857221999999</v>
      </c>
      <c r="BZ199">
        <v>1586633.743125</v>
      </c>
      <c r="CA199">
        <v>547.78116499999999</v>
      </c>
      <c r="CB199">
        <v>367.46884599999998</v>
      </c>
      <c r="CC199">
        <v>185.93220099999999</v>
      </c>
      <c r="CD199">
        <v>45.373587999999998</v>
      </c>
      <c r="CE199">
        <v>31.446429999999999</v>
      </c>
      <c r="CF199">
        <v>15.268468</v>
      </c>
      <c r="CG199">
        <v>18.548266000000002</v>
      </c>
      <c r="CH199">
        <v>130.83445499999999</v>
      </c>
      <c r="CI199">
        <v>48.035285000000002</v>
      </c>
      <c r="CJ199">
        <v>1390.6887039999999</v>
      </c>
      <c r="CK199">
        <v>502.57379600000002</v>
      </c>
      <c r="CL199">
        <v>338.00546900000001</v>
      </c>
      <c r="CM199">
        <v>167.63673399999999</v>
      </c>
      <c r="CN199">
        <v>43.237524000000001</v>
      </c>
      <c r="CO199">
        <v>22.109432999999999</v>
      </c>
      <c r="CP199">
        <v>15.209845</v>
      </c>
      <c r="CQ199">
        <v>16.768879999999999</v>
      </c>
      <c r="CR199">
        <v>122.44242199999999</v>
      </c>
      <c r="CS199">
        <v>42.453634999999998</v>
      </c>
      <c r="CT199">
        <v>1270.437737</v>
      </c>
      <c r="CU199">
        <v>368.39267000000001</v>
      </c>
      <c r="CV199">
        <v>195.727621</v>
      </c>
      <c r="CW199">
        <v>78.107535999999996</v>
      </c>
      <c r="CX199">
        <v>157.239587</v>
      </c>
      <c r="CY199">
        <v>154.269644</v>
      </c>
      <c r="CZ199">
        <v>116.636657</v>
      </c>
      <c r="DA199">
        <v>410.30502200000001</v>
      </c>
      <c r="DB199">
        <v>156.189751</v>
      </c>
      <c r="DC199">
        <v>84.076362000000003</v>
      </c>
      <c r="DD199">
        <v>249.052176</v>
      </c>
      <c r="DE199">
        <v>155.56130300000001</v>
      </c>
      <c r="DF199">
        <v>118.706063</v>
      </c>
      <c r="DG199">
        <v>59.221989999999998</v>
      </c>
      <c r="DH199">
        <v>92.994930999999994</v>
      </c>
      <c r="DI199">
        <v>106.003039</v>
      </c>
      <c r="DJ199">
        <v>83.446963999999994</v>
      </c>
      <c r="DK199">
        <v>64.450592999999998</v>
      </c>
      <c r="DL199">
        <v>103.584898</v>
      </c>
      <c r="DM199">
        <v>52.579635000000003</v>
      </c>
      <c r="DN199">
        <v>885.70068900000001</v>
      </c>
      <c r="DO199">
        <v>1398.1834389999999</v>
      </c>
      <c r="DP199">
        <v>2652.2767979999999</v>
      </c>
      <c r="DQ199">
        <v>350.585936</v>
      </c>
      <c r="DR199">
        <v>204.000901</v>
      </c>
      <c r="DS199">
        <v>71.707076000000001</v>
      </c>
      <c r="DT199">
        <v>139.40274199999999</v>
      </c>
      <c r="DU199">
        <v>127.885892</v>
      </c>
      <c r="DV199">
        <v>108.490245</v>
      </c>
      <c r="DW199">
        <v>415.40812899999997</v>
      </c>
      <c r="DX199">
        <v>153.294276</v>
      </c>
      <c r="DY199">
        <v>86.862622999999999</v>
      </c>
      <c r="DZ199">
        <v>251.01088899999999</v>
      </c>
      <c r="EA199">
        <v>151.77477099999999</v>
      </c>
      <c r="EB199">
        <v>121.531378</v>
      </c>
      <c r="EC199">
        <v>46.459718000000002</v>
      </c>
      <c r="ED199">
        <v>85.904653999999994</v>
      </c>
      <c r="EE199">
        <v>100.990973</v>
      </c>
      <c r="EF199">
        <v>75.623320000000007</v>
      </c>
      <c r="EG199">
        <v>53.304208000000003</v>
      </c>
      <c r="EH199">
        <v>100.813742</v>
      </c>
      <c r="EI199">
        <v>53.642304000000003</v>
      </c>
      <c r="EJ199">
        <v>842.06892400000004</v>
      </c>
      <c r="EK199">
        <v>1378.153024</v>
      </c>
      <c r="EL199">
        <v>2570.8078850000002</v>
      </c>
    </row>
    <row r="200" spans="1:142">
      <c r="A200" t="s">
        <v>546</v>
      </c>
      <c r="B200" t="s">
        <v>547</v>
      </c>
      <c r="C200" t="s">
        <v>438</v>
      </c>
      <c r="D200" t="s">
        <v>245</v>
      </c>
      <c r="E200" t="s">
        <v>145</v>
      </c>
      <c r="F200" t="s">
        <v>242</v>
      </c>
      <c r="G200">
        <v>79.8</v>
      </c>
      <c r="H200">
        <v>14</v>
      </c>
      <c r="I200">
        <v>18</v>
      </c>
      <c r="J200">
        <v>1</v>
      </c>
      <c r="K200">
        <v>6</v>
      </c>
      <c r="L200">
        <v>4.4000000000000004</v>
      </c>
      <c r="M200">
        <v>730</v>
      </c>
      <c r="N200">
        <v>479</v>
      </c>
      <c r="O200">
        <v>1080</v>
      </c>
      <c r="P200">
        <v>1873</v>
      </c>
      <c r="Q200">
        <v>3051</v>
      </c>
      <c r="R200">
        <v>614</v>
      </c>
      <c r="S200">
        <v>1176</v>
      </c>
      <c r="T200">
        <v>439</v>
      </c>
      <c r="U200">
        <v>645</v>
      </c>
      <c r="V200">
        <v>497</v>
      </c>
      <c r="W200">
        <v>1188</v>
      </c>
      <c r="X200">
        <v>1904</v>
      </c>
      <c r="Y200">
        <v>3171</v>
      </c>
      <c r="Z200">
        <v>707</v>
      </c>
      <c r="AA200">
        <v>1153</v>
      </c>
      <c r="AB200">
        <v>753</v>
      </c>
      <c r="AC200">
        <v>0.158</v>
      </c>
      <c r="AD200">
        <v>0.19400000000000001</v>
      </c>
      <c r="AE200">
        <v>0.14899999999999999</v>
      </c>
      <c r="AF200">
        <v>0.152</v>
      </c>
      <c r="AG200">
        <v>0.14499999999999999</v>
      </c>
      <c r="AH200">
        <v>0.114</v>
      </c>
      <c r="AI200">
        <v>0.151</v>
      </c>
      <c r="AJ200">
        <v>0.159</v>
      </c>
      <c r="AK200">
        <v>0.14299999999999999</v>
      </c>
      <c r="AL200">
        <v>0.16700000000000001</v>
      </c>
      <c r="AM200">
        <v>0.13700000000000001</v>
      </c>
      <c r="AN200">
        <v>0.14799999999999999</v>
      </c>
      <c r="AO200">
        <v>0.154</v>
      </c>
      <c r="AP200">
        <v>0.13300000000000001</v>
      </c>
      <c r="AQ200">
        <v>0.157</v>
      </c>
      <c r="AR200">
        <v>0.14799999999999999</v>
      </c>
      <c r="AS200">
        <v>2.516</v>
      </c>
      <c r="AT200">
        <v>2.512</v>
      </c>
      <c r="AU200">
        <v>2.0659999999999998</v>
      </c>
      <c r="AV200">
        <v>2.4590000000000001</v>
      </c>
      <c r="AW200">
        <v>2.3849999999999998</v>
      </c>
      <c r="AX200">
        <v>2.1059999999999999</v>
      </c>
      <c r="AY200">
        <v>2.262</v>
      </c>
      <c r="AZ200">
        <v>3.375</v>
      </c>
      <c r="BA200">
        <v>2.2553100000000001</v>
      </c>
      <c r="BB200">
        <v>2.7930000000000001</v>
      </c>
      <c r="BC200">
        <v>2.2679999999999998</v>
      </c>
      <c r="BD200">
        <v>2.161</v>
      </c>
      <c r="BE200">
        <v>2.3140000000000001</v>
      </c>
      <c r="BF200">
        <v>2.4489999999999998</v>
      </c>
      <c r="BG200">
        <v>2.3839999999999999</v>
      </c>
      <c r="BH200">
        <v>2.4380000000000002</v>
      </c>
      <c r="BI200">
        <v>2.79</v>
      </c>
      <c r="BJ200">
        <v>2.2878099999999999</v>
      </c>
      <c r="BK200">
        <v>6284.8</v>
      </c>
      <c r="BL200">
        <v>3242</v>
      </c>
      <c r="BM200">
        <v>1284.0999999999999</v>
      </c>
      <c r="BN200">
        <v>326.7</v>
      </c>
      <c r="BO200">
        <v>5998.2</v>
      </c>
      <c r="BP200">
        <v>3265.3</v>
      </c>
      <c r="BQ200">
        <v>1437.2</v>
      </c>
      <c r="BR200">
        <v>289.60000000000002</v>
      </c>
      <c r="BS200">
        <v>1042559</v>
      </c>
      <c r="BT200">
        <v>973150</v>
      </c>
      <c r="BU200">
        <v>222713.245765</v>
      </c>
      <c r="BV200">
        <v>212512.52886799999</v>
      </c>
      <c r="BW200">
        <v>435225.77463399997</v>
      </c>
      <c r="BX200">
        <v>46728</v>
      </c>
      <c r="BY200">
        <v>591524.77463400003</v>
      </c>
      <c r="BZ200">
        <v>1606212.428326</v>
      </c>
      <c r="CA200">
        <v>567.69337399999995</v>
      </c>
      <c r="CB200">
        <v>353.50601399999999</v>
      </c>
      <c r="CC200">
        <v>190.82764499999999</v>
      </c>
      <c r="CD200">
        <v>50.363280000000003</v>
      </c>
      <c r="CE200">
        <v>28.988610999999999</v>
      </c>
      <c r="CF200">
        <v>12.788511</v>
      </c>
      <c r="CG200">
        <v>16.750298000000001</v>
      </c>
      <c r="CH200">
        <v>159.072058</v>
      </c>
      <c r="CI200">
        <v>43.630659999999999</v>
      </c>
      <c r="CJ200">
        <v>1423.620451</v>
      </c>
      <c r="CK200">
        <v>593.45720400000005</v>
      </c>
      <c r="CL200">
        <v>364.19437799999997</v>
      </c>
      <c r="CM200">
        <v>193.922259</v>
      </c>
      <c r="CN200">
        <v>47.271720000000002</v>
      </c>
      <c r="CO200">
        <v>33.180002000000002</v>
      </c>
      <c r="CP200">
        <v>16.830209</v>
      </c>
      <c r="CQ200">
        <v>20.74213</v>
      </c>
      <c r="CR200">
        <v>146.815819</v>
      </c>
      <c r="CS200">
        <v>45.109155000000001</v>
      </c>
      <c r="CT200">
        <v>1461.522876</v>
      </c>
      <c r="CU200">
        <v>430.51044999999999</v>
      </c>
      <c r="CV200">
        <v>197.10681299999999</v>
      </c>
      <c r="CW200">
        <v>107.72242300000001</v>
      </c>
      <c r="CX200">
        <v>128.62850599999999</v>
      </c>
      <c r="CY200">
        <v>148.11479800000001</v>
      </c>
      <c r="CZ200">
        <v>98.589008000000007</v>
      </c>
      <c r="DA200">
        <v>407.76958500000001</v>
      </c>
      <c r="DB200">
        <v>137.76579000000001</v>
      </c>
      <c r="DC200">
        <v>71.299058000000002</v>
      </c>
      <c r="DD200">
        <v>250.67656600000001</v>
      </c>
      <c r="DE200">
        <v>175.967859</v>
      </c>
      <c r="DF200">
        <v>138.55728999999999</v>
      </c>
      <c r="DG200">
        <v>70.789028000000002</v>
      </c>
      <c r="DH200">
        <v>108.84808200000001</v>
      </c>
      <c r="DI200">
        <v>120.932317</v>
      </c>
      <c r="DJ200">
        <v>99.465742000000006</v>
      </c>
      <c r="DK200">
        <v>36.860886000000001</v>
      </c>
      <c r="DL200">
        <v>120.18075</v>
      </c>
      <c r="DM200">
        <v>57.671686999999999</v>
      </c>
      <c r="DN200">
        <v>934.52662299999997</v>
      </c>
      <c r="DO200">
        <v>1394.304768</v>
      </c>
      <c r="DP200">
        <v>2759.3418419999998</v>
      </c>
      <c r="DQ200">
        <v>457.48748999999998</v>
      </c>
      <c r="DR200">
        <v>193.872995</v>
      </c>
      <c r="DS200">
        <v>121.79114800000001</v>
      </c>
      <c r="DT200">
        <v>126.39397</v>
      </c>
      <c r="DU200">
        <v>166.37633</v>
      </c>
      <c r="DV200">
        <v>82.687982000000005</v>
      </c>
      <c r="DW200">
        <v>434.675096</v>
      </c>
      <c r="DX200">
        <v>137.66682599999999</v>
      </c>
      <c r="DY200">
        <v>61.899444000000003</v>
      </c>
      <c r="DZ200">
        <v>244.427978</v>
      </c>
      <c r="EA200">
        <v>180.246386</v>
      </c>
      <c r="EB200">
        <v>133.183492</v>
      </c>
      <c r="EC200">
        <v>70.256079999999997</v>
      </c>
      <c r="ED200">
        <v>102.81286299999999</v>
      </c>
      <c r="EE200">
        <v>121.65358500000001</v>
      </c>
      <c r="EF200">
        <v>96.636767000000006</v>
      </c>
      <c r="EG200">
        <v>40.706130000000002</v>
      </c>
      <c r="EH200">
        <v>116.65494700000001</v>
      </c>
      <c r="EI200">
        <v>53.874999000000003</v>
      </c>
      <c r="EJ200">
        <v>943.989194</v>
      </c>
      <c r="EK200">
        <v>1375.4514919999999</v>
      </c>
      <c r="EL200">
        <v>2776.9281759999999</v>
      </c>
    </row>
    <row r="201" spans="1:142">
      <c r="A201" t="s">
        <v>548</v>
      </c>
      <c r="B201" t="s">
        <v>549</v>
      </c>
      <c r="C201" t="s">
        <v>438</v>
      </c>
      <c r="D201" t="s">
        <v>245</v>
      </c>
      <c r="E201" t="s">
        <v>258</v>
      </c>
      <c r="F201" t="s">
        <v>242</v>
      </c>
      <c r="G201">
        <v>79.7</v>
      </c>
      <c r="H201">
        <v>19</v>
      </c>
      <c r="I201">
        <v>24</v>
      </c>
      <c r="J201">
        <v>0.5</v>
      </c>
      <c r="K201">
        <v>4</v>
      </c>
      <c r="L201">
        <v>0</v>
      </c>
      <c r="M201">
        <v>575</v>
      </c>
      <c r="N201">
        <v>353</v>
      </c>
      <c r="O201">
        <v>796</v>
      </c>
      <c r="P201">
        <v>2081</v>
      </c>
      <c r="Q201">
        <v>2940</v>
      </c>
      <c r="R201">
        <v>604</v>
      </c>
      <c r="S201">
        <v>1226</v>
      </c>
      <c r="T201">
        <v>436</v>
      </c>
      <c r="U201">
        <v>624</v>
      </c>
      <c r="V201">
        <v>339</v>
      </c>
      <c r="W201">
        <v>912</v>
      </c>
      <c r="X201">
        <v>1813</v>
      </c>
      <c r="Y201">
        <v>2545</v>
      </c>
      <c r="Z201">
        <v>646</v>
      </c>
      <c r="AA201">
        <v>1141</v>
      </c>
      <c r="AB201">
        <v>758</v>
      </c>
      <c r="AC201">
        <v>9.8000000000000004E-2</v>
      </c>
      <c r="AD201">
        <v>0.114</v>
      </c>
      <c r="AE201">
        <v>0.123</v>
      </c>
      <c r="AF201">
        <v>0.127</v>
      </c>
      <c r="AG201">
        <v>0.122</v>
      </c>
      <c r="AH201">
        <v>7.2999999999999995E-2</v>
      </c>
      <c r="AI201">
        <v>0.14799999999999999</v>
      </c>
      <c r="AJ201">
        <v>0.108</v>
      </c>
      <c r="AK201">
        <v>0.105</v>
      </c>
      <c r="AL201">
        <v>0.10100000000000001</v>
      </c>
      <c r="AM201">
        <v>0.123</v>
      </c>
      <c r="AN201">
        <v>0.126</v>
      </c>
      <c r="AO201">
        <v>0.13300000000000001</v>
      </c>
      <c r="AP201">
        <v>7.2999999999999995E-2</v>
      </c>
      <c r="AQ201">
        <v>0.122</v>
      </c>
      <c r="AR201">
        <v>0.125</v>
      </c>
      <c r="AS201">
        <v>2.6549999999999998</v>
      </c>
      <c r="AT201">
        <v>3.2879999999999998</v>
      </c>
      <c r="AU201">
        <v>2.2000000000000002</v>
      </c>
      <c r="AV201">
        <v>2.4420000000000002</v>
      </c>
      <c r="AW201">
        <v>2.7709999999999999</v>
      </c>
      <c r="AX201">
        <v>2.3210000000000002</v>
      </c>
      <c r="AY201">
        <v>2.2989999999999999</v>
      </c>
      <c r="AZ201">
        <v>2.9489999999999998</v>
      </c>
      <c r="BA201">
        <v>2.27041</v>
      </c>
      <c r="BB201">
        <v>2.2050000000000001</v>
      </c>
      <c r="BC201">
        <v>2.2610000000000001</v>
      </c>
      <c r="BD201">
        <v>2.14</v>
      </c>
      <c r="BE201">
        <v>2.508</v>
      </c>
      <c r="BF201">
        <v>2.6080000000000001</v>
      </c>
      <c r="BG201">
        <v>2.2389999999999999</v>
      </c>
      <c r="BH201">
        <v>2.2090000000000001</v>
      </c>
      <c r="BI201">
        <v>2.573</v>
      </c>
      <c r="BJ201">
        <v>2.13504</v>
      </c>
      <c r="BK201">
        <v>6566.9</v>
      </c>
      <c r="BL201">
        <v>2875.2</v>
      </c>
      <c r="BM201">
        <v>948.2</v>
      </c>
      <c r="BN201">
        <v>319.8</v>
      </c>
      <c r="BO201">
        <v>6579.3</v>
      </c>
      <c r="BP201">
        <v>3308.6</v>
      </c>
      <c r="BQ201">
        <v>1565.7</v>
      </c>
      <c r="BR201">
        <v>452.5</v>
      </c>
      <c r="BS201">
        <v>1036508</v>
      </c>
      <c r="BT201">
        <v>961651</v>
      </c>
      <c r="BU201">
        <v>180536.840233</v>
      </c>
      <c r="BV201">
        <v>19837.873613</v>
      </c>
      <c r="BW201">
        <v>378915.57636399998</v>
      </c>
      <c r="BX201">
        <v>48882</v>
      </c>
      <c r="BY201">
        <v>545572.57636399998</v>
      </c>
      <c r="BZ201">
        <v>1608617.8809150001</v>
      </c>
      <c r="CA201">
        <v>485.19557300000002</v>
      </c>
      <c r="CB201">
        <v>294.08425099999999</v>
      </c>
      <c r="CC201">
        <v>141.524743</v>
      </c>
      <c r="CD201">
        <v>32.111789000000002</v>
      </c>
      <c r="CE201">
        <v>20.376950999999998</v>
      </c>
      <c r="CF201">
        <v>8.3920510000000004</v>
      </c>
      <c r="CG201">
        <v>10.760515</v>
      </c>
      <c r="CH201">
        <v>116.92017199999999</v>
      </c>
      <c r="CI201">
        <v>41.234904</v>
      </c>
      <c r="CJ201">
        <v>1150.600948</v>
      </c>
      <c r="CK201">
        <v>646.86486400000001</v>
      </c>
      <c r="CL201">
        <v>434.36833200000001</v>
      </c>
      <c r="CM201">
        <v>210.47438500000001</v>
      </c>
      <c r="CN201">
        <v>51.024901999999997</v>
      </c>
      <c r="CO201">
        <v>39.792772999999997</v>
      </c>
      <c r="CP201">
        <v>14.866054999999999</v>
      </c>
      <c r="CQ201">
        <v>14.804579</v>
      </c>
      <c r="CR201">
        <v>151.291042</v>
      </c>
      <c r="CS201">
        <v>53.239918000000003</v>
      </c>
      <c r="CT201">
        <v>1616.72685</v>
      </c>
      <c r="CU201">
        <v>478.374278</v>
      </c>
      <c r="CV201">
        <v>183.54752400000001</v>
      </c>
      <c r="CW201">
        <v>76.931134999999998</v>
      </c>
      <c r="CX201">
        <v>122.10358100000001</v>
      </c>
      <c r="CY201">
        <v>114.998896</v>
      </c>
      <c r="CZ201">
        <v>92.165875999999997</v>
      </c>
      <c r="DA201">
        <v>367.52522299999998</v>
      </c>
      <c r="DB201">
        <v>130.81504799999999</v>
      </c>
      <c r="DC201">
        <v>68.743965000000003</v>
      </c>
      <c r="DD201">
        <v>221.46160399999999</v>
      </c>
      <c r="DE201">
        <v>159.60858200000001</v>
      </c>
      <c r="DF201">
        <v>91.174467000000007</v>
      </c>
      <c r="DG201">
        <v>72.816570999999996</v>
      </c>
      <c r="DH201">
        <v>102.475199</v>
      </c>
      <c r="DI201">
        <v>77.084688</v>
      </c>
      <c r="DJ201">
        <v>95.643646000000004</v>
      </c>
      <c r="DK201">
        <v>21.029482000000002</v>
      </c>
      <c r="DL201">
        <v>69.707043999999996</v>
      </c>
      <c r="DM201">
        <v>40.147889999999997</v>
      </c>
      <c r="DN201">
        <v>842.86718699999994</v>
      </c>
      <c r="DO201">
        <v>1150.1143380000001</v>
      </c>
      <c r="DP201">
        <v>2471.3558029999999</v>
      </c>
      <c r="DQ201">
        <v>531.767606</v>
      </c>
      <c r="DR201">
        <v>192.64977099999999</v>
      </c>
      <c r="DS201">
        <v>92.125770000000003</v>
      </c>
      <c r="DT201">
        <v>133.314784</v>
      </c>
      <c r="DU201">
        <v>151.39948200000001</v>
      </c>
      <c r="DV201">
        <v>99.819323999999995</v>
      </c>
      <c r="DW201">
        <v>452.06848500000001</v>
      </c>
      <c r="DX201">
        <v>139.989799</v>
      </c>
      <c r="DY201">
        <v>76.883032</v>
      </c>
      <c r="DZ201">
        <v>256.27856100000002</v>
      </c>
      <c r="EA201">
        <v>178.677899</v>
      </c>
      <c r="EB201">
        <v>115.60561199999999</v>
      </c>
      <c r="EC201">
        <v>86.472223999999997</v>
      </c>
      <c r="ED201">
        <v>108.616022</v>
      </c>
      <c r="EE201">
        <v>104.09048300000001</v>
      </c>
      <c r="EF201">
        <v>100.947918</v>
      </c>
      <c r="EG201">
        <v>26.440943999999998</v>
      </c>
      <c r="EH201">
        <v>90.224855000000005</v>
      </c>
      <c r="EI201">
        <v>54.625245999999997</v>
      </c>
      <c r="EJ201">
        <v>925.920346</v>
      </c>
      <c r="EK201">
        <v>1382.9103829999999</v>
      </c>
      <c r="EL201">
        <v>2840.598336</v>
      </c>
    </row>
    <row r="202" spans="1:142">
      <c r="A202" t="s">
        <v>550</v>
      </c>
      <c r="B202" t="s">
        <v>551</v>
      </c>
      <c r="C202" t="s">
        <v>438</v>
      </c>
      <c r="D202" t="s">
        <v>245</v>
      </c>
      <c r="E202" t="s">
        <v>145</v>
      </c>
      <c r="F202" t="s">
        <v>253</v>
      </c>
      <c r="G202">
        <v>75</v>
      </c>
      <c r="H202">
        <v>15</v>
      </c>
      <c r="I202">
        <v>18</v>
      </c>
      <c r="J202">
        <v>1</v>
      </c>
      <c r="K202">
        <v>6.5</v>
      </c>
      <c r="L202">
        <v>0</v>
      </c>
      <c r="M202">
        <v>774</v>
      </c>
      <c r="N202">
        <v>354</v>
      </c>
      <c r="O202">
        <v>945</v>
      </c>
      <c r="P202">
        <v>1958</v>
      </c>
      <c r="Q202">
        <v>3428</v>
      </c>
      <c r="R202">
        <v>729</v>
      </c>
      <c r="S202">
        <v>1332</v>
      </c>
      <c r="T202">
        <v>625</v>
      </c>
      <c r="U202">
        <v>522</v>
      </c>
      <c r="V202">
        <v>383</v>
      </c>
      <c r="W202">
        <v>1102</v>
      </c>
      <c r="X202">
        <v>1852</v>
      </c>
      <c r="Y202">
        <v>2577</v>
      </c>
      <c r="Z202">
        <v>662</v>
      </c>
      <c r="AA202">
        <v>1050</v>
      </c>
      <c r="AB202">
        <v>825</v>
      </c>
      <c r="AC202">
        <v>0.114</v>
      </c>
      <c r="AD202">
        <v>0.128</v>
      </c>
      <c r="AE202">
        <v>0.13</v>
      </c>
      <c r="AF202">
        <v>0.13400000000000001</v>
      </c>
      <c r="AG202">
        <v>0.13300000000000001</v>
      </c>
      <c r="AH202">
        <v>9.8000000000000004E-2</v>
      </c>
      <c r="AI202">
        <v>0.13300000000000001</v>
      </c>
      <c r="AJ202">
        <v>0.153</v>
      </c>
      <c r="AK202">
        <v>0.109</v>
      </c>
      <c r="AL202">
        <v>0.128</v>
      </c>
      <c r="AM202">
        <v>0.128</v>
      </c>
      <c r="AN202">
        <v>0.126</v>
      </c>
      <c r="AO202">
        <v>0.13700000000000001</v>
      </c>
      <c r="AP202">
        <v>0.10199999999999999</v>
      </c>
      <c r="AQ202">
        <v>0.11799999999999999</v>
      </c>
      <c r="AR202">
        <v>0.14499999999999999</v>
      </c>
      <c r="AS202">
        <v>2.2250000000000001</v>
      </c>
      <c r="AT202">
        <v>2.9940000000000002</v>
      </c>
      <c r="AU202">
        <v>2.1909999999999998</v>
      </c>
      <c r="AV202">
        <v>2.2829999999999999</v>
      </c>
      <c r="AW202">
        <v>2.3460000000000001</v>
      </c>
      <c r="AX202">
        <v>2.4079999999999999</v>
      </c>
      <c r="AY202">
        <v>1.9470000000000001</v>
      </c>
      <c r="AZ202">
        <v>2.7480000000000002</v>
      </c>
      <c r="BA202">
        <v>2.2374100000000001</v>
      </c>
      <c r="BB202">
        <v>2.415</v>
      </c>
      <c r="BC202">
        <v>2.2309999999999999</v>
      </c>
      <c r="BD202">
        <v>1.8440000000000001</v>
      </c>
      <c r="BE202">
        <v>2.194</v>
      </c>
      <c r="BF202">
        <v>2.278</v>
      </c>
      <c r="BG202">
        <v>2.1589999999999998</v>
      </c>
      <c r="BH202">
        <v>1.9930000000000001</v>
      </c>
      <c r="BI202">
        <v>2.4159999999999999</v>
      </c>
      <c r="BJ202">
        <v>2.1492800000000001</v>
      </c>
      <c r="BK202">
        <v>6801.3</v>
      </c>
      <c r="BL202">
        <v>3213.7</v>
      </c>
      <c r="BM202">
        <v>1255.3</v>
      </c>
      <c r="BN202">
        <v>266.10000000000002</v>
      </c>
      <c r="BO202">
        <v>7313.1</v>
      </c>
      <c r="BP202">
        <v>3843.6</v>
      </c>
      <c r="BQ202">
        <v>1391.2</v>
      </c>
      <c r="BR202">
        <v>263.2</v>
      </c>
      <c r="BS202">
        <v>1118774</v>
      </c>
      <c r="BT202">
        <v>1019509</v>
      </c>
      <c r="BU202">
        <v>193569.789598</v>
      </c>
      <c r="BV202">
        <v>21049.998826999999</v>
      </c>
      <c r="BW202">
        <v>404069.77786799998</v>
      </c>
      <c r="BX202">
        <v>52340</v>
      </c>
      <c r="BY202">
        <v>582502.77786799998</v>
      </c>
      <c r="BZ202">
        <v>1707774.5168020001</v>
      </c>
      <c r="CA202">
        <v>491.38181600000001</v>
      </c>
      <c r="CB202">
        <v>378.68268699999999</v>
      </c>
      <c r="CC202">
        <v>211.263486</v>
      </c>
      <c r="CD202">
        <v>43.324635999999998</v>
      </c>
      <c r="CE202">
        <v>29.696833999999999</v>
      </c>
      <c r="CF202">
        <v>16.612590000000001</v>
      </c>
      <c r="CG202">
        <v>21.691275000000001</v>
      </c>
      <c r="CH202">
        <v>142.28985900000001</v>
      </c>
      <c r="CI202">
        <v>43.859673999999998</v>
      </c>
      <c r="CJ202">
        <v>1378.8028569999999</v>
      </c>
      <c r="CK202">
        <v>563.02335900000003</v>
      </c>
      <c r="CL202">
        <v>392.74853899999999</v>
      </c>
      <c r="CM202">
        <v>234.54583700000001</v>
      </c>
      <c r="CN202">
        <v>48.098197999999996</v>
      </c>
      <c r="CO202">
        <v>34.778863000000001</v>
      </c>
      <c r="CP202">
        <v>22.401646</v>
      </c>
      <c r="CQ202">
        <v>24.428619999999999</v>
      </c>
      <c r="CR202">
        <v>150.67013</v>
      </c>
      <c r="CS202">
        <v>43.254306999999997</v>
      </c>
      <c r="CT202">
        <v>1513.9494990000001</v>
      </c>
      <c r="CU202">
        <v>489.033593</v>
      </c>
      <c r="CV202">
        <v>186.011651</v>
      </c>
      <c r="CW202">
        <v>133.49178699999999</v>
      </c>
      <c r="CX202">
        <v>123.16125599999999</v>
      </c>
      <c r="CY202">
        <v>165.63597799999999</v>
      </c>
      <c r="CZ202">
        <v>75.348972000000003</v>
      </c>
      <c r="DA202">
        <v>372.01654000000002</v>
      </c>
      <c r="DB202">
        <v>129.79091199999999</v>
      </c>
      <c r="DC202">
        <v>62.819445999999999</v>
      </c>
      <c r="DD202">
        <v>221.218448</v>
      </c>
      <c r="DE202">
        <v>189.45677499999999</v>
      </c>
      <c r="DF202">
        <v>121.12762499999999</v>
      </c>
      <c r="DG202">
        <v>71.734533999999996</v>
      </c>
      <c r="DH202">
        <v>104.22288399999999</v>
      </c>
      <c r="DI202">
        <v>113.233565</v>
      </c>
      <c r="DJ202">
        <v>94.454025999999999</v>
      </c>
      <c r="DK202">
        <v>48.276926000000003</v>
      </c>
      <c r="DL202">
        <v>126.02215</v>
      </c>
      <c r="DM202">
        <v>48.488281999999998</v>
      </c>
      <c r="DN202">
        <v>957.43949399999997</v>
      </c>
      <c r="DO202">
        <v>1263.436283</v>
      </c>
      <c r="DP202">
        <v>2709.9093699999999</v>
      </c>
      <c r="DQ202">
        <v>605.33925199999999</v>
      </c>
      <c r="DR202">
        <v>234.610422</v>
      </c>
      <c r="DS202">
        <v>137.99234200000001</v>
      </c>
      <c r="DT202">
        <v>170.80120299999999</v>
      </c>
      <c r="DU202">
        <v>238.72136800000001</v>
      </c>
      <c r="DV202">
        <v>108.066805</v>
      </c>
      <c r="DW202">
        <v>498.19537100000002</v>
      </c>
      <c r="DX202">
        <v>150.96391499999999</v>
      </c>
      <c r="DY202">
        <v>70.508934999999994</v>
      </c>
      <c r="DZ202">
        <v>310.50510000000003</v>
      </c>
      <c r="EA202">
        <v>215.668184</v>
      </c>
      <c r="EB202">
        <v>161.505289</v>
      </c>
      <c r="EC202">
        <v>92.688143999999994</v>
      </c>
      <c r="ED202">
        <v>112.27107700000001</v>
      </c>
      <c r="EE202">
        <v>142.70276200000001</v>
      </c>
      <c r="EF202">
        <v>102.938479</v>
      </c>
      <c r="EG202">
        <v>43.845112</v>
      </c>
      <c r="EH202">
        <v>147.76403199999999</v>
      </c>
      <c r="EI202">
        <v>56.479927000000004</v>
      </c>
      <c r="EJ202">
        <v>1090.9776750000001</v>
      </c>
      <c r="EK202">
        <v>1666.5294240000001</v>
      </c>
      <c r="EL202">
        <v>3362.8463510000001</v>
      </c>
    </row>
    <row r="203" spans="1:142">
      <c r="A203" t="s">
        <v>552</v>
      </c>
      <c r="B203" t="s">
        <v>553</v>
      </c>
      <c r="C203" t="s">
        <v>438</v>
      </c>
      <c r="D203" t="s">
        <v>245</v>
      </c>
      <c r="E203" t="s">
        <v>145</v>
      </c>
      <c r="F203" t="s">
        <v>242</v>
      </c>
      <c r="G203">
        <v>66.099999999999994</v>
      </c>
      <c r="H203">
        <v>20</v>
      </c>
      <c r="I203">
        <v>22</v>
      </c>
      <c r="J203">
        <v>0.5</v>
      </c>
      <c r="K203">
        <v>3.5</v>
      </c>
      <c r="L203">
        <v>4.4000000000000004</v>
      </c>
      <c r="M203">
        <v>603</v>
      </c>
      <c r="N203">
        <v>316</v>
      </c>
      <c r="O203">
        <v>777</v>
      </c>
      <c r="P203">
        <v>1964</v>
      </c>
      <c r="Q203">
        <v>3186</v>
      </c>
      <c r="R203">
        <v>681</v>
      </c>
      <c r="S203">
        <v>904</v>
      </c>
      <c r="T203">
        <v>379</v>
      </c>
      <c r="U203">
        <v>577</v>
      </c>
      <c r="V203">
        <v>491</v>
      </c>
      <c r="W203">
        <v>941</v>
      </c>
      <c r="X203">
        <v>1938</v>
      </c>
      <c r="Y203">
        <v>2619</v>
      </c>
      <c r="Z203">
        <v>652</v>
      </c>
      <c r="AA203">
        <v>926</v>
      </c>
      <c r="AB203">
        <v>620</v>
      </c>
      <c r="AC203">
        <v>0.115</v>
      </c>
      <c r="AD203">
        <v>0.112</v>
      </c>
      <c r="AE203">
        <v>0.11700000000000001</v>
      </c>
      <c r="AF203">
        <v>0.14099999999999999</v>
      </c>
      <c r="AG203">
        <v>0.127</v>
      </c>
      <c r="AH203">
        <v>7.5999999999999998E-2</v>
      </c>
      <c r="AI203">
        <v>0.13200000000000001</v>
      </c>
      <c r="AJ203">
        <v>0.104</v>
      </c>
      <c r="AK203">
        <v>0.115</v>
      </c>
      <c r="AL203">
        <v>0.128</v>
      </c>
      <c r="AM203">
        <v>0.14099999999999999</v>
      </c>
      <c r="AN203">
        <v>0.14599999999999999</v>
      </c>
      <c r="AO203">
        <v>0.13700000000000001</v>
      </c>
      <c r="AP203">
        <v>9.2999999999999999E-2</v>
      </c>
      <c r="AQ203">
        <v>0.121</v>
      </c>
      <c r="AR203">
        <v>0.107</v>
      </c>
      <c r="AS203">
        <v>2.097</v>
      </c>
      <c r="AT203">
        <v>3.258</v>
      </c>
      <c r="AU203">
        <v>2.5539999999999998</v>
      </c>
      <c r="AV203">
        <v>2.661</v>
      </c>
      <c r="AW203">
        <v>2.73</v>
      </c>
      <c r="AX203">
        <v>2.69</v>
      </c>
      <c r="AY203">
        <v>2.2810000000000001</v>
      </c>
      <c r="AZ203">
        <v>2.79</v>
      </c>
      <c r="BA203">
        <v>2.34036</v>
      </c>
      <c r="BB203">
        <v>2.0449999999999999</v>
      </c>
      <c r="BC203">
        <v>2.78</v>
      </c>
      <c r="BD203">
        <v>2.0939999999999999</v>
      </c>
      <c r="BE203">
        <v>2.6970000000000001</v>
      </c>
      <c r="BF203">
        <v>2.4</v>
      </c>
      <c r="BG203">
        <v>2.9569999999999999</v>
      </c>
      <c r="BH203">
        <v>2.1869999999999998</v>
      </c>
      <c r="BI203">
        <v>2.75</v>
      </c>
      <c r="BJ203">
        <v>2.2280600000000002</v>
      </c>
      <c r="BK203">
        <v>6379.2</v>
      </c>
      <c r="BL203">
        <v>3364.1</v>
      </c>
      <c r="BM203">
        <v>948.8</v>
      </c>
      <c r="BN203">
        <v>384.4</v>
      </c>
      <c r="BO203">
        <v>6799.1</v>
      </c>
      <c r="BP203">
        <v>3876.1</v>
      </c>
      <c r="BQ203">
        <v>1364.9</v>
      </c>
      <c r="BR203">
        <v>472.6</v>
      </c>
      <c r="BS203">
        <v>1057851</v>
      </c>
      <c r="BT203">
        <v>1021141</v>
      </c>
      <c r="BU203">
        <v>193841.52241500001</v>
      </c>
      <c r="BV203">
        <v>207260.05669299999</v>
      </c>
      <c r="BW203">
        <v>401101.57910799998</v>
      </c>
      <c r="BX203">
        <v>49870</v>
      </c>
      <c r="BY203">
        <v>554645.57910800003</v>
      </c>
      <c r="BZ203">
        <v>1500016.0242999999</v>
      </c>
      <c r="CA203">
        <v>524.87924499999997</v>
      </c>
      <c r="CB203">
        <v>334.613722</v>
      </c>
      <c r="CC203">
        <v>190.31971799999999</v>
      </c>
      <c r="CD203">
        <v>48.493023999999998</v>
      </c>
      <c r="CE203">
        <v>30.046980000000001</v>
      </c>
      <c r="CF203">
        <v>11.990741999999999</v>
      </c>
      <c r="CG203">
        <v>17.792332999999999</v>
      </c>
      <c r="CH203">
        <v>129.51235</v>
      </c>
      <c r="CI203">
        <v>39.223312999999997</v>
      </c>
      <c r="CJ203">
        <v>1326.871427</v>
      </c>
      <c r="CK203">
        <v>560.59659399999998</v>
      </c>
      <c r="CL203">
        <v>362.012699</v>
      </c>
      <c r="CM203">
        <v>207.385806</v>
      </c>
      <c r="CN203">
        <v>46.607809000000003</v>
      </c>
      <c r="CO203">
        <v>32.162739999999999</v>
      </c>
      <c r="CP203">
        <v>13.397677</v>
      </c>
      <c r="CQ203">
        <v>19.831032</v>
      </c>
      <c r="CR203">
        <v>141.72101599999999</v>
      </c>
      <c r="CS203">
        <v>42.471280999999998</v>
      </c>
      <c r="CT203">
        <v>1426.186655</v>
      </c>
      <c r="CU203">
        <v>396.87876299999999</v>
      </c>
      <c r="CV203">
        <v>182.81363099999999</v>
      </c>
      <c r="CW203">
        <v>109.847983</v>
      </c>
      <c r="CX203">
        <v>141.75271100000001</v>
      </c>
      <c r="CY203">
        <v>184.40155100000001</v>
      </c>
      <c r="CZ203">
        <v>97.438935000000001</v>
      </c>
      <c r="DA203">
        <v>434.55188900000002</v>
      </c>
      <c r="DB203">
        <v>105.491747</v>
      </c>
      <c r="DC203">
        <v>52.392940000000003</v>
      </c>
      <c r="DD203">
        <v>272.12927400000001</v>
      </c>
      <c r="DE203">
        <v>174.268744</v>
      </c>
      <c r="DF203">
        <v>133.73620500000001</v>
      </c>
      <c r="DG203">
        <v>88.409216000000001</v>
      </c>
      <c r="DH203">
        <v>107.393524</v>
      </c>
      <c r="DI203">
        <v>113.478944</v>
      </c>
      <c r="DJ203">
        <v>102.50892399999999</v>
      </c>
      <c r="DK203">
        <v>55.487139999999997</v>
      </c>
      <c r="DL203">
        <v>109.87042700000001</v>
      </c>
      <c r="DM203">
        <v>53.112375999999998</v>
      </c>
      <c r="DN203">
        <v>926.220911</v>
      </c>
      <c r="DO203">
        <v>1408.4637009999999</v>
      </c>
      <c r="DP203">
        <v>2731.5633739999998</v>
      </c>
      <c r="DQ203">
        <v>520.80708100000004</v>
      </c>
      <c r="DR203">
        <v>215.414534</v>
      </c>
      <c r="DS203">
        <v>151.581129</v>
      </c>
      <c r="DT203">
        <v>155.61054799999999</v>
      </c>
      <c r="DU203">
        <v>163.70921899999999</v>
      </c>
      <c r="DV203">
        <v>110.18186799999999</v>
      </c>
      <c r="DW203">
        <v>461.20478600000001</v>
      </c>
      <c r="DX203">
        <v>121.59859400000001</v>
      </c>
      <c r="DY203">
        <v>53.129531</v>
      </c>
      <c r="DZ203">
        <v>292.16440399999999</v>
      </c>
      <c r="EA203">
        <v>223.81695999999999</v>
      </c>
      <c r="EB203">
        <v>146.773687</v>
      </c>
      <c r="EC203">
        <v>110.467111</v>
      </c>
      <c r="ED203">
        <v>137.552595</v>
      </c>
      <c r="EE203">
        <v>124.423592</v>
      </c>
      <c r="EF203">
        <v>127.134432</v>
      </c>
      <c r="EG203">
        <v>58.789037</v>
      </c>
      <c r="EH203">
        <v>123.78029100000001</v>
      </c>
      <c r="EI203">
        <v>57.086275999999998</v>
      </c>
      <c r="EJ203">
        <v>1146.3543930000001</v>
      </c>
      <c r="EK203">
        <v>1524.3549820000001</v>
      </c>
      <c r="EL203">
        <v>3191.5164559999998</v>
      </c>
    </row>
    <row r="204" spans="1:142">
      <c r="A204" t="s">
        <v>554</v>
      </c>
      <c r="B204" t="s">
        <v>555</v>
      </c>
      <c r="C204" t="s">
        <v>438</v>
      </c>
      <c r="D204" t="s">
        <v>245</v>
      </c>
      <c r="E204" t="s">
        <v>246</v>
      </c>
      <c r="F204" t="s">
        <v>242</v>
      </c>
      <c r="G204">
        <v>81.2</v>
      </c>
      <c r="H204">
        <v>18</v>
      </c>
      <c r="I204">
        <v>27</v>
      </c>
      <c r="J204">
        <v>0.5</v>
      </c>
      <c r="K204">
        <v>3.5</v>
      </c>
      <c r="L204">
        <v>3.4</v>
      </c>
      <c r="M204">
        <v>675</v>
      </c>
      <c r="N204">
        <v>495</v>
      </c>
      <c r="O204">
        <v>1276</v>
      </c>
      <c r="P204">
        <v>2238</v>
      </c>
      <c r="Q204">
        <v>3664</v>
      </c>
      <c r="R204">
        <v>704</v>
      </c>
      <c r="S204">
        <v>1369</v>
      </c>
      <c r="T204">
        <v>488</v>
      </c>
      <c r="U204">
        <v>630</v>
      </c>
      <c r="V204">
        <v>527</v>
      </c>
      <c r="W204">
        <v>1289</v>
      </c>
      <c r="X204">
        <v>2254</v>
      </c>
      <c r="Y204">
        <v>3038</v>
      </c>
      <c r="Z204">
        <v>664</v>
      </c>
      <c r="AA204">
        <v>1220</v>
      </c>
      <c r="AB204">
        <v>848</v>
      </c>
      <c r="AC204">
        <v>0.14000000000000001</v>
      </c>
      <c r="AD204">
        <v>0.154</v>
      </c>
      <c r="AE204">
        <v>0.126</v>
      </c>
      <c r="AF204">
        <v>0.128</v>
      </c>
      <c r="AG204">
        <v>0.13200000000000001</v>
      </c>
      <c r="AH204">
        <v>0.10199999999999999</v>
      </c>
      <c r="AI204">
        <v>0.14599999999999999</v>
      </c>
      <c r="AJ204">
        <v>0.10199999999999999</v>
      </c>
      <c r="AK204">
        <v>0.10100000000000001</v>
      </c>
      <c r="AL204">
        <v>0.17499999999999999</v>
      </c>
      <c r="AM204">
        <v>0.11600000000000001</v>
      </c>
      <c r="AN204">
        <v>0.14499999999999999</v>
      </c>
      <c r="AO204">
        <v>0.13400000000000001</v>
      </c>
      <c r="AP204">
        <v>9.7000000000000003E-2</v>
      </c>
      <c r="AQ204">
        <v>0.113</v>
      </c>
      <c r="AR204">
        <v>0.13700000000000001</v>
      </c>
      <c r="AS204">
        <v>2.2799999999999998</v>
      </c>
      <c r="AT204">
        <v>2.452</v>
      </c>
      <c r="AU204">
        <v>2.0369999999999999</v>
      </c>
      <c r="AV204">
        <v>2.4510000000000001</v>
      </c>
      <c r="AW204">
        <v>2.5030000000000001</v>
      </c>
      <c r="AX204">
        <v>2.2970000000000002</v>
      </c>
      <c r="AY204">
        <v>2.456</v>
      </c>
      <c r="AZ204">
        <v>2.6909999999999998</v>
      </c>
      <c r="BA204">
        <v>2.2850999999999999</v>
      </c>
      <c r="BB204">
        <v>2.6219999999999999</v>
      </c>
      <c r="BC204">
        <v>2.4540000000000002</v>
      </c>
      <c r="BD204">
        <v>1.9730000000000001</v>
      </c>
      <c r="BE204">
        <v>2.2469999999999999</v>
      </c>
      <c r="BF204">
        <v>2.298</v>
      </c>
      <c r="BG204">
        <v>2.2440000000000002</v>
      </c>
      <c r="BH204">
        <v>2.1930000000000001</v>
      </c>
      <c r="BI204">
        <v>2.6019999999999999</v>
      </c>
      <c r="BJ204">
        <v>2.2311999999999999</v>
      </c>
      <c r="BK204">
        <v>5878.8</v>
      </c>
      <c r="BL204">
        <v>3439.4</v>
      </c>
      <c r="BM204">
        <v>1498</v>
      </c>
      <c r="BN204">
        <v>382.7</v>
      </c>
      <c r="BO204">
        <v>5871.6</v>
      </c>
      <c r="BP204">
        <v>2939.6</v>
      </c>
      <c r="BQ204">
        <v>1561.9</v>
      </c>
      <c r="BR204">
        <v>332.1</v>
      </c>
      <c r="BS204">
        <v>1182298</v>
      </c>
      <c r="BT204">
        <v>1067801</v>
      </c>
      <c r="BU204">
        <v>229580.878253</v>
      </c>
      <c r="BV204">
        <v>238069.086821</v>
      </c>
      <c r="BW204">
        <v>467649.96507400001</v>
      </c>
      <c r="BX204">
        <v>50938</v>
      </c>
      <c r="BY204">
        <v>629246.96507399995</v>
      </c>
      <c r="BZ204">
        <v>1676511.616902</v>
      </c>
      <c r="CA204">
        <v>590.45389399999999</v>
      </c>
      <c r="CB204">
        <v>483.477193</v>
      </c>
      <c r="CC204">
        <v>218.56232900000001</v>
      </c>
      <c r="CD204">
        <v>58.940576999999998</v>
      </c>
      <c r="CE204">
        <v>35.736871000000001</v>
      </c>
      <c r="CF204">
        <v>14.507427</v>
      </c>
      <c r="CG204">
        <v>16.396408000000001</v>
      </c>
      <c r="CH204">
        <v>172.114396</v>
      </c>
      <c r="CI204">
        <v>66.093252000000007</v>
      </c>
      <c r="CJ204">
        <v>1656.282348</v>
      </c>
      <c r="CK204">
        <v>593.18126600000005</v>
      </c>
      <c r="CL204">
        <v>348.20371999999998</v>
      </c>
      <c r="CM204">
        <v>218.37494899999999</v>
      </c>
      <c r="CN204">
        <v>35.093825000000002</v>
      </c>
      <c r="CO204">
        <v>48.592993</v>
      </c>
      <c r="CP204">
        <v>25.914949</v>
      </c>
      <c r="CQ204">
        <v>27.900898999999999</v>
      </c>
      <c r="CR204">
        <v>151.15328099999999</v>
      </c>
      <c r="CS204">
        <v>36.414634999999997</v>
      </c>
      <c r="CT204">
        <v>1484.8305170000001</v>
      </c>
      <c r="CU204">
        <v>396.25553400000001</v>
      </c>
      <c r="CV204">
        <v>196.641231</v>
      </c>
      <c r="CW204">
        <v>125.821949</v>
      </c>
      <c r="CX204">
        <v>185.438661</v>
      </c>
      <c r="CY204">
        <v>156.141379</v>
      </c>
      <c r="CZ204">
        <v>141.196158</v>
      </c>
      <c r="DA204">
        <v>547.66240700000003</v>
      </c>
      <c r="DB204">
        <v>154.80676700000001</v>
      </c>
      <c r="DC204">
        <v>69.300804999999997</v>
      </c>
      <c r="DD204">
        <v>295.28621099999998</v>
      </c>
      <c r="DE204">
        <v>198.02069900000001</v>
      </c>
      <c r="DF204">
        <v>113.579638</v>
      </c>
      <c r="DG204">
        <v>67.938053999999994</v>
      </c>
      <c r="DH204">
        <v>119.17778199999999</v>
      </c>
      <c r="DI204">
        <v>98.635274999999993</v>
      </c>
      <c r="DJ204">
        <v>111.468469</v>
      </c>
      <c r="DK204">
        <v>62.677664999999998</v>
      </c>
      <c r="DL204">
        <v>85.882283000000001</v>
      </c>
      <c r="DM204">
        <v>57.213507999999997</v>
      </c>
      <c r="DN204">
        <v>1036.5526159999999</v>
      </c>
      <c r="DO204">
        <v>1594.1949440000001</v>
      </c>
      <c r="DP204">
        <v>3027.0030940000001</v>
      </c>
      <c r="DQ204">
        <v>497.59296799999998</v>
      </c>
      <c r="DR204">
        <v>180.86243999999999</v>
      </c>
      <c r="DS204">
        <v>136.342544</v>
      </c>
      <c r="DT204">
        <v>125.217887</v>
      </c>
      <c r="DU204">
        <v>145.72775999999999</v>
      </c>
      <c r="DV204">
        <v>77.542413999999994</v>
      </c>
      <c r="DW204">
        <v>398.77762000000001</v>
      </c>
      <c r="DX204">
        <v>115.15360099999999</v>
      </c>
      <c r="DY204">
        <v>40.682907999999998</v>
      </c>
      <c r="DZ204">
        <v>235.729602</v>
      </c>
      <c r="EA204">
        <v>186.17614399999999</v>
      </c>
      <c r="EB204">
        <v>133.30430699999999</v>
      </c>
      <c r="EC204">
        <v>78.688629000000006</v>
      </c>
      <c r="ED204">
        <v>98.721512000000004</v>
      </c>
      <c r="EE204">
        <v>111.773106</v>
      </c>
      <c r="EF204">
        <v>93.922776999999996</v>
      </c>
      <c r="EG204">
        <v>19.049339</v>
      </c>
      <c r="EH204">
        <v>119.648979</v>
      </c>
      <c r="EI204">
        <v>59.055776999999999</v>
      </c>
      <c r="EJ204">
        <v>908.91698799999995</v>
      </c>
      <c r="EK204">
        <v>1301.7326</v>
      </c>
      <c r="EL204">
        <v>2708.2425560000001</v>
      </c>
    </row>
    <row r="205" spans="1:142">
      <c r="A205" t="s">
        <v>556</v>
      </c>
      <c r="B205" t="s">
        <v>557</v>
      </c>
      <c r="C205" t="s">
        <v>438</v>
      </c>
      <c r="D205" t="s">
        <v>245</v>
      </c>
      <c r="E205" t="s">
        <v>145</v>
      </c>
      <c r="F205" t="s">
        <v>253</v>
      </c>
      <c r="G205">
        <v>76.7</v>
      </c>
      <c r="H205">
        <v>16</v>
      </c>
      <c r="I205">
        <v>30</v>
      </c>
      <c r="J205">
        <v>0.5</v>
      </c>
      <c r="K205">
        <v>2</v>
      </c>
      <c r="L205">
        <v>0</v>
      </c>
      <c r="M205">
        <v>809</v>
      </c>
      <c r="N205">
        <v>395</v>
      </c>
      <c r="O205">
        <v>838</v>
      </c>
      <c r="P205">
        <v>1941</v>
      </c>
      <c r="Q205">
        <v>3343</v>
      </c>
      <c r="R205">
        <v>729</v>
      </c>
      <c r="S205">
        <v>1007</v>
      </c>
      <c r="T205">
        <v>702</v>
      </c>
      <c r="U205">
        <v>639</v>
      </c>
      <c r="V205">
        <v>327</v>
      </c>
      <c r="W205">
        <v>1000</v>
      </c>
      <c r="X205">
        <v>1837</v>
      </c>
      <c r="Y205">
        <v>2868</v>
      </c>
      <c r="Z205">
        <v>695</v>
      </c>
      <c r="AA205">
        <v>1042</v>
      </c>
      <c r="AB205">
        <v>581</v>
      </c>
      <c r="AC205">
        <v>0.16400000000000001</v>
      </c>
      <c r="AD205">
        <v>0.13900000000000001</v>
      </c>
      <c r="AE205">
        <v>0.122</v>
      </c>
      <c r="AF205">
        <v>0.13500000000000001</v>
      </c>
      <c r="AG205">
        <v>0.13600000000000001</v>
      </c>
      <c r="AH205">
        <v>8.8999999999999996E-2</v>
      </c>
      <c r="AI205">
        <v>0.128</v>
      </c>
      <c r="AJ205">
        <v>0.14599999999999999</v>
      </c>
      <c r="AK205">
        <v>0.16</v>
      </c>
      <c r="AL205">
        <v>0.106</v>
      </c>
      <c r="AM205">
        <v>0.121</v>
      </c>
      <c r="AN205">
        <v>0.15</v>
      </c>
      <c r="AO205">
        <v>0.14499999999999999</v>
      </c>
      <c r="AP205">
        <v>0.08</v>
      </c>
      <c r="AQ205">
        <v>0.11899999999999999</v>
      </c>
      <c r="AR205">
        <v>0.151</v>
      </c>
      <c r="AS205">
        <v>2.069</v>
      </c>
      <c r="AT205">
        <v>3.2690000000000001</v>
      </c>
      <c r="AU205">
        <v>1.931</v>
      </c>
      <c r="AV205">
        <v>2.3929999999999998</v>
      </c>
      <c r="AW205">
        <v>2.6440000000000001</v>
      </c>
      <c r="AX205">
        <v>2.5419999999999998</v>
      </c>
      <c r="AY205">
        <v>2.222</v>
      </c>
      <c r="AZ205">
        <v>2.6970000000000001</v>
      </c>
      <c r="BA205">
        <v>2.4187699999999999</v>
      </c>
      <c r="BB205">
        <v>2.4289999999999998</v>
      </c>
      <c r="BC205">
        <v>3.4380000000000002</v>
      </c>
      <c r="BD205">
        <v>1.982</v>
      </c>
      <c r="BE205">
        <v>2.3210000000000002</v>
      </c>
      <c r="BF205">
        <v>2.6970000000000001</v>
      </c>
      <c r="BG205">
        <v>2.3559999999999999</v>
      </c>
      <c r="BH205">
        <v>2.105</v>
      </c>
      <c r="BI205">
        <v>2.7229999999999999</v>
      </c>
      <c r="BJ205">
        <v>2.3565900000000002</v>
      </c>
      <c r="BK205">
        <v>6691.4</v>
      </c>
      <c r="BL205">
        <v>3755.4</v>
      </c>
      <c r="BM205">
        <v>1498.2</v>
      </c>
      <c r="BN205">
        <v>412.6</v>
      </c>
      <c r="BO205">
        <v>7110.5</v>
      </c>
      <c r="BP205">
        <v>4104.3999999999996</v>
      </c>
      <c r="BQ205">
        <v>1702.1</v>
      </c>
      <c r="BR205">
        <v>399.3</v>
      </c>
      <c r="BS205">
        <v>1065714</v>
      </c>
      <c r="BT205">
        <v>1026710</v>
      </c>
      <c r="BU205">
        <v>20966.421811</v>
      </c>
      <c r="BV205">
        <v>219645.217256</v>
      </c>
      <c r="BW205">
        <v>429309.43536599999</v>
      </c>
      <c r="BX205">
        <v>55593</v>
      </c>
      <c r="BY205">
        <v>592835.43536600005</v>
      </c>
      <c r="BZ205">
        <v>1512467.437039</v>
      </c>
      <c r="CA205">
        <v>693.349558</v>
      </c>
      <c r="CB205">
        <v>441.574792</v>
      </c>
      <c r="CC205">
        <v>228.87574900000001</v>
      </c>
      <c r="CD205">
        <v>49.222686000000003</v>
      </c>
      <c r="CE205">
        <v>49.944769999999998</v>
      </c>
      <c r="CF205">
        <v>16.416733000000001</v>
      </c>
      <c r="CG205">
        <v>16.214193000000002</v>
      </c>
      <c r="CH205">
        <v>168.93453500000001</v>
      </c>
      <c r="CI205">
        <v>53.902470999999998</v>
      </c>
      <c r="CJ205">
        <v>1718.4354860000001</v>
      </c>
      <c r="CK205">
        <v>723.78828999999996</v>
      </c>
      <c r="CL205">
        <v>469.61039</v>
      </c>
      <c r="CM205">
        <v>261.77918299999999</v>
      </c>
      <c r="CN205">
        <v>52.222816999999999</v>
      </c>
      <c r="CO205">
        <v>57.446601999999999</v>
      </c>
      <c r="CP205">
        <v>22.158736000000001</v>
      </c>
      <c r="CQ205">
        <v>26.625904999999999</v>
      </c>
      <c r="CR205">
        <v>179.05373599999999</v>
      </c>
      <c r="CS205">
        <v>53.516469000000001</v>
      </c>
      <c r="CT205">
        <v>1846.202127</v>
      </c>
      <c r="CU205">
        <v>437.097151</v>
      </c>
      <c r="CV205">
        <v>222.11552499999999</v>
      </c>
      <c r="CW205">
        <v>94.201941000000005</v>
      </c>
      <c r="CX205">
        <v>219.34372099999999</v>
      </c>
      <c r="CY205">
        <v>147.38095999999999</v>
      </c>
      <c r="CZ205">
        <v>162.75868</v>
      </c>
      <c r="DA205">
        <v>529.36656100000005</v>
      </c>
      <c r="DB205">
        <v>183.93835000000001</v>
      </c>
      <c r="DC205">
        <v>83.295340999999993</v>
      </c>
      <c r="DD205">
        <v>329.06960900000001</v>
      </c>
      <c r="DE205">
        <v>189.53348</v>
      </c>
      <c r="DF205">
        <v>147.83438899999999</v>
      </c>
      <c r="DG205">
        <v>62.430528000000002</v>
      </c>
      <c r="DH205">
        <v>116.898668</v>
      </c>
      <c r="DI205">
        <v>120.536767</v>
      </c>
      <c r="DJ205">
        <v>104.909639</v>
      </c>
      <c r="DK205">
        <v>90.278313999999995</v>
      </c>
      <c r="DL205">
        <v>105.456851</v>
      </c>
      <c r="DM205">
        <v>60.464412000000003</v>
      </c>
      <c r="DN205">
        <v>1064.3064449999999</v>
      </c>
      <c r="DO205">
        <v>1758.126332</v>
      </c>
      <c r="DP205">
        <v>3259.5299279999999</v>
      </c>
      <c r="DQ205">
        <v>437.30443600000001</v>
      </c>
      <c r="DR205">
        <v>230.853104</v>
      </c>
      <c r="DS205">
        <v>111.17716</v>
      </c>
      <c r="DT205">
        <v>213.49052499999999</v>
      </c>
      <c r="DU205">
        <v>158.249078</v>
      </c>
      <c r="DV205">
        <v>157.96392499999999</v>
      </c>
      <c r="DW205">
        <v>576.38538600000004</v>
      </c>
      <c r="DX205">
        <v>165.38610800000001</v>
      </c>
      <c r="DY205">
        <v>82.392945999999995</v>
      </c>
      <c r="DZ205">
        <v>360.48669699999999</v>
      </c>
      <c r="EA205">
        <v>198.17951299999999</v>
      </c>
      <c r="EB205">
        <v>173.63395499999999</v>
      </c>
      <c r="EC205">
        <v>78.378921000000005</v>
      </c>
      <c r="ED205">
        <v>112.269329</v>
      </c>
      <c r="EE205">
        <v>146.859836</v>
      </c>
      <c r="EF205">
        <v>105.283097</v>
      </c>
      <c r="EG205">
        <v>69.323106999999993</v>
      </c>
      <c r="EH205">
        <v>139.37503100000001</v>
      </c>
      <c r="EI205">
        <v>59.944820999999997</v>
      </c>
      <c r="EJ205">
        <v>1070.850338</v>
      </c>
      <c r="EK205">
        <v>1910.5331229999999</v>
      </c>
      <c r="EL205">
        <v>3418.6878959999999</v>
      </c>
    </row>
    <row r="206" spans="1:142">
      <c r="A206" t="s">
        <v>558</v>
      </c>
      <c r="B206" t="s">
        <v>559</v>
      </c>
      <c r="C206" t="s">
        <v>438</v>
      </c>
      <c r="D206" t="s">
        <v>245</v>
      </c>
      <c r="E206" t="s">
        <v>246</v>
      </c>
      <c r="F206" t="s">
        <v>242</v>
      </c>
      <c r="G206">
        <v>84</v>
      </c>
      <c r="H206">
        <v>12</v>
      </c>
      <c r="I206">
        <v>23</v>
      </c>
      <c r="J206">
        <v>1</v>
      </c>
      <c r="K206">
        <v>5</v>
      </c>
      <c r="L206">
        <v>0</v>
      </c>
      <c r="M206">
        <v>516</v>
      </c>
      <c r="N206">
        <v>260</v>
      </c>
      <c r="O206">
        <v>991</v>
      </c>
      <c r="P206">
        <v>1392</v>
      </c>
      <c r="Q206">
        <v>2502</v>
      </c>
      <c r="R206">
        <v>424</v>
      </c>
      <c r="S206">
        <v>967</v>
      </c>
      <c r="T206">
        <v>341</v>
      </c>
      <c r="U206">
        <v>497</v>
      </c>
      <c r="V206">
        <v>294</v>
      </c>
      <c r="W206">
        <v>955</v>
      </c>
      <c r="X206">
        <v>1401</v>
      </c>
      <c r="Y206">
        <v>1895</v>
      </c>
      <c r="Z206">
        <v>414</v>
      </c>
      <c r="AA206">
        <v>857</v>
      </c>
      <c r="AB206">
        <v>492</v>
      </c>
      <c r="AC206">
        <v>0.14099999999999999</v>
      </c>
      <c r="AD206">
        <v>0.154</v>
      </c>
      <c r="AE206">
        <v>0.13900000000000001</v>
      </c>
      <c r="AF206">
        <v>0.157</v>
      </c>
      <c r="AG206">
        <v>0.14799999999999999</v>
      </c>
      <c r="AH206">
        <v>0.11899999999999999</v>
      </c>
      <c r="AI206">
        <v>0.14799999999999999</v>
      </c>
      <c r="AJ206">
        <v>0.16400000000000001</v>
      </c>
      <c r="AK206">
        <v>0.13600000000000001</v>
      </c>
      <c r="AL206">
        <v>0.125</v>
      </c>
      <c r="AM206">
        <v>0.16500000000000001</v>
      </c>
      <c r="AN206">
        <v>0.157</v>
      </c>
      <c r="AO206">
        <v>0.17100000000000001</v>
      </c>
      <c r="AP206">
        <v>0.13100000000000001</v>
      </c>
      <c r="AQ206">
        <v>0.13500000000000001</v>
      </c>
      <c r="AR206">
        <v>0.14699999999999999</v>
      </c>
      <c r="AS206">
        <v>2.734</v>
      </c>
      <c r="AT206">
        <v>2.5459999999999998</v>
      </c>
      <c r="AU206">
        <v>2.1349999999999998</v>
      </c>
      <c r="AV206">
        <v>2.673</v>
      </c>
      <c r="AW206">
        <v>2.573</v>
      </c>
      <c r="AX206">
        <v>2.927</v>
      </c>
      <c r="AY206">
        <v>2.2639999999999998</v>
      </c>
      <c r="AZ206">
        <v>3.3140000000000001</v>
      </c>
      <c r="BA206">
        <v>2.2809900000000001</v>
      </c>
      <c r="BB206">
        <v>3.12</v>
      </c>
      <c r="BC206">
        <v>2.7</v>
      </c>
      <c r="BD206">
        <v>2.0569999999999999</v>
      </c>
      <c r="BE206">
        <v>2.5459999999999998</v>
      </c>
      <c r="BF206">
        <v>2.5630000000000002</v>
      </c>
      <c r="BG206">
        <v>2.99</v>
      </c>
      <c r="BH206">
        <v>2.5169999999999999</v>
      </c>
      <c r="BI206">
        <v>3.0920000000000001</v>
      </c>
      <c r="BJ206">
        <v>2.3148</v>
      </c>
      <c r="BK206">
        <v>5837.7</v>
      </c>
      <c r="BL206">
        <v>3626.5</v>
      </c>
      <c r="BM206">
        <v>1213.3</v>
      </c>
      <c r="BN206">
        <v>225.3</v>
      </c>
      <c r="BO206">
        <v>5449.6</v>
      </c>
      <c r="BP206">
        <v>3898.3</v>
      </c>
      <c r="BQ206">
        <v>1668.4</v>
      </c>
      <c r="BR206">
        <v>217.5</v>
      </c>
      <c r="BS206">
        <v>822055</v>
      </c>
      <c r="BT206">
        <v>781893</v>
      </c>
      <c r="BU206">
        <v>175848.890835</v>
      </c>
      <c r="BV206">
        <v>183675.659981</v>
      </c>
      <c r="BW206">
        <v>359524.55081599997</v>
      </c>
      <c r="BX206">
        <v>47688</v>
      </c>
      <c r="BY206">
        <v>496261.55081599997</v>
      </c>
      <c r="BZ206">
        <v>1230498.7893300001</v>
      </c>
      <c r="CA206">
        <v>539.11326299999996</v>
      </c>
      <c r="CB206">
        <v>379.44913300000002</v>
      </c>
      <c r="CC206">
        <v>197.071326</v>
      </c>
      <c r="CD206">
        <v>49.311455000000002</v>
      </c>
      <c r="CE206">
        <v>38.605744000000001</v>
      </c>
      <c r="CF206">
        <v>14.447813999999999</v>
      </c>
      <c r="CG206">
        <v>19.047529999999998</v>
      </c>
      <c r="CH206">
        <v>134.03233700000001</v>
      </c>
      <c r="CI206">
        <v>43.809289999999997</v>
      </c>
      <c r="CJ206">
        <v>1414.887892</v>
      </c>
      <c r="CK206">
        <v>657.14528800000005</v>
      </c>
      <c r="CL206">
        <v>409.52554400000002</v>
      </c>
      <c r="CM206">
        <v>231.846802</v>
      </c>
      <c r="CN206">
        <v>53.945419000000001</v>
      </c>
      <c r="CO206">
        <v>42.368941</v>
      </c>
      <c r="CP206">
        <v>23.807618000000002</v>
      </c>
      <c r="CQ206">
        <v>23.617463999999998</v>
      </c>
      <c r="CR206">
        <v>160.14026100000001</v>
      </c>
      <c r="CS206">
        <v>45.450961999999997</v>
      </c>
      <c r="CT206">
        <v>1647.848301</v>
      </c>
      <c r="CU206">
        <v>481.38245799999999</v>
      </c>
      <c r="CV206">
        <v>197.49695700000001</v>
      </c>
      <c r="CW206">
        <v>152.3921</v>
      </c>
      <c r="CX206">
        <v>148.67930899999999</v>
      </c>
      <c r="CY206">
        <v>164.88638399999999</v>
      </c>
      <c r="CZ206">
        <v>102.13937199999999</v>
      </c>
      <c r="DA206">
        <v>437.05275899999998</v>
      </c>
      <c r="DB206">
        <v>113.692037</v>
      </c>
      <c r="DC206">
        <v>52.207732</v>
      </c>
      <c r="DD206">
        <v>262.74776800000001</v>
      </c>
      <c r="DE206">
        <v>184.959226</v>
      </c>
      <c r="DF206">
        <v>127.122247</v>
      </c>
      <c r="DG206">
        <v>75.670868999999996</v>
      </c>
      <c r="DH206">
        <v>95.696487000000005</v>
      </c>
      <c r="DI206">
        <v>111.257169</v>
      </c>
      <c r="DJ206">
        <v>86.350755000000007</v>
      </c>
      <c r="DK206">
        <v>43.894914999999997</v>
      </c>
      <c r="DL206">
        <v>111.971056</v>
      </c>
      <c r="DM206">
        <v>43.122745999999999</v>
      </c>
      <c r="DN206">
        <v>950.15334700000005</v>
      </c>
      <c r="DO206">
        <v>1396.3001589999999</v>
      </c>
      <c r="DP206">
        <v>2827.8359639999999</v>
      </c>
      <c r="DQ206">
        <v>479.19672500000001</v>
      </c>
      <c r="DR206">
        <v>188.24273099999999</v>
      </c>
      <c r="DS206">
        <v>147.78988699999999</v>
      </c>
      <c r="DT206">
        <v>144.44580500000001</v>
      </c>
      <c r="DU206">
        <v>151.958572</v>
      </c>
      <c r="DV206">
        <v>117.59206399999999</v>
      </c>
      <c r="DW206">
        <v>453.302277</v>
      </c>
      <c r="DX206">
        <v>116.21677699999999</v>
      </c>
      <c r="DY206">
        <v>66.046419999999998</v>
      </c>
      <c r="DZ206">
        <v>283.149608</v>
      </c>
      <c r="EA206">
        <v>187.15400700000001</v>
      </c>
      <c r="EB206">
        <v>150.66507999999999</v>
      </c>
      <c r="EC206">
        <v>86.234274999999997</v>
      </c>
      <c r="ED206">
        <v>101.104129</v>
      </c>
      <c r="EE206">
        <v>127.691497</v>
      </c>
      <c r="EF206">
        <v>94.938033000000004</v>
      </c>
      <c r="EG206">
        <v>86.233292000000006</v>
      </c>
      <c r="EH206">
        <v>133.53376399999999</v>
      </c>
      <c r="EI206">
        <v>69.904792</v>
      </c>
      <c r="EJ206">
        <v>1007.913132</v>
      </c>
      <c r="EK206">
        <v>1546.3313069999999</v>
      </c>
      <c r="EL206">
        <v>3033.4411639999998</v>
      </c>
    </row>
    <row r="207" spans="1:142">
      <c r="A207" t="s">
        <v>560</v>
      </c>
      <c r="B207" t="s">
        <v>561</v>
      </c>
      <c r="C207" t="s">
        <v>562</v>
      </c>
      <c r="D207" t="s">
        <v>245</v>
      </c>
      <c r="E207" t="s">
        <v>145</v>
      </c>
      <c r="F207" t="s">
        <v>253</v>
      </c>
      <c r="G207">
        <v>71.3</v>
      </c>
      <c r="H207">
        <v>13</v>
      </c>
      <c r="I207">
        <v>27</v>
      </c>
      <c r="J207">
        <v>0.5</v>
      </c>
      <c r="K207">
        <v>1</v>
      </c>
      <c r="L207">
        <v>3.3</v>
      </c>
      <c r="M207">
        <v>558</v>
      </c>
      <c r="N207">
        <v>269</v>
      </c>
      <c r="O207">
        <v>911</v>
      </c>
      <c r="P207">
        <v>1718</v>
      </c>
      <c r="Q207">
        <v>2865</v>
      </c>
      <c r="R207">
        <v>506</v>
      </c>
      <c r="S207">
        <v>1133</v>
      </c>
      <c r="T207">
        <v>360</v>
      </c>
      <c r="U207">
        <v>846</v>
      </c>
      <c r="V207">
        <v>277</v>
      </c>
      <c r="W207">
        <v>942</v>
      </c>
      <c r="X207">
        <v>1653</v>
      </c>
      <c r="Y207">
        <v>2694</v>
      </c>
      <c r="Z207">
        <v>947</v>
      </c>
      <c r="AA207">
        <v>1215</v>
      </c>
      <c r="AB207">
        <v>763</v>
      </c>
      <c r="AC207">
        <v>0.127</v>
      </c>
      <c r="AD207">
        <v>0.122</v>
      </c>
      <c r="AE207">
        <v>0.14599999999999999</v>
      </c>
      <c r="AF207">
        <v>0.153</v>
      </c>
      <c r="AG207">
        <v>0.128</v>
      </c>
      <c r="AH207">
        <v>0.108</v>
      </c>
      <c r="AI207">
        <v>0.14699999999999999</v>
      </c>
      <c r="AJ207">
        <v>0.14000000000000001</v>
      </c>
      <c r="AK207">
        <v>0.13600000000000001</v>
      </c>
      <c r="AL207">
        <v>0.13</v>
      </c>
      <c r="AM207">
        <v>0.13</v>
      </c>
      <c r="AN207">
        <v>0.13500000000000001</v>
      </c>
      <c r="AO207">
        <v>0.14399999999999999</v>
      </c>
      <c r="AP207">
        <v>0.158</v>
      </c>
      <c r="AQ207">
        <v>0.13600000000000001</v>
      </c>
      <c r="AR207">
        <v>0.14299999999999999</v>
      </c>
      <c r="AS207">
        <v>2.6669999999999998</v>
      </c>
      <c r="AT207">
        <v>2.4609999999999999</v>
      </c>
      <c r="AU207">
        <v>2</v>
      </c>
      <c r="AV207">
        <v>2.4900000000000002</v>
      </c>
      <c r="AW207">
        <v>2.4660000000000002</v>
      </c>
      <c r="AX207">
        <v>2.2919999999999998</v>
      </c>
      <c r="AY207">
        <v>2.3410000000000002</v>
      </c>
      <c r="AZ207">
        <v>2.9359999999999999</v>
      </c>
      <c r="BA207">
        <v>2.4013499999999999</v>
      </c>
      <c r="BB207">
        <v>2.6880000000000002</v>
      </c>
      <c r="BC207">
        <v>2.3109999999999999</v>
      </c>
      <c r="BD207">
        <v>2.1509999999999998</v>
      </c>
      <c r="BE207">
        <v>2.3769999999999998</v>
      </c>
      <c r="BF207">
        <v>2.516</v>
      </c>
      <c r="BG207">
        <v>2.1640000000000001</v>
      </c>
      <c r="BH207">
        <v>2.387</v>
      </c>
      <c r="BI207">
        <v>2.6869999999999998</v>
      </c>
      <c r="BJ207">
        <v>2.4090699999999998</v>
      </c>
      <c r="BK207">
        <v>6600.8</v>
      </c>
      <c r="BL207">
        <v>1761.4</v>
      </c>
      <c r="BM207">
        <v>727.8</v>
      </c>
      <c r="BN207">
        <v>190.2</v>
      </c>
      <c r="BO207">
        <v>6635.8</v>
      </c>
      <c r="BP207">
        <v>2765.6</v>
      </c>
      <c r="BQ207">
        <v>879.1</v>
      </c>
      <c r="BR207">
        <v>274.39999999999998</v>
      </c>
      <c r="BS207">
        <v>1036373</v>
      </c>
      <c r="BT207">
        <v>1009054</v>
      </c>
      <c r="BU207">
        <v>224201.99955800001</v>
      </c>
      <c r="BV207">
        <v>222624.29056200001</v>
      </c>
      <c r="BW207">
        <v>446826.29012000002</v>
      </c>
      <c r="BX207">
        <v>44371</v>
      </c>
      <c r="BY207">
        <v>592939.29012000002</v>
      </c>
      <c r="BZ207">
        <v>1464829.2732170001</v>
      </c>
      <c r="CA207">
        <v>425.634165</v>
      </c>
      <c r="CB207">
        <v>246.12914900000001</v>
      </c>
      <c r="CC207">
        <v>85.043817000000004</v>
      </c>
      <c r="CD207">
        <v>34.443635999999998</v>
      </c>
      <c r="CE207">
        <v>8.9389050000000001</v>
      </c>
      <c r="CF207">
        <v>6.9244409999999998</v>
      </c>
      <c r="CG207">
        <v>2.2711429999999999</v>
      </c>
      <c r="CH207">
        <v>59.155942000000003</v>
      </c>
      <c r="CI207">
        <v>34.755051000000002</v>
      </c>
      <c r="CJ207">
        <v>903.29624899999999</v>
      </c>
      <c r="CK207">
        <v>408.12078300000002</v>
      </c>
      <c r="CL207">
        <v>287.62808200000001</v>
      </c>
      <c r="CM207">
        <v>158.892844</v>
      </c>
      <c r="CN207">
        <v>33.938386999999999</v>
      </c>
      <c r="CO207">
        <v>27.069044999999999</v>
      </c>
      <c r="CP207">
        <v>18.277545</v>
      </c>
      <c r="CQ207">
        <v>15.776372</v>
      </c>
      <c r="CR207">
        <v>110.31070099999999</v>
      </c>
      <c r="CS207">
        <v>35.271157000000002</v>
      </c>
      <c r="CT207">
        <v>1095.284915</v>
      </c>
      <c r="CU207">
        <v>345.16696100000001</v>
      </c>
      <c r="CV207">
        <v>202.79172800000001</v>
      </c>
      <c r="CW207">
        <v>126.502588</v>
      </c>
      <c r="CX207">
        <v>130.30722299999999</v>
      </c>
      <c r="CY207">
        <v>115.47421</v>
      </c>
      <c r="CZ207">
        <v>109.31060600000001</v>
      </c>
      <c r="DA207">
        <v>351.55577399999999</v>
      </c>
      <c r="DB207">
        <v>126.54558</v>
      </c>
      <c r="DC207">
        <v>105.317888</v>
      </c>
      <c r="DD207">
        <v>211.235322</v>
      </c>
      <c r="DE207">
        <v>147.209509</v>
      </c>
      <c r="DF207">
        <v>93.698875000000001</v>
      </c>
      <c r="DG207">
        <v>42.147906999999996</v>
      </c>
      <c r="DH207">
        <v>85.161011999999999</v>
      </c>
      <c r="DI207">
        <v>78.675130999999993</v>
      </c>
      <c r="DJ207">
        <v>75.426924999999997</v>
      </c>
      <c r="DK207">
        <v>80.070604000000003</v>
      </c>
      <c r="DL207">
        <v>55.385466999999998</v>
      </c>
      <c r="DM207">
        <v>16.882304999999999</v>
      </c>
      <c r="DN207">
        <v>885.85585400000002</v>
      </c>
      <c r="DO207">
        <v>1152.3685909999999</v>
      </c>
      <c r="DP207">
        <v>2383.3914049999998</v>
      </c>
      <c r="DQ207">
        <v>357.71473300000002</v>
      </c>
      <c r="DR207">
        <v>156.684697</v>
      </c>
      <c r="DS207">
        <v>90.083098000000007</v>
      </c>
      <c r="DT207">
        <v>115.70898800000001</v>
      </c>
      <c r="DU207">
        <v>145.39435399999999</v>
      </c>
      <c r="DV207">
        <v>95.940027999999998</v>
      </c>
      <c r="DW207">
        <v>374.116917</v>
      </c>
      <c r="DX207">
        <v>102.082914</v>
      </c>
      <c r="DY207">
        <v>58.211097000000002</v>
      </c>
      <c r="DZ207">
        <v>222.67182</v>
      </c>
      <c r="EA207">
        <v>157.90588099999999</v>
      </c>
      <c r="EB207">
        <v>94.901279000000002</v>
      </c>
      <c r="EC207">
        <v>78.380950999999996</v>
      </c>
      <c r="ED207">
        <v>103.33937299999999</v>
      </c>
      <c r="EE207">
        <v>82.896056999999999</v>
      </c>
      <c r="EF207">
        <v>96.439372000000006</v>
      </c>
      <c r="EG207">
        <v>41.372190000000003</v>
      </c>
      <c r="EH207">
        <v>77.446162999999999</v>
      </c>
      <c r="EI207">
        <v>29.293203999999999</v>
      </c>
      <c r="EJ207">
        <v>826.28847599999995</v>
      </c>
      <c r="EK207">
        <v>1151.185553</v>
      </c>
      <c r="EL207">
        <v>2335.1887609999999</v>
      </c>
    </row>
    <row r="208" spans="1:142">
      <c r="A208" t="s">
        <v>563</v>
      </c>
      <c r="B208" t="s">
        <v>564</v>
      </c>
      <c r="C208" t="s">
        <v>562</v>
      </c>
      <c r="D208" t="s">
        <v>245</v>
      </c>
      <c r="E208" t="s">
        <v>258</v>
      </c>
      <c r="F208" t="s">
        <v>242</v>
      </c>
      <c r="G208">
        <v>70.5</v>
      </c>
      <c r="H208">
        <v>13</v>
      </c>
      <c r="I208">
        <v>24</v>
      </c>
      <c r="J208">
        <v>0.5</v>
      </c>
      <c r="K208">
        <v>3</v>
      </c>
      <c r="L208">
        <v>2.2999999999999998</v>
      </c>
      <c r="M208">
        <v>926</v>
      </c>
      <c r="N208">
        <v>516</v>
      </c>
      <c r="O208">
        <v>990</v>
      </c>
      <c r="P208">
        <v>1959</v>
      </c>
      <c r="Q208">
        <v>3172</v>
      </c>
      <c r="R208">
        <v>589</v>
      </c>
      <c r="S208">
        <v>1484</v>
      </c>
      <c r="T208">
        <v>687</v>
      </c>
      <c r="U208">
        <v>643</v>
      </c>
      <c r="V208">
        <v>540</v>
      </c>
      <c r="W208">
        <v>979</v>
      </c>
      <c r="X208">
        <v>1808</v>
      </c>
      <c r="Y208">
        <v>2924</v>
      </c>
      <c r="Z208">
        <v>658</v>
      </c>
      <c r="AA208">
        <v>1311</v>
      </c>
      <c r="AB208">
        <v>793</v>
      </c>
      <c r="AC208">
        <v>0.13600000000000001</v>
      </c>
      <c r="AD208">
        <v>0.14799999999999999</v>
      </c>
      <c r="AE208">
        <v>0.122</v>
      </c>
      <c r="AF208">
        <v>0.128</v>
      </c>
      <c r="AG208">
        <v>0.11899999999999999</v>
      </c>
      <c r="AH208">
        <v>0.113</v>
      </c>
      <c r="AI208">
        <v>0.13100000000000001</v>
      </c>
      <c r="AJ208">
        <v>0.126</v>
      </c>
      <c r="AK208">
        <v>0.11799999999999999</v>
      </c>
      <c r="AL208">
        <v>0.13700000000000001</v>
      </c>
      <c r="AM208">
        <v>0.128</v>
      </c>
      <c r="AN208">
        <v>0.13</v>
      </c>
      <c r="AO208">
        <v>0.123</v>
      </c>
      <c r="AP208">
        <v>0.109</v>
      </c>
      <c r="AQ208">
        <v>0.13300000000000001</v>
      </c>
      <c r="AR208">
        <v>0.111</v>
      </c>
      <c r="AS208">
        <v>2.33</v>
      </c>
      <c r="AT208">
        <v>2.286</v>
      </c>
      <c r="AU208">
        <v>2.25</v>
      </c>
      <c r="AV208">
        <v>2.2069999999999999</v>
      </c>
      <c r="AW208">
        <v>2.5680000000000001</v>
      </c>
      <c r="AX208">
        <v>2.2770000000000001</v>
      </c>
      <c r="AY208">
        <v>2.226</v>
      </c>
      <c r="AZ208">
        <v>2.4049999999999998</v>
      </c>
      <c r="BA208">
        <v>2.3189500000000001</v>
      </c>
      <c r="BB208">
        <v>2.7360000000000002</v>
      </c>
      <c r="BC208">
        <v>2.3359999999999999</v>
      </c>
      <c r="BD208">
        <v>1.9890000000000001</v>
      </c>
      <c r="BE208">
        <v>2.3119999999999998</v>
      </c>
      <c r="BF208">
        <v>2.593</v>
      </c>
      <c r="BG208">
        <v>2.4380000000000002</v>
      </c>
      <c r="BH208">
        <v>2.3959999999999999</v>
      </c>
      <c r="BI208">
        <v>2.5979999999999999</v>
      </c>
      <c r="BJ208">
        <v>2.3105699999999998</v>
      </c>
      <c r="BK208">
        <v>6693.4</v>
      </c>
      <c r="BL208">
        <v>2747.3</v>
      </c>
      <c r="BM208">
        <v>889.4</v>
      </c>
      <c r="BN208">
        <v>202.6</v>
      </c>
      <c r="BO208">
        <v>6327.5</v>
      </c>
      <c r="BP208">
        <v>2743.5</v>
      </c>
      <c r="BQ208">
        <v>793.8</v>
      </c>
      <c r="BR208">
        <v>316.10000000000002</v>
      </c>
      <c r="BS208">
        <v>1133478</v>
      </c>
      <c r="BT208">
        <v>1076530</v>
      </c>
      <c r="BU208">
        <v>216968.72922499999</v>
      </c>
      <c r="BV208">
        <v>213786.61311000001</v>
      </c>
      <c r="BW208">
        <v>430755.34233499999</v>
      </c>
      <c r="BX208">
        <v>49869</v>
      </c>
      <c r="BY208">
        <v>587557.34233500005</v>
      </c>
      <c r="BZ208">
        <v>1652749.3059759999</v>
      </c>
      <c r="CA208">
        <v>455.36125600000003</v>
      </c>
      <c r="CB208">
        <v>310.72071999999997</v>
      </c>
      <c r="CC208">
        <v>153.91455300000001</v>
      </c>
      <c r="CD208">
        <v>32.156120999999999</v>
      </c>
      <c r="CE208">
        <v>25.234382</v>
      </c>
      <c r="CF208">
        <v>9.1231860000000005</v>
      </c>
      <c r="CG208">
        <v>12.825699</v>
      </c>
      <c r="CH208">
        <v>127.261833</v>
      </c>
      <c r="CI208">
        <v>42.569189999999999</v>
      </c>
      <c r="CJ208">
        <v>1169.1669400000001</v>
      </c>
      <c r="CK208">
        <v>385.04269799999997</v>
      </c>
      <c r="CL208">
        <v>236.84473299999999</v>
      </c>
      <c r="CM208">
        <v>125.974817</v>
      </c>
      <c r="CN208">
        <v>28.589456999999999</v>
      </c>
      <c r="CO208">
        <v>20.192364999999999</v>
      </c>
      <c r="CP208">
        <v>8.7157250000000008</v>
      </c>
      <c r="CQ208">
        <v>11.048192999999999</v>
      </c>
      <c r="CR208">
        <v>100.68845399999999</v>
      </c>
      <c r="CS208">
        <v>32.682336999999997</v>
      </c>
      <c r="CT208">
        <v>949.77877899999999</v>
      </c>
      <c r="CU208">
        <v>432.06902700000001</v>
      </c>
      <c r="CV208">
        <v>161.15770800000001</v>
      </c>
      <c r="CW208">
        <v>86.771533000000005</v>
      </c>
      <c r="CX208">
        <v>127.263752</v>
      </c>
      <c r="CY208">
        <v>128.27862300000001</v>
      </c>
      <c r="CZ208">
        <v>98.923676999999998</v>
      </c>
      <c r="DA208">
        <v>333.181961</v>
      </c>
      <c r="DB208">
        <v>108.62618399999999</v>
      </c>
      <c r="DC208">
        <v>64.566042999999993</v>
      </c>
      <c r="DD208">
        <v>199.368852</v>
      </c>
      <c r="DE208">
        <v>130.934179</v>
      </c>
      <c r="DF208">
        <v>85.971800000000002</v>
      </c>
      <c r="DG208">
        <v>45.386812999999997</v>
      </c>
      <c r="DH208">
        <v>79.416398999999998</v>
      </c>
      <c r="DI208">
        <v>72.953925999999996</v>
      </c>
      <c r="DJ208">
        <v>72.541785000000004</v>
      </c>
      <c r="DK208">
        <v>19.653587999999999</v>
      </c>
      <c r="DL208">
        <v>53.803761999999999</v>
      </c>
      <c r="DM208">
        <v>38.645128999999997</v>
      </c>
      <c r="DN208">
        <v>704.48819100000003</v>
      </c>
      <c r="DO208">
        <v>1074.6789020000001</v>
      </c>
      <c r="DP208">
        <v>2211.2361190000001</v>
      </c>
      <c r="DQ208">
        <v>432.02345700000001</v>
      </c>
      <c r="DR208">
        <v>163.226676</v>
      </c>
      <c r="DS208">
        <v>109.125799</v>
      </c>
      <c r="DT208">
        <v>118.040097</v>
      </c>
      <c r="DU208">
        <v>110.05719000000001</v>
      </c>
      <c r="DV208">
        <v>84.272846999999999</v>
      </c>
      <c r="DW208">
        <v>342.70768900000002</v>
      </c>
      <c r="DX208">
        <v>98.884737000000001</v>
      </c>
      <c r="DY208">
        <v>42.507641</v>
      </c>
      <c r="DZ208">
        <v>206.75948199999999</v>
      </c>
      <c r="EA208">
        <v>158.28742099999999</v>
      </c>
      <c r="EB208">
        <v>85.883453000000003</v>
      </c>
      <c r="EC208">
        <v>74.882283999999999</v>
      </c>
      <c r="ED208">
        <v>112.705564</v>
      </c>
      <c r="EE208">
        <v>75.904032999999998</v>
      </c>
      <c r="EF208">
        <v>99.302936000000003</v>
      </c>
      <c r="EG208">
        <v>40.462071000000002</v>
      </c>
      <c r="EH208">
        <v>63.902687999999998</v>
      </c>
      <c r="EI208">
        <v>29.401672999999999</v>
      </c>
      <c r="EJ208">
        <v>856.87748799999997</v>
      </c>
      <c r="EK208">
        <v>1049.3796030000001</v>
      </c>
      <c r="EL208">
        <v>2338.2805480000002</v>
      </c>
    </row>
    <row r="209" spans="1:142">
      <c r="A209" t="s">
        <v>565</v>
      </c>
      <c r="B209" t="s">
        <v>566</v>
      </c>
      <c r="C209" t="s">
        <v>562</v>
      </c>
      <c r="D209" t="s">
        <v>245</v>
      </c>
      <c r="E209" t="s">
        <v>145</v>
      </c>
      <c r="F209" t="s">
        <v>242</v>
      </c>
      <c r="G209">
        <v>80</v>
      </c>
      <c r="H209">
        <v>18</v>
      </c>
      <c r="I209">
        <v>28</v>
      </c>
      <c r="J209">
        <v>0.5</v>
      </c>
      <c r="K209">
        <v>3.5</v>
      </c>
      <c r="L209">
        <v>0</v>
      </c>
      <c r="M209">
        <v>810</v>
      </c>
      <c r="N209">
        <v>303</v>
      </c>
      <c r="O209">
        <v>869</v>
      </c>
      <c r="P209">
        <v>1616</v>
      </c>
      <c r="Q209">
        <v>2440</v>
      </c>
      <c r="R209">
        <v>529</v>
      </c>
      <c r="S209">
        <v>1245</v>
      </c>
      <c r="T209">
        <v>394</v>
      </c>
      <c r="U209">
        <v>681</v>
      </c>
      <c r="V209">
        <v>288</v>
      </c>
      <c r="W209">
        <v>1031</v>
      </c>
      <c r="X209">
        <v>1673</v>
      </c>
      <c r="Y209">
        <v>2228</v>
      </c>
      <c r="Z209">
        <v>595</v>
      </c>
      <c r="AA209">
        <v>1315</v>
      </c>
      <c r="AB209">
        <v>594</v>
      </c>
      <c r="AC209">
        <v>0.14199999999999999</v>
      </c>
      <c r="AD209">
        <v>0.151</v>
      </c>
      <c r="AE209">
        <v>0.14199999999999999</v>
      </c>
      <c r="AF209">
        <v>0.16400000000000001</v>
      </c>
      <c r="AG209">
        <v>0.13700000000000001</v>
      </c>
      <c r="AH209">
        <v>0.13300000000000001</v>
      </c>
      <c r="AI209">
        <v>0.154</v>
      </c>
      <c r="AJ209">
        <v>0.129</v>
      </c>
      <c r="AK209">
        <v>0.14499999999999999</v>
      </c>
      <c r="AL209">
        <v>0.158</v>
      </c>
      <c r="AM209">
        <v>0.14799999999999999</v>
      </c>
      <c r="AN209">
        <v>0.18</v>
      </c>
      <c r="AO209">
        <v>0.158</v>
      </c>
      <c r="AP209">
        <v>0.129</v>
      </c>
      <c r="AQ209">
        <v>0.14699999999999999</v>
      </c>
      <c r="AR209">
        <v>0.17299999999999999</v>
      </c>
      <c r="AS209">
        <v>2.1440000000000001</v>
      </c>
      <c r="AT209">
        <v>2.1389999999999998</v>
      </c>
      <c r="AU209">
        <v>1.992</v>
      </c>
      <c r="AV209">
        <v>2.613</v>
      </c>
      <c r="AW209">
        <v>2.65</v>
      </c>
      <c r="AX209">
        <v>2.407</v>
      </c>
      <c r="AY209">
        <v>2.282</v>
      </c>
      <c r="AZ209">
        <v>2.5419999999999998</v>
      </c>
      <c r="BA209">
        <v>2.3671099999999998</v>
      </c>
      <c r="BB209">
        <v>2.0569999999999999</v>
      </c>
      <c r="BC209">
        <v>2.133</v>
      </c>
      <c r="BD209">
        <v>1.9019999999999999</v>
      </c>
      <c r="BE209">
        <v>2.4020000000000001</v>
      </c>
      <c r="BF209">
        <v>2.585</v>
      </c>
      <c r="BG209">
        <v>2.3170000000000002</v>
      </c>
      <c r="BH209">
        <v>2.161</v>
      </c>
      <c r="BI209">
        <v>3.0840000000000001</v>
      </c>
      <c r="BJ209">
        <v>2.3651</v>
      </c>
      <c r="BK209">
        <v>5512.4</v>
      </c>
      <c r="BL209">
        <v>2422.4</v>
      </c>
      <c r="BM209">
        <v>569.9</v>
      </c>
      <c r="BN209">
        <v>129.19999999999999</v>
      </c>
      <c r="BO209">
        <v>5610.6</v>
      </c>
      <c r="BP209">
        <v>2112.5</v>
      </c>
      <c r="BQ209">
        <v>692.2</v>
      </c>
      <c r="BR209">
        <v>205.4</v>
      </c>
      <c r="BS209">
        <v>954644</v>
      </c>
      <c r="BT209">
        <v>908911</v>
      </c>
      <c r="BU209">
        <v>202142.223661</v>
      </c>
      <c r="BV209">
        <v>201976.01765200001</v>
      </c>
      <c r="BW209">
        <v>404118.24131299998</v>
      </c>
      <c r="BX209">
        <v>40373</v>
      </c>
      <c r="BY209">
        <v>549696.24131299998</v>
      </c>
      <c r="BZ209">
        <v>1382302.4570190001</v>
      </c>
      <c r="CA209">
        <v>367.92839500000002</v>
      </c>
      <c r="CB209">
        <v>253.81814700000001</v>
      </c>
      <c r="CC209">
        <v>130.99930800000001</v>
      </c>
      <c r="CD209">
        <v>31.112725000000001</v>
      </c>
      <c r="CE209">
        <v>18.905462</v>
      </c>
      <c r="CF209">
        <v>10.889067000000001</v>
      </c>
      <c r="CG209">
        <v>11.565505999999999</v>
      </c>
      <c r="CH209">
        <v>119.830063</v>
      </c>
      <c r="CI209">
        <v>35.587716</v>
      </c>
      <c r="CJ209">
        <v>980.63638900000001</v>
      </c>
      <c r="CK209">
        <v>305.868042</v>
      </c>
      <c r="CL209">
        <v>206.583788</v>
      </c>
      <c r="CM209">
        <v>115.886719</v>
      </c>
      <c r="CN209">
        <v>30.672394000000001</v>
      </c>
      <c r="CO209">
        <v>21.455348000000001</v>
      </c>
      <c r="CP209">
        <v>9.0610750000000007</v>
      </c>
      <c r="CQ209">
        <v>12.252349000000001</v>
      </c>
      <c r="CR209">
        <v>91.821370999999999</v>
      </c>
      <c r="CS209">
        <v>29.665561</v>
      </c>
      <c r="CT209">
        <v>823.26664700000003</v>
      </c>
      <c r="CU209">
        <v>348.44423899999998</v>
      </c>
      <c r="CV209">
        <v>151.22536299999999</v>
      </c>
      <c r="CW209">
        <v>72.19068</v>
      </c>
      <c r="CX209">
        <v>117.762483</v>
      </c>
      <c r="CY209">
        <v>95.238570999999993</v>
      </c>
      <c r="CZ209">
        <v>90.828798000000006</v>
      </c>
      <c r="DA209">
        <v>289.65563500000002</v>
      </c>
      <c r="DB209">
        <v>135.276115</v>
      </c>
      <c r="DC209">
        <v>66.812616000000006</v>
      </c>
      <c r="DD209">
        <v>187.18120500000001</v>
      </c>
      <c r="DE209">
        <v>125.60277000000001</v>
      </c>
      <c r="DF209">
        <v>75.229307000000006</v>
      </c>
      <c r="DG209">
        <v>41.913983000000002</v>
      </c>
      <c r="DH209">
        <v>83.145887999999999</v>
      </c>
      <c r="DI209">
        <v>64.864463000000001</v>
      </c>
      <c r="DJ209">
        <v>71.742009999999993</v>
      </c>
      <c r="DK209">
        <v>33.895569999999999</v>
      </c>
      <c r="DL209">
        <v>57.234613000000003</v>
      </c>
      <c r="DM209">
        <v>29.716232999999999</v>
      </c>
      <c r="DN209">
        <v>714.99237800000003</v>
      </c>
      <c r="DO209">
        <v>979.28535399999998</v>
      </c>
      <c r="DP209">
        <v>2042.7219709999999</v>
      </c>
      <c r="DQ209">
        <v>323.45511800000003</v>
      </c>
      <c r="DR209">
        <v>132.418249</v>
      </c>
      <c r="DS209">
        <v>78.753128000000004</v>
      </c>
      <c r="DT209">
        <v>102.153837</v>
      </c>
      <c r="DU209">
        <v>86.839479999999995</v>
      </c>
      <c r="DV209">
        <v>72.994122000000004</v>
      </c>
      <c r="DW209">
        <v>286.21317399999998</v>
      </c>
      <c r="DX209">
        <v>98.845724000000004</v>
      </c>
      <c r="DY209">
        <v>40.120997000000003</v>
      </c>
      <c r="DZ209">
        <v>171.29760400000001</v>
      </c>
      <c r="EA209">
        <v>126.94783099999999</v>
      </c>
      <c r="EB209">
        <v>63.906657000000003</v>
      </c>
      <c r="EC209">
        <v>56.122267000000001</v>
      </c>
      <c r="ED209">
        <v>83.557113999999999</v>
      </c>
      <c r="EE209">
        <v>54.977929000000003</v>
      </c>
      <c r="EF209">
        <v>74.531732000000005</v>
      </c>
      <c r="EG209">
        <v>37.006785999999998</v>
      </c>
      <c r="EH209">
        <v>43.902098000000002</v>
      </c>
      <c r="EI209">
        <v>29.631748999999999</v>
      </c>
      <c r="EJ209">
        <v>688.18282999999997</v>
      </c>
      <c r="EK209">
        <v>865.19816800000001</v>
      </c>
      <c r="EL209">
        <v>1876.8361159999999</v>
      </c>
    </row>
    <row r="210" spans="1:142">
      <c r="A210" t="s">
        <v>567</v>
      </c>
      <c r="B210" t="s">
        <v>568</v>
      </c>
      <c r="C210" t="s">
        <v>562</v>
      </c>
      <c r="D210" t="s">
        <v>245</v>
      </c>
      <c r="E210" t="s">
        <v>145</v>
      </c>
      <c r="F210" t="s">
        <v>242</v>
      </c>
      <c r="G210">
        <v>85</v>
      </c>
      <c r="H210">
        <v>18</v>
      </c>
      <c r="I210">
        <v>28</v>
      </c>
      <c r="J210">
        <v>0.5</v>
      </c>
      <c r="K210">
        <v>2</v>
      </c>
      <c r="L210">
        <v>3.3</v>
      </c>
      <c r="M210">
        <v>540</v>
      </c>
      <c r="N210">
        <v>313</v>
      </c>
      <c r="O210">
        <v>1020</v>
      </c>
      <c r="P210">
        <v>1706</v>
      </c>
      <c r="Q210">
        <v>3336</v>
      </c>
      <c r="R210">
        <v>475</v>
      </c>
      <c r="S210">
        <v>1307</v>
      </c>
      <c r="T210">
        <v>403</v>
      </c>
      <c r="U210">
        <v>712</v>
      </c>
      <c r="V210">
        <v>349</v>
      </c>
      <c r="W210">
        <v>1138</v>
      </c>
      <c r="X210">
        <v>1737</v>
      </c>
      <c r="Y210">
        <v>3103</v>
      </c>
      <c r="Z210">
        <v>551</v>
      </c>
      <c r="AA210">
        <v>1118</v>
      </c>
      <c r="AB210">
        <v>849</v>
      </c>
      <c r="AC210">
        <v>0.16300000000000001</v>
      </c>
      <c r="AD210">
        <v>0.14099999999999999</v>
      </c>
      <c r="AE210">
        <v>0.127</v>
      </c>
      <c r="AF210">
        <v>0.14399999999999999</v>
      </c>
      <c r="AG210">
        <v>0.14000000000000001</v>
      </c>
      <c r="AH210">
        <v>8.6999999999999994E-2</v>
      </c>
      <c r="AI210">
        <v>0.14899999999999999</v>
      </c>
      <c r="AJ210">
        <v>0.16</v>
      </c>
      <c r="AK210">
        <v>0.13100000000000001</v>
      </c>
      <c r="AL210">
        <v>0.156</v>
      </c>
      <c r="AM210">
        <v>0.122</v>
      </c>
      <c r="AN210">
        <v>0.14099999999999999</v>
      </c>
      <c r="AO210">
        <v>0.127</v>
      </c>
      <c r="AP210">
        <v>0.107</v>
      </c>
      <c r="AQ210">
        <v>0.124</v>
      </c>
      <c r="AR210">
        <v>0.152</v>
      </c>
      <c r="AS210">
        <v>2.282</v>
      </c>
      <c r="AT210">
        <v>2.1429999999999998</v>
      </c>
      <c r="AU210">
        <v>1.728</v>
      </c>
      <c r="AV210">
        <v>2.5590000000000002</v>
      </c>
      <c r="AW210">
        <v>2.56</v>
      </c>
      <c r="AX210">
        <v>2.1080000000000001</v>
      </c>
      <c r="AY210">
        <v>2.1840000000000002</v>
      </c>
      <c r="AZ210">
        <v>2.2810000000000001</v>
      </c>
      <c r="BA210">
        <v>2.3216600000000001</v>
      </c>
      <c r="BB210">
        <v>2.173</v>
      </c>
      <c r="BC210">
        <v>2.3780000000000001</v>
      </c>
      <c r="BD210">
        <v>2.069</v>
      </c>
      <c r="BE210">
        <v>2.3490000000000002</v>
      </c>
      <c r="BF210">
        <v>2.4740000000000002</v>
      </c>
      <c r="BG210">
        <v>2.4540000000000002</v>
      </c>
      <c r="BH210">
        <v>2.2029999999999998</v>
      </c>
      <c r="BI210">
        <v>2.5139999999999998</v>
      </c>
      <c r="BJ210">
        <v>2.32965</v>
      </c>
      <c r="BK210">
        <v>6546</v>
      </c>
      <c r="BL210">
        <v>2336.8000000000002</v>
      </c>
      <c r="BM210">
        <v>919.9</v>
      </c>
      <c r="BN210">
        <v>293</v>
      </c>
      <c r="BO210">
        <v>5955.2</v>
      </c>
      <c r="BP210">
        <v>2593.9</v>
      </c>
      <c r="BQ210">
        <v>1015.7</v>
      </c>
      <c r="BR210">
        <v>336.5</v>
      </c>
      <c r="BS210">
        <v>1043344</v>
      </c>
      <c r="BT210">
        <v>984101</v>
      </c>
      <c r="BU210">
        <v>208721.82459800001</v>
      </c>
      <c r="BV210">
        <v>206230.962069</v>
      </c>
      <c r="BW210">
        <v>414952.78666699998</v>
      </c>
      <c r="BX210">
        <v>48945</v>
      </c>
      <c r="BY210">
        <v>579483.78666700004</v>
      </c>
      <c r="BZ210">
        <v>1561432.1711929999</v>
      </c>
      <c r="CA210">
        <v>459.10028499999999</v>
      </c>
      <c r="CB210">
        <v>297.22892200000001</v>
      </c>
      <c r="CC210">
        <v>156.89200500000001</v>
      </c>
      <c r="CD210">
        <v>37.209144999999999</v>
      </c>
      <c r="CE210">
        <v>26.590412000000001</v>
      </c>
      <c r="CF210">
        <v>12.25137</v>
      </c>
      <c r="CG210">
        <v>14.228706000000001</v>
      </c>
      <c r="CH210">
        <v>109.707998</v>
      </c>
      <c r="CI210">
        <v>34.572333</v>
      </c>
      <c r="CJ210">
        <v>1147.7811750000001</v>
      </c>
      <c r="CK210">
        <v>423.98573199999998</v>
      </c>
      <c r="CL210">
        <v>295.80746199999999</v>
      </c>
      <c r="CM210">
        <v>152.63784200000001</v>
      </c>
      <c r="CN210">
        <v>36.030357000000002</v>
      </c>
      <c r="CO210">
        <v>24.332405000000001</v>
      </c>
      <c r="CP210">
        <v>12.074221</v>
      </c>
      <c r="CQ210">
        <v>15.183389</v>
      </c>
      <c r="CR210">
        <v>112.191574</v>
      </c>
      <c r="CS210">
        <v>38.965218</v>
      </c>
      <c r="CT210">
        <v>1111.2081989999999</v>
      </c>
      <c r="CU210">
        <v>374.91408300000001</v>
      </c>
      <c r="CV210">
        <v>132.79996199999999</v>
      </c>
      <c r="CW210">
        <v>76.644965999999997</v>
      </c>
      <c r="CX210">
        <v>119.293128</v>
      </c>
      <c r="CY210">
        <v>121.99818500000001</v>
      </c>
      <c r="CZ210">
        <v>86.499688000000006</v>
      </c>
      <c r="DA210">
        <v>316.740768</v>
      </c>
      <c r="DB210">
        <v>88.977153000000001</v>
      </c>
      <c r="DC210">
        <v>45.880191000000003</v>
      </c>
      <c r="DD210">
        <v>205.30642499999999</v>
      </c>
      <c r="DE210">
        <v>129.395253</v>
      </c>
      <c r="DF210">
        <v>94.561248000000006</v>
      </c>
      <c r="DG210">
        <v>61.810881000000002</v>
      </c>
      <c r="DH210">
        <v>85.264663999999996</v>
      </c>
      <c r="DI210">
        <v>79.561854999999994</v>
      </c>
      <c r="DJ210">
        <v>80.380859999999998</v>
      </c>
      <c r="DK210">
        <v>44.071759999999998</v>
      </c>
      <c r="DL210">
        <v>74.042557000000002</v>
      </c>
      <c r="DM210">
        <v>26.538824999999999</v>
      </c>
      <c r="DN210">
        <v>699.34550000000002</v>
      </c>
      <c r="DO210">
        <v>1048.4246860000001</v>
      </c>
      <c r="DP210">
        <v>2122.6842689999999</v>
      </c>
      <c r="DQ210">
        <v>366.55719199999999</v>
      </c>
      <c r="DR210">
        <v>137.68761499999999</v>
      </c>
      <c r="DS210">
        <v>90.746056999999993</v>
      </c>
      <c r="DT210">
        <v>105.583353</v>
      </c>
      <c r="DU210">
        <v>123.98317900000001</v>
      </c>
      <c r="DV210">
        <v>72.572418999999996</v>
      </c>
      <c r="DW210">
        <v>317.22769099999999</v>
      </c>
      <c r="DX210">
        <v>76.037625000000006</v>
      </c>
      <c r="DY210">
        <v>39.924906</v>
      </c>
      <c r="DZ210">
        <v>195.04594900000001</v>
      </c>
      <c r="EA210">
        <v>138.50850199999999</v>
      </c>
      <c r="EB210">
        <v>92.590177999999995</v>
      </c>
      <c r="EC210">
        <v>65.029236999999995</v>
      </c>
      <c r="ED210">
        <v>88.137859000000006</v>
      </c>
      <c r="EE210">
        <v>78.208331999999999</v>
      </c>
      <c r="EF210">
        <v>81.974818999999997</v>
      </c>
      <c r="EG210">
        <v>22.145455999999999</v>
      </c>
      <c r="EH210">
        <v>73.119821999999999</v>
      </c>
      <c r="EI210">
        <v>29.641698000000002</v>
      </c>
      <c r="EJ210">
        <v>700.26716999999996</v>
      </c>
      <c r="EK210">
        <v>1003.914349</v>
      </c>
      <c r="EL210">
        <v>2070.7387119999999</v>
      </c>
    </row>
    <row r="211" spans="1:142">
      <c r="A211" t="s">
        <v>569</v>
      </c>
      <c r="B211" t="s">
        <v>570</v>
      </c>
      <c r="C211" t="s">
        <v>562</v>
      </c>
      <c r="D211" t="s">
        <v>245</v>
      </c>
      <c r="E211" t="s">
        <v>145</v>
      </c>
      <c r="F211" t="s">
        <v>242</v>
      </c>
      <c r="G211">
        <v>75.3</v>
      </c>
      <c r="H211">
        <v>12</v>
      </c>
      <c r="I211">
        <v>24</v>
      </c>
      <c r="J211">
        <v>0.5</v>
      </c>
      <c r="K211">
        <v>2</v>
      </c>
      <c r="L211">
        <v>0</v>
      </c>
      <c r="M211">
        <v>797</v>
      </c>
      <c r="N211">
        <v>372</v>
      </c>
      <c r="O211">
        <v>1013</v>
      </c>
      <c r="P211">
        <v>1825</v>
      </c>
      <c r="Q211">
        <v>3225</v>
      </c>
      <c r="R211">
        <v>633</v>
      </c>
      <c r="S211">
        <v>1336</v>
      </c>
      <c r="T211">
        <v>455</v>
      </c>
      <c r="U211">
        <v>576</v>
      </c>
      <c r="V211">
        <v>377</v>
      </c>
      <c r="W211">
        <v>1144</v>
      </c>
      <c r="X211">
        <v>1705</v>
      </c>
      <c r="Y211">
        <v>2825</v>
      </c>
      <c r="Z211">
        <v>589</v>
      </c>
      <c r="AA211">
        <v>1275</v>
      </c>
      <c r="AB211">
        <v>607</v>
      </c>
      <c r="AC211">
        <v>0.14599999999999999</v>
      </c>
      <c r="AD211">
        <v>0.13300000000000001</v>
      </c>
      <c r="AE211">
        <v>0.11899999999999999</v>
      </c>
      <c r="AF211">
        <v>0.126</v>
      </c>
      <c r="AG211">
        <v>0.113</v>
      </c>
      <c r="AH211">
        <v>9.6000000000000002E-2</v>
      </c>
      <c r="AI211">
        <v>0.125</v>
      </c>
      <c r="AJ211">
        <v>0.123</v>
      </c>
      <c r="AK211">
        <v>0.113</v>
      </c>
      <c r="AL211">
        <v>0.151</v>
      </c>
      <c r="AM211">
        <v>0.11600000000000001</v>
      </c>
      <c r="AN211">
        <v>0.13300000000000001</v>
      </c>
      <c r="AO211">
        <v>0.125</v>
      </c>
      <c r="AP211">
        <v>9.0999999999999998E-2</v>
      </c>
      <c r="AQ211">
        <v>0.13500000000000001</v>
      </c>
      <c r="AR211">
        <v>0.13700000000000001</v>
      </c>
      <c r="AS211">
        <v>2.206</v>
      </c>
      <c r="AT211">
        <v>1.911</v>
      </c>
      <c r="AU211">
        <v>2.1040000000000001</v>
      </c>
      <c r="AV211">
        <v>2.3559999999999999</v>
      </c>
      <c r="AW211">
        <v>2.6219999999999999</v>
      </c>
      <c r="AX211">
        <v>2.3919999999999999</v>
      </c>
      <c r="AY211">
        <v>2.14</v>
      </c>
      <c r="AZ211">
        <v>2.87</v>
      </c>
      <c r="BA211">
        <v>2.3031799999999998</v>
      </c>
      <c r="BB211">
        <v>2.1989999999999998</v>
      </c>
      <c r="BC211">
        <v>2.677</v>
      </c>
      <c r="BD211">
        <v>1.9179999999999999</v>
      </c>
      <c r="BE211">
        <v>2.4159999999999999</v>
      </c>
      <c r="BF211">
        <v>2.589</v>
      </c>
      <c r="BG211">
        <v>2.302</v>
      </c>
      <c r="BH211">
        <v>2.1059999999999999</v>
      </c>
      <c r="BI211">
        <v>2.5030000000000001</v>
      </c>
      <c r="BJ211">
        <v>2.3212999999999999</v>
      </c>
      <c r="BK211">
        <v>6456.2</v>
      </c>
      <c r="BL211">
        <v>3095.2</v>
      </c>
      <c r="BM211">
        <v>1001.8</v>
      </c>
      <c r="BN211">
        <v>265</v>
      </c>
      <c r="BO211">
        <v>6238.5</v>
      </c>
      <c r="BP211">
        <v>2931.2</v>
      </c>
      <c r="BQ211">
        <v>983.1</v>
      </c>
      <c r="BR211">
        <v>445.3</v>
      </c>
      <c r="BS211">
        <v>1040122</v>
      </c>
      <c r="BT211">
        <v>987497</v>
      </c>
      <c r="BU211">
        <v>215940.75830099999</v>
      </c>
      <c r="BV211">
        <v>211628.87990500001</v>
      </c>
      <c r="BW211">
        <v>427569.63820699998</v>
      </c>
      <c r="BX211">
        <v>48845</v>
      </c>
      <c r="BY211">
        <v>572782.63820699998</v>
      </c>
      <c r="BZ211">
        <v>1538380.0626920001</v>
      </c>
      <c r="CA211">
        <v>485.16096700000003</v>
      </c>
      <c r="CB211">
        <v>303.68135999999998</v>
      </c>
      <c r="CC211">
        <v>172.270205</v>
      </c>
      <c r="CD211">
        <v>39.104616</v>
      </c>
      <c r="CE211">
        <v>33.885174999999997</v>
      </c>
      <c r="CF211">
        <v>17.671061000000002</v>
      </c>
      <c r="CG211">
        <v>19.313383000000002</v>
      </c>
      <c r="CH211">
        <v>114.701291</v>
      </c>
      <c r="CI211">
        <v>34.065361000000003</v>
      </c>
      <c r="CJ211">
        <v>1219.853421</v>
      </c>
      <c r="CK211">
        <v>424.57511</v>
      </c>
      <c r="CL211">
        <v>257.49285099999997</v>
      </c>
      <c r="CM211">
        <v>137.41750099999999</v>
      </c>
      <c r="CN211">
        <v>35.354725000000002</v>
      </c>
      <c r="CO211">
        <v>26.578792</v>
      </c>
      <c r="CP211">
        <v>17.386932999999999</v>
      </c>
      <c r="CQ211">
        <v>16.393816999999999</v>
      </c>
      <c r="CR211">
        <v>98.081783999999999</v>
      </c>
      <c r="CS211">
        <v>31.661770000000001</v>
      </c>
      <c r="CT211">
        <v>1044.943282</v>
      </c>
      <c r="CU211">
        <v>466.94236000000001</v>
      </c>
      <c r="CV211">
        <v>181.04777200000001</v>
      </c>
      <c r="CW211">
        <v>107.40496</v>
      </c>
      <c r="CX211">
        <v>127.990583</v>
      </c>
      <c r="CY211">
        <v>142.813793</v>
      </c>
      <c r="CZ211">
        <v>96.471970999999996</v>
      </c>
      <c r="DA211">
        <v>368.37945999999999</v>
      </c>
      <c r="DB211">
        <v>128.12333599999999</v>
      </c>
      <c r="DC211">
        <v>50.529975</v>
      </c>
      <c r="DD211">
        <v>238.84353200000001</v>
      </c>
      <c r="DE211">
        <v>177.97971200000001</v>
      </c>
      <c r="DF211">
        <v>115.76022399999999</v>
      </c>
      <c r="DG211">
        <v>86.957060999999996</v>
      </c>
      <c r="DH211">
        <v>104.845246</v>
      </c>
      <c r="DI211">
        <v>102.868818</v>
      </c>
      <c r="DJ211">
        <v>95.923351999999994</v>
      </c>
      <c r="DK211">
        <v>48.908378999999996</v>
      </c>
      <c r="DL211">
        <v>93.778664000000006</v>
      </c>
      <c r="DM211">
        <v>29.246503000000001</v>
      </c>
      <c r="DN211">
        <v>931.18981799999995</v>
      </c>
      <c r="DO211">
        <v>1223.8697299999999</v>
      </c>
      <c r="DP211">
        <v>2622.0019090000001</v>
      </c>
      <c r="DQ211">
        <v>477.058987</v>
      </c>
      <c r="DR211">
        <v>176.71607299999999</v>
      </c>
      <c r="DS211">
        <v>112.924497</v>
      </c>
      <c r="DT211">
        <v>98.711436000000006</v>
      </c>
      <c r="DU211">
        <v>137.12007700000001</v>
      </c>
      <c r="DV211">
        <v>84.343519999999998</v>
      </c>
      <c r="DW211">
        <v>290.97942699999999</v>
      </c>
      <c r="DX211">
        <v>116.15410199999999</v>
      </c>
      <c r="DY211">
        <v>53.551997</v>
      </c>
      <c r="DZ211">
        <v>198.59490299999999</v>
      </c>
      <c r="EA211">
        <v>180.603578</v>
      </c>
      <c r="EB211">
        <v>115.06864</v>
      </c>
      <c r="EC211">
        <v>89.201425999999998</v>
      </c>
      <c r="ED211">
        <v>111.061887</v>
      </c>
      <c r="EE211">
        <v>105.250158</v>
      </c>
      <c r="EF211">
        <v>102.66425599999999</v>
      </c>
      <c r="EG211">
        <v>20.008967999999999</v>
      </c>
      <c r="EH211">
        <v>108.183932</v>
      </c>
      <c r="EI211">
        <v>31.698032000000001</v>
      </c>
      <c r="EJ211">
        <v>909.33478700000001</v>
      </c>
      <c r="EK211">
        <v>1086.3820459999999</v>
      </c>
      <c r="EL211">
        <v>2472.7758199999998</v>
      </c>
    </row>
    <row r="212" spans="1:142">
      <c r="A212" t="s">
        <v>571</v>
      </c>
      <c r="B212" t="s">
        <v>572</v>
      </c>
      <c r="C212" t="s">
        <v>562</v>
      </c>
      <c r="D212" t="s">
        <v>245</v>
      </c>
      <c r="E212" t="s">
        <v>258</v>
      </c>
      <c r="F212" t="s">
        <v>253</v>
      </c>
      <c r="G212">
        <v>84.5</v>
      </c>
      <c r="H212">
        <v>19</v>
      </c>
      <c r="I212">
        <v>29</v>
      </c>
      <c r="J212">
        <v>0.5</v>
      </c>
      <c r="K212">
        <v>2</v>
      </c>
      <c r="L212">
        <v>0</v>
      </c>
      <c r="M212">
        <v>882</v>
      </c>
      <c r="N212">
        <v>372</v>
      </c>
      <c r="O212">
        <v>1206</v>
      </c>
      <c r="P212">
        <v>1811</v>
      </c>
      <c r="Q212">
        <v>3007</v>
      </c>
      <c r="R212">
        <v>548</v>
      </c>
      <c r="S212">
        <v>1328</v>
      </c>
      <c r="T212">
        <v>562</v>
      </c>
      <c r="U212">
        <v>658</v>
      </c>
      <c r="V212">
        <v>417</v>
      </c>
      <c r="W212">
        <v>1312</v>
      </c>
      <c r="X212">
        <v>1856</v>
      </c>
      <c r="Y212">
        <v>2429</v>
      </c>
      <c r="Z212">
        <v>514</v>
      </c>
      <c r="AA212">
        <v>1181</v>
      </c>
      <c r="AB212">
        <v>797</v>
      </c>
      <c r="AC212">
        <v>0.121</v>
      </c>
      <c r="AD212">
        <v>0.13200000000000001</v>
      </c>
      <c r="AE212">
        <v>0.129</v>
      </c>
      <c r="AF212">
        <v>0.14499999999999999</v>
      </c>
      <c r="AG212">
        <v>0.11899999999999999</v>
      </c>
      <c r="AH212">
        <v>0.11</v>
      </c>
      <c r="AI212">
        <v>0.127</v>
      </c>
      <c r="AJ212">
        <v>0.14099999999999999</v>
      </c>
      <c r="AK212">
        <v>0.11</v>
      </c>
      <c r="AL212">
        <v>0.14299999999999999</v>
      </c>
      <c r="AM212">
        <v>0.121</v>
      </c>
      <c r="AN212">
        <v>0.14000000000000001</v>
      </c>
      <c r="AO212">
        <v>0.13500000000000001</v>
      </c>
      <c r="AP212">
        <v>0.106</v>
      </c>
      <c r="AQ212">
        <v>0.121</v>
      </c>
      <c r="AR212">
        <v>0.126</v>
      </c>
      <c r="AS212">
        <v>2.0350000000000001</v>
      </c>
      <c r="AT212">
        <v>2.5369999999999999</v>
      </c>
      <c r="AU212">
        <v>2.101</v>
      </c>
      <c r="AV212">
        <v>2.2810000000000001</v>
      </c>
      <c r="AW212">
        <v>2.3740000000000001</v>
      </c>
      <c r="AX212">
        <v>2.2949999999999999</v>
      </c>
      <c r="AY212">
        <v>2.1619999999999999</v>
      </c>
      <c r="AZ212">
        <v>2.4820000000000002</v>
      </c>
      <c r="BA212">
        <v>2.13673</v>
      </c>
      <c r="BB212">
        <v>2.16</v>
      </c>
      <c r="BC212">
        <v>2.9369999999999998</v>
      </c>
      <c r="BD212">
        <v>1.948</v>
      </c>
      <c r="BE212">
        <v>2.254</v>
      </c>
      <c r="BF212">
        <v>2.5880000000000001</v>
      </c>
      <c r="BG212">
        <v>2.71</v>
      </c>
      <c r="BH212">
        <v>2.2240000000000002</v>
      </c>
      <c r="BI212">
        <v>2.3260000000000001</v>
      </c>
      <c r="BJ212">
        <v>2.1876500000000001</v>
      </c>
      <c r="BK212">
        <v>6527.2</v>
      </c>
      <c r="BL212">
        <v>3108.5</v>
      </c>
      <c r="BM212">
        <v>1101.9000000000001</v>
      </c>
      <c r="BN212">
        <v>275.3</v>
      </c>
      <c r="BO212">
        <v>6214.5</v>
      </c>
      <c r="BP212">
        <v>3093</v>
      </c>
      <c r="BQ212">
        <v>1057.3</v>
      </c>
      <c r="BR212">
        <v>346.3</v>
      </c>
      <c r="BS212">
        <v>1108198</v>
      </c>
      <c r="BT212">
        <v>1059346</v>
      </c>
      <c r="BU212">
        <v>198468.608924</v>
      </c>
      <c r="BV212">
        <v>192921.426782</v>
      </c>
      <c r="BW212">
        <v>391390.035706</v>
      </c>
      <c r="BX212">
        <v>48423</v>
      </c>
      <c r="BY212">
        <v>548363.03570600005</v>
      </c>
      <c r="BZ212">
        <v>1643616.5560399999</v>
      </c>
      <c r="CA212">
        <v>551.48916899999995</v>
      </c>
      <c r="CB212">
        <v>370.38769000000002</v>
      </c>
      <c r="CC212">
        <v>187.04630800000001</v>
      </c>
      <c r="CD212">
        <v>42.859167999999997</v>
      </c>
      <c r="CE212">
        <v>26.501072000000001</v>
      </c>
      <c r="CF212">
        <v>10.543032999999999</v>
      </c>
      <c r="CG212">
        <v>15.904736</v>
      </c>
      <c r="CH212">
        <v>133.06085400000001</v>
      </c>
      <c r="CI212">
        <v>45.797159999999998</v>
      </c>
      <c r="CJ212">
        <v>1383.5891899999999</v>
      </c>
      <c r="CK212">
        <v>474.88539500000002</v>
      </c>
      <c r="CL212">
        <v>291.657308</v>
      </c>
      <c r="CM212">
        <v>156.84890200000001</v>
      </c>
      <c r="CN212">
        <v>35.339010999999999</v>
      </c>
      <c r="CO212">
        <v>25.742259000000001</v>
      </c>
      <c r="CP212">
        <v>12.064118000000001</v>
      </c>
      <c r="CQ212">
        <v>14.997795999999999</v>
      </c>
      <c r="CR212">
        <v>111.907127</v>
      </c>
      <c r="CS212">
        <v>37.298945000000003</v>
      </c>
      <c r="CT212">
        <v>1160.740861</v>
      </c>
      <c r="CU212">
        <v>374.43195400000002</v>
      </c>
      <c r="CV212">
        <v>162.43737899999999</v>
      </c>
      <c r="CW212">
        <v>103.591886</v>
      </c>
      <c r="CX212">
        <v>164.48974200000001</v>
      </c>
      <c r="CY212">
        <v>169.270094</v>
      </c>
      <c r="CZ212">
        <v>110.39589100000001</v>
      </c>
      <c r="DA212">
        <v>419.29169999999999</v>
      </c>
      <c r="DB212">
        <v>111.507975</v>
      </c>
      <c r="DC212">
        <v>43.414481000000002</v>
      </c>
      <c r="DD212">
        <v>256.97976899999998</v>
      </c>
      <c r="DE212">
        <v>150.84583900000001</v>
      </c>
      <c r="DF212">
        <v>110.875781</v>
      </c>
      <c r="DG212">
        <v>66.742622999999995</v>
      </c>
      <c r="DH212">
        <v>82.186963000000006</v>
      </c>
      <c r="DI212">
        <v>93.572496000000001</v>
      </c>
      <c r="DJ212">
        <v>77.949900999999997</v>
      </c>
      <c r="DK212">
        <v>35.252755999999998</v>
      </c>
      <c r="DL212">
        <v>82.653699000000003</v>
      </c>
      <c r="DM212">
        <v>38.162421000000002</v>
      </c>
      <c r="DN212">
        <v>790.51532099999997</v>
      </c>
      <c r="DO212">
        <v>1319.8359820000001</v>
      </c>
      <c r="DP212">
        <v>2484.7832560000002</v>
      </c>
      <c r="DQ212">
        <v>437.75760100000002</v>
      </c>
      <c r="DR212">
        <v>148.227958</v>
      </c>
      <c r="DS212">
        <v>88.174671000000004</v>
      </c>
      <c r="DT212">
        <v>118.14316599999999</v>
      </c>
      <c r="DU212">
        <v>151.37624700000001</v>
      </c>
      <c r="DV212">
        <v>91.922511999999998</v>
      </c>
      <c r="DW212">
        <v>371.15959099999998</v>
      </c>
      <c r="DX212">
        <v>97.019039000000006</v>
      </c>
      <c r="DY212">
        <v>38.509250999999999</v>
      </c>
      <c r="DZ212">
        <v>224.25327899999999</v>
      </c>
      <c r="EA212">
        <v>140.687566</v>
      </c>
      <c r="EB212">
        <v>109.338016</v>
      </c>
      <c r="EC212">
        <v>64.321031000000005</v>
      </c>
      <c r="ED212">
        <v>89.358695999999995</v>
      </c>
      <c r="EE212">
        <v>91.602170000000001</v>
      </c>
      <c r="EF212">
        <v>81.717735000000005</v>
      </c>
      <c r="EG212">
        <v>27.781247</v>
      </c>
      <c r="EH212">
        <v>90.353829000000005</v>
      </c>
      <c r="EI212">
        <v>33.137335</v>
      </c>
      <c r="EJ212">
        <v>737.28794300000004</v>
      </c>
      <c r="EK212">
        <v>1168.419148</v>
      </c>
      <c r="EL212">
        <v>2343.464692</v>
      </c>
    </row>
    <row r="213" spans="1:142">
      <c r="A213" t="s">
        <v>573</v>
      </c>
      <c r="B213" t="s">
        <v>574</v>
      </c>
      <c r="C213" t="s">
        <v>562</v>
      </c>
      <c r="D213" t="s">
        <v>245</v>
      </c>
      <c r="E213" t="s">
        <v>145</v>
      </c>
      <c r="F213" t="s">
        <v>253</v>
      </c>
      <c r="G213">
        <v>77.599999999999994</v>
      </c>
      <c r="H213">
        <v>15</v>
      </c>
      <c r="I213">
        <v>29</v>
      </c>
      <c r="J213">
        <v>0.5</v>
      </c>
      <c r="K213">
        <v>3</v>
      </c>
      <c r="L213">
        <v>0</v>
      </c>
      <c r="M213">
        <v>576</v>
      </c>
      <c r="N213">
        <v>276</v>
      </c>
      <c r="O213">
        <v>807</v>
      </c>
      <c r="P213">
        <v>1427</v>
      </c>
      <c r="Q213">
        <v>3441</v>
      </c>
      <c r="R213">
        <v>449</v>
      </c>
      <c r="S213">
        <v>871</v>
      </c>
      <c r="T213">
        <v>228</v>
      </c>
      <c r="U213">
        <v>467</v>
      </c>
      <c r="V213">
        <v>326</v>
      </c>
      <c r="W213">
        <v>1013</v>
      </c>
      <c r="X213">
        <v>1746</v>
      </c>
      <c r="Y213">
        <v>2733</v>
      </c>
      <c r="Z213">
        <v>640</v>
      </c>
      <c r="AA213">
        <v>935</v>
      </c>
      <c r="AB213">
        <v>382</v>
      </c>
      <c r="AC213">
        <v>0.14599999999999999</v>
      </c>
      <c r="AD213">
        <v>0.152</v>
      </c>
      <c r="AE213">
        <v>0.13200000000000001</v>
      </c>
      <c r="AF213">
        <v>0.14499999999999999</v>
      </c>
      <c r="AG213">
        <v>0.13900000000000001</v>
      </c>
      <c r="AH213">
        <v>0.124</v>
      </c>
      <c r="AI213">
        <v>0.13600000000000001</v>
      </c>
      <c r="AJ213">
        <v>0.104</v>
      </c>
      <c r="AK213">
        <v>0.156</v>
      </c>
      <c r="AL213">
        <v>0.159</v>
      </c>
      <c r="AM213">
        <v>0.14099999999999999</v>
      </c>
      <c r="AN213">
        <v>0.16800000000000001</v>
      </c>
      <c r="AO213">
        <v>0.14000000000000001</v>
      </c>
      <c r="AP213">
        <v>0.109</v>
      </c>
      <c r="AQ213">
        <v>0.13600000000000001</v>
      </c>
      <c r="AR213">
        <v>0.112</v>
      </c>
      <c r="AS213">
        <v>1.913</v>
      </c>
      <c r="AT213">
        <v>2.1930000000000001</v>
      </c>
      <c r="AU213">
        <v>1.9870000000000001</v>
      </c>
      <c r="AV213">
        <v>2.9380000000000002</v>
      </c>
      <c r="AW213">
        <v>2.3559999999999999</v>
      </c>
      <c r="AX213">
        <v>2.1960000000000002</v>
      </c>
      <c r="AY213">
        <v>2.073</v>
      </c>
      <c r="AZ213">
        <v>2.4510000000000001</v>
      </c>
      <c r="BA213">
        <v>2.2637800000000001</v>
      </c>
      <c r="BB213">
        <v>2.6459999999999999</v>
      </c>
      <c r="BC213">
        <v>2.1739999999999999</v>
      </c>
      <c r="BD213">
        <v>2.2639999999999998</v>
      </c>
      <c r="BE213">
        <v>2.5019999999999998</v>
      </c>
      <c r="BF213">
        <v>2.4500000000000002</v>
      </c>
      <c r="BG213">
        <v>2.2909999999999999</v>
      </c>
      <c r="BH213">
        <v>2.3119999999999998</v>
      </c>
      <c r="BI213">
        <v>3.173</v>
      </c>
      <c r="BJ213">
        <v>2.3283399999999999</v>
      </c>
      <c r="BK213">
        <v>6026.7</v>
      </c>
      <c r="BL213">
        <v>3090.4</v>
      </c>
      <c r="BM213">
        <v>991.2</v>
      </c>
      <c r="BN213">
        <v>260.10000000000002</v>
      </c>
      <c r="BO213">
        <v>5493.9</v>
      </c>
      <c r="BP213">
        <v>3106.7</v>
      </c>
      <c r="BQ213">
        <v>1048.2</v>
      </c>
      <c r="BR213">
        <v>252.4</v>
      </c>
      <c r="BS213">
        <v>966999</v>
      </c>
      <c r="BT213">
        <v>896003</v>
      </c>
      <c r="BU213">
        <v>201426.56954200001</v>
      </c>
      <c r="BV213">
        <v>191236.64506800001</v>
      </c>
      <c r="BW213">
        <v>392663.21461000002</v>
      </c>
      <c r="BX213">
        <v>44914</v>
      </c>
      <c r="BY213">
        <v>536917.21461000002</v>
      </c>
      <c r="BZ213">
        <v>1463201.4942310001</v>
      </c>
      <c r="CA213">
        <v>457.92077599999999</v>
      </c>
      <c r="CB213">
        <v>339.21089000000001</v>
      </c>
      <c r="CC213">
        <v>176.740308</v>
      </c>
      <c r="CD213">
        <v>35.405363999999999</v>
      </c>
      <c r="CE213">
        <v>31.528787999999999</v>
      </c>
      <c r="CF213">
        <v>18.264638000000001</v>
      </c>
      <c r="CG213">
        <v>17.698031</v>
      </c>
      <c r="CH213">
        <v>131.166032</v>
      </c>
      <c r="CI213">
        <v>47.348483000000002</v>
      </c>
      <c r="CJ213">
        <v>1255.28331</v>
      </c>
      <c r="CK213">
        <v>459.54178300000001</v>
      </c>
      <c r="CL213">
        <v>304.31621000000001</v>
      </c>
      <c r="CM213">
        <v>159.63101900000001</v>
      </c>
      <c r="CN213">
        <v>36.680739000000003</v>
      </c>
      <c r="CO213">
        <v>28.412918999999999</v>
      </c>
      <c r="CP213">
        <v>16.472196</v>
      </c>
      <c r="CQ213">
        <v>17.402618</v>
      </c>
      <c r="CR213">
        <v>115.65541399999999</v>
      </c>
      <c r="CS213">
        <v>41.753630999999999</v>
      </c>
      <c r="CT213">
        <v>1179.86653</v>
      </c>
      <c r="CU213">
        <v>352.32848899999999</v>
      </c>
      <c r="CV213">
        <v>223.28840099999999</v>
      </c>
      <c r="CW213">
        <v>57.841462999999997</v>
      </c>
      <c r="CX213">
        <v>150.617616</v>
      </c>
      <c r="CY213">
        <v>163.50547700000001</v>
      </c>
      <c r="CZ213">
        <v>122.12494</v>
      </c>
      <c r="DA213">
        <v>419.88519700000001</v>
      </c>
      <c r="DB213">
        <v>179.02680799999999</v>
      </c>
      <c r="DC213">
        <v>67.728421999999995</v>
      </c>
      <c r="DD213">
        <v>255.51535200000001</v>
      </c>
      <c r="DE213">
        <v>159.59641400000001</v>
      </c>
      <c r="DF213">
        <v>97.224610999999996</v>
      </c>
      <c r="DG213">
        <v>56.807684000000002</v>
      </c>
      <c r="DH213">
        <v>102.09034200000001</v>
      </c>
      <c r="DI213">
        <v>82.752037999999999</v>
      </c>
      <c r="DJ213">
        <v>87.446183000000005</v>
      </c>
      <c r="DK213">
        <v>47.388314999999999</v>
      </c>
      <c r="DL213">
        <v>74.118500999999995</v>
      </c>
      <c r="DM213">
        <v>37.501809999999999</v>
      </c>
      <c r="DN213">
        <v>913.48561099999995</v>
      </c>
      <c r="DO213">
        <v>1307.468486</v>
      </c>
      <c r="DP213">
        <v>2573.2825859999998</v>
      </c>
      <c r="DQ213">
        <v>388.16390200000001</v>
      </c>
      <c r="DR213">
        <v>176.75872200000001</v>
      </c>
      <c r="DS213">
        <v>116.738178</v>
      </c>
      <c r="DT213">
        <v>129.32750899999999</v>
      </c>
      <c r="DU213">
        <v>159.65483599999999</v>
      </c>
      <c r="DV213">
        <v>81.055443999999994</v>
      </c>
      <c r="DW213">
        <v>471.10314399999999</v>
      </c>
      <c r="DX213">
        <v>97.235816999999997</v>
      </c>
      <c r="DY213">
        <v>38.115864999999999</v>
      </c>
      <c r="DZ213">
        <v>258.31655699999999</v>
      </c>
      <c r="EA213">
        <v>163.56777700000001</v>
      </c>
      <c r="EB213">
        <v>107.557744</v>
      </c>
      <c r="EC213">
        <v>66.616930999999994</v>
      </c>
      <c r="ED213">
        <v>94.565067999999997</v>
      </c>
      <c r="EE213">
        <v>89.936207999999993</v>
      </c>
      <c r="EF213">
        <v>82.578293000000002</v>
      </c>
      <c r="EG213">
        <v>34.201306000000002</v>
      </c>
      <c r="EH213">
        <v>75.513172999999995</v>
      </c>
      <c r="EI213">
        <v>33.190201000000002</v>
      </c>
      <c r="EJ213">
        <v>832.26209200000005</v>
      </c>
      <c r="EK213">
        <v>1284.1158439999999</v>
      </c>
      <c r="EL213">
        <v>2504.5418370000002</v>
      </c>
    </row>
    <row r="214" spans="1:142">
      <c r="A214" t="s">
        <v>575</v>
      </c>
      <c r="B214" t="s">
        <v>576</v>
      </c>
      <c r="C214" t="s">
        <v>562</v>
      </c>
      <c r="D214" t="s">
        <v>245</v>
      </c>
      <c r="E214" t="s">
        <v>145</v>
      </c>
      <c r="F214" t="s">
        <v>242</v>
      </c>
      <c r="G214">
        <v>72.2</v>
      </c>
      <c r="H214">
        <v>14</v>
      </c>
      <c r="I214">
        <v>27</v>
      </c>
      <c r="J214">
        <v>0.5</v>
      </c>
      <c r="K214">
        <v>1.5</v>
      </c>
      <c r="L214">
        <v>0</v>
      </c>
      <c r="M214">
        <v>621</v>
      </c>
      <c r="N214">
        <v>298</v>
      </c>
      <c r="O214">
        <v>836</v>
      </c>
      <c r="P214">
        <v>1518</v>
      </c>
      <c r="Q214">
        <v>2805</v>
      </c>
      <c r="R214">
        <v>478</v>
      </c>
      <c r="S214">
        <v>1208</v>
      </c>
      <c r="T214">
        <v>411</v>
      </c>
      <c r="U214">
        <v>407</v>
      </c>
      <c r="V214">
        <v>483</v>
      </c>
      <c r="W214">
        <v>823</v>
      </c>
      <c r="X214">
        <v>1485</v>
      </c>
      <c r="Y214">
        <v>2940</v>
      </c>
      <c r="Z214">
        <v>511</v>
      </c>
      <c r="AA214">
        <v>872</v>
      </c>
      <c r="AB214">
        <v>622</v>
      </c>
      <c r="AC214">
        <v>0.129</v>
      </c>
      <c r="AD214">
        <v>0.157</v>
      </c>
      <c r="AE214">
        <v>0.15</v>
      </c>
      <c r="AF214">
        <v>0.14599999999999999</v>
      </c>
      <c r="AG214">
        <v>0.13300000000000001</v>
      </c>
      <c r="AH214">
        <v>0.124</v>
      </c>
      <c r="AI214">
        <v>0.152</v>
      </c>
      <c r="AJ214">
        <v>0.13700000000000001</v>
      </c>
      <c r="AK214">
        <v>0.10100000000000001</v>
      </c>
      <c r="AL214">
        <v>0.14099999999999999</v>
      </c>
      <c r="AM214">
        <v>0.13900000000000001</v>
      </c>
      <c r="AN214">
        <v>0.14699999999999999</v>
      </c>
      <c r="AO214">
        <v>0.13200000000000001</v>
      </c>
      <c r="AP214">
        <v>8.2000000000000003E-2</v>
      </c>
      <c r="AQ214">
        <v>0.14000000000000001</v>
      </c>
      <c r="AR214">
        <v>0.11700000000000001</v>
      </c>
      <c r="AS214">
        <v>1.9</v>
      </c>
      <c r="AT214">
        <v>3.2509999999999999</v>
      </c>
      <c r="AU214">
        <v>2.2610000000000001</v>
      </c>
      <c r="AV214">
        <v>2.4809999999999999</v>
      </c>
      <c r="AW214">
        <v>2.4710000000000001</v>
      </c>
      <c r="AX214">
        <v>2.5209999999999999</v>
      </c>
      <c r="AY214">
        <v>2.2200000000000002</v>
      </c>
      <c r="AZ214">
        <v>2.8969999999999998</v>
      </c>
      <c r="BA214">
        <v>2.2612000000000001</v>
      </c>
      <c r="BB214">
        <v>2.2090000000000001</v>
      </c>
      <c r="BC214">
        <v>2.8109999999999999</v>
      </c>
      <c r="BD214">
        <v>2.2469999999999999</v>
      </c>
      <c r="BE214">
        <v>2.5299999999999998</v>
      </c>
      <c r="BF214">
        <v>2.3740000000000001</v>
      </c>
      <c r="BG214">
        <v>2.4300000000000002</v>
      </c>
      <c r="BH214">
        <v>2.403</v>
      </c>
      <c r="BI214">
        <v>2.1389999999999998</v>
      </c>
      <c r="BJ214">
        <v>2.2566700000000002</v>
      </c>
      <c r="BK214">
        <v>4935.2</v>
      </c>
      <c r="BL214">
        <v>2933.8</v>
      </c>
      <c r="BM214">
        <v>1339.4</v>
      </c>
      <c r="BN214">
        <v>329.2</v>
      </c>
      <c r="BO214">
        <v>5177.5</v>
      </c>
      <c r="BP214">
        <v>3026.1</v>
      </c>
      <c r="BQ214">
        <v>1481.3</v>
      </c>
      <c r="BR214">
        <v>467.7</v>
      </c>
      <c r="BS214">
        <v>925298</v>
      </c>
      <c r="BT214">
        <v>896078</v>
      </c>
      <c r="BU214">
        <v>205034.77782799999</v>
      </c>
      <c r="BV214">
        <v>203540.31535700001</v>
      </c>
      <c r="BW214">
        <v>408575.09318500001</v>
      </c>
      <c r="BX214">
        <v>43400</v>
      </c>
      <c r="BY214">
        <v>547836.09318500001</v>
      </c>
      <c r="BZ214">
        <v>1310347.8903600001</v>
      </c>
      <c r="CA214">
        <v>558.55231200000003</v>
      </c>
      <c r="CB214">
        <v>345.69845500000002</v>
      </c>
      <c r="CC214">
        <v>181.94612799999999</v>
      </c>
      <c r="CD214">
        <v>48.552218000000003</v>
      </c>
      <c r="CE214">
        <v>28.542702999999999</v>
      </c>
      <c r="CF214">
        <v>16.475052000000002</v>
      </c>
      <c r="CG214">
        <v>17.153012</v>
      </c>
      <c r="CH214">
        <v>128.44263900000001</v>
      </c>
      <c r="CI214">
        <v>44.061473999999997</v>
      </c>
      <c r="CJ214">
        <v>1369.4239930000001</v>
      </c>
      <c r="CK214">
        <v>495.88987600000002</v>
      </c>
      <c r="CL214">
        <v>365.31121899999999</v>
      </c>
      <c r="CM214">
        <v>200.451897</v>
      </c>
      <c r="CN214">
        <v>49.110838000000001</v>
      </c>
      <c r="CO214">
        <v>30.934134</v>
      </c>
      <c r="CP214">
        <v>16.469954000000001</v>
      </c>
      <c r="CQ214">
        <v>19.173082000000001</v>
      </c>
      <c r="CR214">
        <v>131.090307</v>
      </c>
      <c r="CS214">
        <v>42.187294000000001</v>
      </c>
      <c r="CT214">
        <v>1350.6186</v>
      </c>
      <c r="CU214">
        <v>396.070424</v>
      </c>
      <c r="CV214">
        <v>175.301075</v>
      </c>
      <c r="CW214">
        <v>88.457134999999994</v>
      </c>
      <c r="CX214">
        <v>153.754514</v>
      </c>
      <c r="CY214">
        <v>141.82524699999999</v>
      </c>
      <c r="CZ214">
        <v>113.83359900000001</v>
      </c>
      <c r="DA214">
        <v>405.93105700000001</v>
      </c>
      <c r="DB214">
        <v>137.93503999999999</v>
      </c>
      <c r="DC214">
        <v>75.492738000000003</v>
      </c>
      <c r="DD214">
        <v>256.10933999999997</v>
      </c>
      <c r="DE214">
        <v>156.43935999999999</v>
      </c>
      <c r="DF214">
        <v>109.16267999999999</v>
      </c>
      <c r="DG214">
        <v>62.950186000000002</v>
      </c>
      <c r="DH214">
        <v>93.758118999999994</v>
      </c>
      <c r="DI214">
        <v>92.904765999999995</v>
      </c>
      <c r="DJ214">
        <v>85.356210000000004</v>
      </c>
      <c r="DK214">
        <v>31.689413999999999</v>
      </c>
      <c r="DL214">
        <v>85.772443999999993</v>
      </c>
      <c r="DM214">
        <v>34.907536999999998</v>
      </c>
      <c r="DN214">
        <v>831.88653799999997</v>
      </c>
      <c r="DO214">
        <v>1327.8686749999999</v>
      </c>
      <c r="DP214">
        <v>2555.825636</v>
      </c>
      <c r="DQ214">
        <v>406.76384999999999</v>
      </c>
      <c r="DR214">
        <v>177.42149000000001</v>
      </c>
      <c r="DS214">
        <v>96.247001999999995</v>
      </c>
      <c r="DT214">
        <v>164.63349600000001</v>
      </c>
      <c r="DU214">
        <v>162.59626399999999</v>
      </c>
      <c r="DV214">
        <v>101.653092</v>
      </c>
      <c r="DW214">
        <v>431.56179300000002</v>
      </c>
      <c r="DX214">
        <v>130.104038</v>
      </c>
      <c r="DY214">
        <v>63.197839000000002</v>
      </c>
      <c r="DZ214">
        <v>255.308446</v>
      </c>
      <c r="EA214">
        <v>161.87022400000001</v>
      </c>
      <c r="EB214">
        <v>107.253525</v>
      </c>
      <c r="EC214">
        <v>67.833715999999995</v>
      </c>
      <c r="ED214">
        <v>91.910284000000004</v>
      </c>
      <c r="EE214">
        <v>94.452706000000006</v>
      </c>
      <c r="EF214">
        <v>83.031172999999995</v>
      </c>
      <c r="EG214">
        <v>48.238804999999999</v>
      </c>
      <c r="EH214">
        <v>81.500105000000005</v>
      </c>
      <c r="EI214">
        <v>33.65757</v>
      </c>
      <c r="EJ214">
        <v>856.65673300000003</v>
      </c>
      <c r="EK214">
        <v>1333.218572</v>
      </c>
      <c r="EL214">
        <v>2596.6391549999998</v>
      </c>
    </row>
    <row r="215" spans="1:142">
      <c r="A215" t="s">
        <v>577</v>
      </c>
      <c r="B215" t="s">
        <v>578</v>
      </c>
      <c r="C215" t="s">
        <v>562</v>
      </c>
      <c r="D215" t="s">
        <v>245</v>
      </c>
      <c r="E215" t="s">
        <v>145</v>
      </c>
      <c r="F215" t="s">
        <v>242</v>
      </c>
      <c r="G215">
        <v>75.900000000000006</v>
      </c>
      <c r="H215">
        <v>16</v>
      </c>
      <c r="I215">
        <v>0</v>
      </c>
      <c r="J215">
        <v>0.5</v>
      </c>
      <c r="K215">
        <v>1.5</v>
      </c>
      <c r="L215">
        <v>4.4000000000000004</v>
      </c>
      <c r="M215">
        <v>668</v>
      </c>
      <c r="N215">
        <v>418</v>
      </c>
      <c r="O215">
        <v>1102</v>
      </c>
      <c r="P215">
        <v>2045</v>
      </c>
      <c r="Q215">
        <v>2837</v>
      </c>
      <c r="R215">
        <v>663</v>
      </c>
      <c r="S215">
        <v>1363</v>
      </c>
      <c r="T215">
        <v>452</v>
      </c>
      <c r="U215">
        <v>921</v>
      </c>
      <c r="V215">
        <v>424</v>
      </c>
      <c r="W215">
        <v>1090</v>
      </c>
      <c r="X215">
        <v>2413</v>
      </c>
      <c r="Y215">
        <v>3120</v>
      </c>
      <c r="Z215">
        <v>659</v>
      </c>
      <c r="AA215">
        <v>1533</v>
      </c>
      <c r="AB215">
        <v>1187</v>
      </c>
      <c r="AC215">
        <v>0.113</v>
      </c>
      <c r="AD215">
        <v>0.16300000000000001</v>
      </c>
      <c r="AE215">
        <v>0.125</v>
      </c>
      <c r="AF215">
        <v>0.14599999999999999</v>
      </c>
      <c r="AG215">
        <v>0.124</v>
      </c>
      <c r="AH215">
        <v>9.9000000000000005E-2</v>
      </c>
      <c r="AI215">
        <v>0.13700000000000001</v>
      </c>
      <c r="AJ215">
        <v>0.129</v>
      </c>
      <c r="AK215">
        <v>0.128</v>
      </c>
      <c r="AL215">
        <v>0.151</v>
      </c>
      <c r="AM215">
        <v>0.125</v>
      </c>
      <c r="AN215">
        <v>0.14499999999999999</v>
      </c>
      <c r="AO215">
        <v>0.128</v>
      </c>
      <c r="AP215">
        <v>0.10299999999999999</v>
      </c>
      <c r="AQ215">
        <v>0.153</v>
      </c>
      <c r="AR215">
        <v>0.126</v>
      </c>
      <c r="AS215">
        <v>2.2949999999999999</v>
      </c>
      <c r="AT215">
        <v>2.5409999999999999</v>
      </c>
      <c r="AU215">
        <v>2.0960000000000001</v>
      </c>
      <c r="AV215">
        <v>2.5339999999999998</v>
      </c>
      <c r="AW215">
        <v>2.444</v>
      </c>
      <c r="AX215">
        <v>2.1379999999999999</v>
      </c>
      <c r="AY215">
        <v>2.21</v>
      </c>
      <c r="AZ215">
        <v>2.649</v>
      </c>
      <c r="BA215">
        <v>2.2398500000000001</v>
      </c>
      <c r="BB215">
        <v>2.4969999999999999</v>
      </c>
      <c r="BC215">
        <v>2.4</v>
      </c>
      <c r="BD215">
        <v>2.0110000000000001</v>
      </c>
      <c r="BE215">
        <v>2.137</v>
      </c>
      <c r="BF215">
        <v>2.5089999999999999</v>
      </c>
      <c r="BG215">
        <v>2.2919999999999998</v>
      </c>
      <c r="BH215">
        <v>2.1880000000000002</v>
      </c>
      <c r="BI215">
        <v>2.3250000000000002</v>
      </c>
      <c r="BJ215">
        <v>2.2932100000000002</v>
      </c>
      <c r="BK215">
        <v>7436.6</v>
      </c>
      <c r="BL215">
        <v>2848.1</v>
      </c>
      <c r="BM215">
        <v>1032.8</v>
      </c>
      <c r="BN215">
        <v>334.7</v>
      </c>
      <c r="BO215">
        <v>7072.1</v>
      </c>
      <c r="BP215">
        <v>3001.3</v>
      </c>
      <c r="BQ215">
        <v>1201.5999999999999</v>
      </c>
      <c r="BR215">
        <v>394.7</v>
      </c>
      <c r="BS215">
        <v>1214611</v>
      </c>
      <c r="BT215">
        <v>1168908</v>
      </c>
      <c r="BU215">
        <v>239883.87754700001</v>
      </c>
      <c r="BV215">
        <v>230047.16174499999</v>
      </c>
      <c r="BW215">
        <v>469931.039292</v>
      </c>
      <c r="BX215">
        <v>53781</v>
      </c>
      <c r="BY215">
        <v>634369.039292</v>
      </c>
      <c r="BZ215">
        <v>1690720.8697170001</v>
      </c>
      <c r="CA215">
        <v>496.79385600000001</v>
      </c>
      <c r="CB215">
        <v>302.67805399999997</v>
      </c>
      <c r="CC215">
        <v>148.37779</v>
      </c>
      <c r="CD215">
        <v>37.613892999999997</v>
      </c>
      <c r="CE215">
        <v>25.990372000000001</v>
      </c>
      <c r="CF215">
        <v>15.745823</v>
      </c>
      <c r="CG215">
        <v>16.363161999999999</v>
      </c>
      <c r="CH215">
        <v>104.13507199999999</v>
      </c>
      <c r="CI215">
        <v>38.646985999999998</v>
      </c>
      <c r="CJ215">
        <v>1186.34501</v>
      </c>
      <c r="CK215">
        <v>458.09104200000002</v>
      </c>
      <c r="CL215">
        <v>310.83247499999999</v>
      </c>
      <c r="CM215">
        <v>158.31007600000001</v>
      </c>
      <c r="CN215">
        <v>36.132326999999997</v>
      </c>
      <c r="CO215">
        <v>30.128157000000002</v>
      </c>
      <c r="CP215">
        <v>14.993119999999999</v>
      </c>
      <c r="CQ215">
        <v>15.705883</v>
      </c>
      <c r="CR215">
        <v>110.29404599999999</v>
      </c>
      <c r="CS215">
        <v>38.328660999999997</v>
      </c>
      <c r="CT215">
        <v>1172.8157859999999</v>
      </c>
      <c r="CU215">
        <v>344.69308699999999</v>
      </c>
      <c r="CV215">
        <v>178.241682</v>
      </c>
      <c r="CW215">
        <v>79.959244999999996</v>
      </c>
      <c r="CX215">
        <v>160.43845200000001</v>
      </c>
      <c r="CY215">
        <v>166.89586700000001</v>
      </c>
      <c r="CZ215">
        <v>119.92364000000001</v>
      </c>
      <c r="DA215">
        <v>374.300569</v>
      </c>
      <c r="DB215">
        <v>127.3261</v>
      </c>
      <c r="DC215">
        <v>61.159049000000003</v>
      </c>
      <c r="DD215">
        <v>247.74734100000001</v>
      </c>
      <c r="DE215">
        <v>156.85220699999999</v>
      </c>
      <c r="DF215">
        <v>105.495243</v>
      </c>
      <c r="DG215">
        <v>60.500292000000002</v>
      </c>
      <c r="DH215">
        <v>101.03392700000001</v>
      </c>
      <c r="DI215">
        <v>92.113758000000004</v>
      </c>
      <c r="DJ215">
        <v>88.481289000000004</v>
      </c>
      <c r="DK215">
        <v>61.682810000000003</v>
      </c>
      <c r="DL215">
        <v>80.462361000000001</v>
      </c>
      <c r="DM215">
        <v>26.528663999999999</v>
      </c>
      <c r="DN215">
        <v>854.07755299999997</v>
      </c>
      <c r="DO215">
        <v>1268.1690779999999</v>
      </c>
      <c r="DP215">
        <v>2466.9397170000002</v>
      </c>
      <c r="DQ215">
        <v>418.84496799999999</v>
      </c>
      <c r="DR215">
        <v>181.28782799999999</v>
      </c>
      <c r="DS215">
        <v>110.487917</v>
      </c>
      <c r="DT215">
        <v>145.38271399999999</v>
      </c>
      <c r="DU215">
        <v>164.53079600000001</v>
      </c>
      <c r="DV215">
        <v>110.48645500000001</v>
      </c>
      <c r="DW215">
        <v>419.25973800000003</v>
      </c>
      <c r="DX215">
        <v>110.705263</v>
      </c>
      <c r="DY215">
        <v>62.169510000000002</v>
      </c>
      <c r="DZ215">
        <v>265.59103599999997</v>
      </c>
      <c r="EA215">
        <v>167.96387899999999</v>
      </c>
      <c r="EB215">
        <v>125.804974</v>
      </c>
      <c r="EC215">
        <v>75.598378999999994</v>
      </c>
      <c r="ED215">
        <v>99.619432000000003</v>
      </c>
      <c r="EE215">
        <v>113.673239</v>
      </c>
      <c r="EF215">
        <v>88.25761</v>
      </c>
      <c r="EG215">
        <v>61.055287</v>
      </c>
      <c r="EH215">
        <v>112.576088</v>
      </c>
      <c r="EI215">
        <v>33.763216</v>
      </c>
      <c r="EJ215">
        <v>894.975595</v>
      </c>
      <c r="EK215">
        <v>1388.7069690000001</v>
      </c>
      <c r="EL215">
        <v>2702.5275320000001</v>
      </c>
    </row>
    <row r="216" spans="1:142">
      <c r="A216" t="s">
        <v>579</v>
      </c>
      <c r="B216" t="s">
        <v>580</v>
      </c>
      <c r="C216" t="s">
        <v>562</v>
      </c>
      <c r="D216" t="s">
        <v>245</v>
      </c>
      <c r="E216" t="s">
        <v>145</v>
      </c>
      <c r="F216" t="s">
        <v>242</v>
      </c>
      <c r="G216">
        <v>88</v>
      </c>
      <c r="H216">
        <v>16</v>
      </c>
      <c r="I216">
        <v>26</v>
      </c>
      <c r="J216">
        <v>0.5</v>
      </c>
      <c r="K216">
        <v>1</v>
      </c>
      <c r="L216">
        <v>3.3</v>
      </c>
      <c r="M216">
        <v>721</v>
      </c>
      <c r="N216">
        <v>344</v>
      </c>
      <c r="O216">
        <v>1025</v>
      </c>
      <c r="P216">
        <v>1606</v>
      </c>
      <c r="Q216">
        <v>3053</v>
      </c>
      <c r="R216">
        <v>494</v>
      </c>
      <c r="S216">
        <v>1098</v>
      </c>
      <c r="T216">
        <v>470</v>
      </c>
      <c r="U216">
        <v>530</v>
      </c>
      <c r="V216">
        <v>382</v>
      </c>
      <c r="W216">
        <v>1193</v>
      </c>
      <c r="X216">
        <v>1543</v>
      </c>
      <c r="Y216">
        <v>2540</v>
      </c>
      <c r="Z216">
        <v>552</v>
      </c>
      <c r="AA216">
        <v>1156</v>
      </c>
      <c r="AB216">
        <v>655</v>
      </c>
      <c r="AC216">
        <v>0.14099999999999999</v>
      </c>
      <c r="AD216">
        <v>0.16500000000000001</v>
      </c>
      <c r="AE216">
        <v>0.13100000000000001</v>
      </c>
      <c r="AF216">
        <v>0.155</v>
      </c>
      <c r="AG216">
        <v>0.13800000000000001</v>
      </c>
      <c r="AH216">
        <v>9.7000000000000003E-2</v>
      </c>
      <c r="AI216">
        <v>0.126</v>
      </c>
      <c r="AJ216">
        <v>0.157</v>
      </c>
      <c r="AK216">
        <v>0.11899999999999999</v>
      </c>
      <c r="AL216">
        <v>0.128</v>
      </c>
      <c r="AM216">
        <v>0.11899999999999999</v>
      </c>
      <c r="AN216">
        <v>0.13200000000000001</v>
      </c>
      <c r="AO216">
        <v>0.14699999999999999</v>
      </c>
      <c r="AP216">
        <v>0.113</v>
      </c>
      <c r="AQ216">
        <v>0.122</v>
      </c>
      <c r="AR216">
        <v>0.158</v>
      </c>
      <c r="AS216">
        <v>2.27</v>
      </c>
      <c r="AT216">
        <v>2.7210000000000001</v>
      </c>
      <c r="AU216">
        <v>2.1659999999999999</v>
      </c>
      <c r="AV216">
        <v>2.6509999999999998</v>
      </c>
      <c r="AW216">
        <v>2.6349999999999998</v>
      </c>
      <c r="AX216">
        <v>2.411</v>
      </c>
      <c r="AY216">
        <v>2.266</v>
      </c>
      <c r="AZ216">
        <v>2.8130000000000002</v>
      </c>
      <c r="BA216">
        <v>2.3734600000000001</v>
      </c>
      <c r="BB216">
        <v>2.375</v>
      </c>
      <c r="BC216">
        <v>2.6589999999999998</v>
      </c>
      <c r="BD216">
        <v>2.2010000000000001</v>
      </c>
      <c r="BE216">
        <v>2.4540000000000002</v>
      </c>
      <c r="BF216">
        <v>2.581</v>
      </c>
      <c r="BG216">
        <v>2.6190000000000002</v>
      </c>
      <c r="BH216">
        <v>2.113</v>
      </c>
      <c r="BI216">
        <v>3.004</v>
      </c>
      <c r="BJ216">
        <v>2.3281100000000001</v>
      </c>
      <c r="BK216">
        <v>6872.8</v>
      </c>
      <c r="BL216">
        <v>2787.4</v>
      </c>
      <c r="BM216">
        <v>1030.5</v>
      </c>
      <c r="BN216">
        <v>335.4</v>
      </c>
      <c r="BO216">
        <v>7285.5</v>
      </c>
      <c r="BP216">
        <v>2873.4</v>
      </c>
      <c r="BQ216">
        <v>1231.9000000000001</v>
      </c>
      <c r="BR216">
        <v>334.1</v>
      </c>
      <c r="BS216">
        <v>1022876</v>
      </c>
      <c r="BT216">
        <v>9869810</v>
      </c>
      <c r="BU216">
        <v>205550.48499999999</v>
      </c>
      <c r="BV216">
        <v>207667.93793099999</v>
      </c>
      <c r="BW216">
        <v>413218.42293100001</v>
      </c>
      <c r="BX216">
        <v>50686</v>
      </c>
      <c r="BY216">
        <v>572171.42293100001</v>
      </c>
      <c r="BZ216">
        <v>1496573.261342</v>
      </c>
      <c r="CA216">
        <v>471.24971199999999</v>
      </c>
      <c r="CB216">
        <v>290.155597</v>
      </c>
      <c r="CC216">
        <v>177.218671</v>
      </c>
      <c r="CD216">
        <v>35.395392999999999</v>
      </c>
      <c r="CE216">
        <v>33.881709999999998</v>
      </c>
      <c r="CF216">
        <v>21.061623000000001</v>
      </c>
      <c r="CG216">
        <v>21.500446</v>
      </c>
      <c r="CH216">
        <v>120.716724</v>
      </c>
      <c r="CI216">
        <v>31.080924</v>
      </c>
      <c r="CJ216">
        <v>1202.260798</v>
      </c>
      <c r="CK216">
        <v>424.67007000000001</v>
      </c>
      <c r="CL216">
        <v>302.32216899999997</v>
      </c>
      <c r="CM216">
        <v>175.96921900000001</v>
      </c>
      <c r="CN216">
        <v>37.647126</v>
      </c>
      <c r="CO216">
        <v>33.993988999999999</v>
      </c>
      <c r="CP216">
        <v>21.794632</v>
      </c>
      <c r="CQ216">
        <v>17.697997999999998</v>
      </c>
      <c r="CR216">
        <v>123.835127</v>
      </c>
      <c r="CS216">
        <v>33.313080999999997</v>
      </c>
      <c r="CT216">
        <v>1171.24341</v>
      </c>
      <c r="CU216">
        <v>384.48888199999999</v>
      </c>
      <c r="CV216">
        <v>150.33079900000001</v>
      </c>
      <c r="CW216">
        <v>96.437252999999998</v>
      </c>
      <c r="CX216">
        <v>148.718537</v>
      </c>
      <c r="CY216">
        <v>160.95285799999999</v>
      </c>
      <c r="CZ216">
        <v>104.39761900000001</v>
      </c>
      <c r="DA216">
        <v>378.01817699999998</v>
      </c>
      <c r="DB216">
        <v>117.927994</v>
      </c>
      <c r="DC216">
        <v>41.230325999999998</v>
      </c>
      <c r="DD216">
        <v>228.40918199999999</v>
      </c>
      <c r="DE216">
        <v>156.590868</v>
      </c>
      <c r="DF216">
        <v>97.618160000000003</v>
      </c>
      <c r="DG216">
        <v>69.864489000000006</v>
      </c>
      <c r="DH216">
        <v>93.385555999999994</v>
      </c>
      <c r="DI216">
        <v>85.446719000000002</v>
      </c>
      <c r="DJ216">
        <v>84.018005000000002</v>
      </c>
      <c r="DK216">
        <v>51.259524999999996</v>
      </c>
      <c r="DL216">
        <v>72.630082999999999</v>
      </c>
      <c r="DM216">
        <v>37.037351999999998</v>
      </c>
      <c r="DN216">
        <v>819.81448899999998</v>
      </c>
      <c r="DO216">
        <v>1193.506155</v>
      </c>
      <c r="DP216">
        <v>2397.809526</v>
      </c>
      <c r="DQ216">
        <v>428.21942799999999</v>
      </c>
      <c r="DR216">
        <v>157.679035</v>
      </c>
      <c r="DS216">
        <v>96.114765000000006</v>
      </c>
      <c r="DT216">
        <v>128.07257200000001</v>
      </c>
      <c r="DU216">
        <v>144.88512600000001</v>
      </c>
      <c r="DV216">
        <v>99.451250000000002</v>
      </c>
      <c r="DW216">
        <v>392.94602400000002</v>
      </c>
      <c r="DX216">
        <v>117.846603</v>
      </c>
      <c r="DY216">
        <v>41.359867000000001</v>
      </c>
      <c r="DZ216">
        <v>228.74381600000001</v>
      </c>
      <c r="EA216">
        <v>169.77357900000001</v>
      </c>
      <c r="EB216">
        <v>100.48373599999999</v>
      </c>
      <c r="EC216">
        <v>77.883754999999994</v>
      </c>
      <c r="ED216">
        <v>88.883621000000005</v>
      </c>
      <c r="EE216">
        <v>85.927120000000002</v>
      </c>
      <c r="EF216">
        <v>82.633561</v>
      </c>
      <c r="EG216">
        <v>38.517435999999996</v>
      </c>
      <c r="EH216">
        <v>77.409711000000001</v>
      </c>
      <c r="EI216">
        <v>34.244864</v>
      </c>
      <c r="EJ216">
        <v>829.33235400000001</v>
      </c>
      <c r="EK216">
        <v>1188.6389590000001</v>
      </c>
      <c r="EL216">
        <v>2446.1907419999998</v>
      </c>
    </row>
    <row r="217" spans="1:142">
      <c r="A217" t="s">
        <v>581</v>
      </c>
      <c r="B217" t="s">
        <v>582</v>
      </c>
      <c r="C217" t="s">
        <v>562</v>
      </c>
      <c r="D217" t="s">
        <v>245</v>
      </c>
      <c r="E217" t="s">
        <v>145</v>
      </c>
      <c r="F217" t="s">
        <v>242</v>
      </c>
      <c r="G217">
        <v>75.8</v>
      </c>
      <c r="H217">
        <v>12</v>
      </c>
      <c r="I217">
        <v>27</v>
      </c>
      <c r="J217">
        <v>0.5</v>
      </c>
      <c r="K217">
        <v>3</v>
      </c>
      <c r="L217">
        <v>3.4</v>
      </c>
      <c r="M217">
        <v>786</v>
      </c>
      <c r="N217">
        <v>429</v>
      </c>
      <c r="O217">
        <v>936</v>
      </c>
      <c r="P217">
        <v>1783</v>
      </c>
      <c r="Q217">
        <v>3015</v>
      </c>
      <c r="R217">
        <v>637</v>
      </c>
      <c r="S217">
        <v>1194</v>
      </c>
      <c r="T217">
        <v>529</v>
      </c>
      <c r="U217">
        <v>487</v>
      </c>
      <c r="V217">
        <v>397</v>
      </c>
      <c r="W217">
        <v>973</v>
      </c>
      <c r="X217">
        <v>1800</v>
      </c>
      <c r="Y217">
        <v>2948</v>
      </c>
      <c r="Z217">
        <v>613</v>
      </c>
      <c r="AA217">
        <v>1007</v>
      </c>
      <c r="AB217">
        <v>580</v>
      </c>
      <c r="AC217">
        <v>0.16700000000000001</v>
      </c>
      <c r="AD217">
        <v>0.17599999999999999</v>
      </c>
      <c r="AE217">
        <v>0.151</v>
      </c>
      <c r="AF217">
        <v>0.14099999999999999</v>
      </c>
      <c r="AG217">
        <v>0.128</v>
      </c>
      <c r="AH217">
        <v>0.10100000000000001</v>
      </c>
      <c r="AI217">
        <v>0.13400000000000001</v>
      </c>
      <c r="AJ217">
        <v>0.17399999999999999</v>
      </c>
      <c r="AK217">
        <v>0.122</v>
      </c>
      <c r="AL217">
        <v>0.14599999999999999</v>
      </c>
      <c r="AM217">
        <v>0.14399999999999999</v>
      </c>
      <c r="AN217">
        <v>0.15</v>
      </c>
      <c r="AO217">
        <v>0.155</v>
      </c>
      <c r="AP217">
        <v>0.09</v>
      </c>
      <c r="AQ217">
        <v>0.129</v>
      </c>
      <c r="AR217">
        <v>0.159</v>
      </c>
      <c r="AS217">
        <v>2.3079999999999998</v>
      </c>
      <c r="AT217">
        <v>2.1850000000000001</v>
      </c>
      <c r="AU217">
        <v>2.0470000000000002</v>
      </c>
      <c r="AV217">
        <v>2.6269999999999998</v>
      </c>
      <c r="AW217">
        <v>2.6549999999999998</v>
      </c>
      <c r="AX217">
        <v>2.1869999999999998</v>
      </c>
      <c r="AY217">
        <v>2.1419999999999999</v>
      </c>
      <c r="AZ217">
        <v>3.1440000000000001</v>
      </c>
      <c r="BA217">
        <v>2.3759700000000001</v>
      </c>
      <c r="BB217">
        <v>2.4009999999999998</v>
      </c>
      <c r="BC217">
        <v>2.8620000000000001</v>
      </c>
      <c r="BD217">
        <v>1.9419999999999999</v>
      </c>
      <c r="BE217">
        <v>2.5379999999999998</v>
      </c>
      <c r="BF217">
        <v>2.371</v>
      </c>
      <c r="BG217">
        <v>2.2120000000000002</v>
      </c>
      <c r="BH217">
        <v>2.1259999999999999</v>
      </c>
      <c r="BI217">
        <v>2.9169999999999998</v>
      </c>
      <c r="BJ217">
        <v>2.29298</v>
      </c>
      <c r="BK217">
        <v>6639.7</v>
      </c>
      <c r="BL217">
        <v>3136.8</v>
      </c>
      <c r="BM217">
        <v>1254.5999999999999</v>
      </c>
      <c r="BN217">
        <v>364.3</v>
      </c>
      <c r="BO217">
        <v>6765.7</v>
      </c>
      <c r="BP217">
        <v>3199</v>
      </c>
      <c r="BQ217">
        <v>1147.3</v>
      </c>
      <c r="BR217">
        <v>392.6</v>
      </c>
      <c r="BS217">
        <v>1037005</v>
      </c>
      <c r="BT217">
        <v>1000010</v>
      </c>
      <c r="BU217">
        <v>206594.363901</v>
      </c>
      <c r="BV217">
        <v>212018.14390600001</v>
      </c>
      <c r="BW217">
        <v>418612.50780700002</v>
      </c>
      <c r="BX217">
        <v>49053</v>
      </c>
      <c r="BY217">
        <v>575550.50780699996</v>
      </c>
      <c r="BZ217">
        <v>1458496.628484</v>
      </c>
      <c r="CA217">
        <v>541.98597900000004</v>
      </c>
      <c r="CB217">
        <v>358.57804599999997</v>
      </c>
      <c r="CC217">
        <v>205.814911</v>
      </c>
      <c r="CD217">
        <v>41.612406999999997</v>
      </c>
      <c r="CE217">
        <v>34.501119000000003</v>
      </c>
      <c r="CF217">
        <v>17.193570000000001</v>
      </c>
      <c r="CG217">
        <v>20.711074</v>
      </c>
      <c r="CH217">
        <v>144.26192599999999</v>
      </c>
      <c r="CI217">
        <v>43.091951999999999</v>
      </c>
      <c r="CJ217">
        <v>1407.7509849999999</v>
      </c>
      <c r="CK217">
        <v>456.19918100000001</v>
      </c>
      <c r="CL217">
        <v>311.449682</v>
      </c>
      <c r="CM217">
        <v>174.308729</v>
      </c>
      <c r="CN217">
        <v>36.237634</v>
      </c>
      <c r="CO217">
        <v>33.276063000000001</v>
      </c>
      <c r="CP217">
        <v>21.835789999999999</v>
      </c>
      <c r="CQ217">
        <v>21.725186999999998</v>
      </c>
      <c r="CR217">
        <v>121.831152</v>
      </c>
      <c r="CS217">
        <v>38.680109999999999</v>
      </c>
      <c r="CT217">
        <v>1215.543529</v>
      </c>
      <c r="CU217">
        <v>419.25774899999999</v>
      </c>
      <c r="CV217">
        <v>196.27173500000001</v>
      </c>
      <c r="CW217">
        <v>80.542463999999995</v>
      </c>
      <c r="CX217">
        <v>166.03346400000001</v>
      </c>
      <c r="CY217">
        <v>180.111997</v>
      </c>
      <c r="CZ217">
        <v>115.625182</v>
      </c>
      <c r="DA217">
        <v>424.13985200000002</v>
      </c>
      <c r="DB217">
        <v>168.001261</v>
      </c>
      <c r="DC217">
        <v>61.084105000000001</v>
      </c>
      <c r="DD217">
        <v>257.332694</v>
      </c>
      <c r="DE217">
        <v>169.485029</v>
      </c>
      <c r="DF217">
        <v>113.383945</v>
      </c>
      <c r="DG217">
        <v>63.522801999999999</v>
      </c>
      <c r="DH217">
        <v>96.605817000000002</v>
      </c>
      <c r="DI217">
        <v>95.482310999999996</v>
      </c>
      <c r="DJ217">
        <v>88.281254000000004</v>
      </c>
      <c r="DK217">
        <v>56.242728999999997</v>
      </c>
      <c r="DL217">
        <v>87.516684999999995</v>
      </c>
      <c r="DM217">
        <v>47.998150000000003</v>
      </c>
      <c r="DN217">
        <v>918.95309099999997</v>
      </c>
      <c r="DO217">
        <v>1368.5963879999999</v>
      </c>
      <c r="DP217">
        <v>2706.8072280000001</v>
      </c>
      <c r="DQ217">
        <v>485.77745800000002</v>
      </c>
      <c r="DR217">
        <v>208.696797</v>
      </c>
      <c r="DS217">
        <v>91.530929999999998</v>
      </c>
      <c r="DT217">
        <v>135.70149699999999</v>
      </c>
      <c r="DU217">
        <v>172.776723</v>
      </c>
      <c r="DV217">
        <v>99.337057000000001</v>
      </c>
      <c r="DW217">
        <v>442.85073299999999</v>
      </c>
      <c r="DX217">
        <v>145.534674</v>
      </c>
      <c r="DY217">
        <v>39.752713999999997</v>
      </c>
      <c r="DZ217">
        <v>259.478182</v>
      </c>
      <c r="EA217">
        <v>177.32213999999999</v>
      </c>
      <c r="EB217">
        <v>125.306479</v>
      </c>
      <c r="EC217">
        <v>75.511497000000006</v>
      </c>
      <c r="ED217">
        <v>103.99122800000001</v>
      </c>
      <c r="EE217">
        <v>105.31498000000001</v>
      </c>
      <c r="EF217">
        <v>94.920186000000001</v>
      </c>
      <c r="EG217">
        <v>44.539456000000001</v>
      </c>
      <c r="EH217">
        <v>101.670975</v>
      </c>
      <c r="EI217">
        <v>34.295226</v>
      </c>
      <c r="EJ217">
        <v>942.04690700000003</v>
      </c>
      <c r="EK217">
        <v>1343.707842</v>
      </c>
      <c r="EL217">
        <v>2771.5322080000001</v>
      </c>
    </row>
    <row r="218" spans="1:142">
      <c r="A218" t="s">
        <v>583</v>
      </c>
      <c r="B218" t="s">
        <v>584</v>
      </c>
      <c r="C218" t="s">
        <v>562</v>
      </c>
      <c r="D218" t="s">
        <v>245</v>
      </c>
      <c r="E218" t="s">
        <v>145</v>
      </c>
      <c r="F218" t="s">
        <v>242</v>
      </c>
      <c r="G218">
        <v>75.599999999999994</v>
      </c>
      <c r="H218">
        <v>18</v>
      </c>
      <c r="I218">
        <v>29</v>
      </c>
      <c r="J218">
        <v>0</v>
      </c>
      <c r="K218">
        <v>0.5</v>
      </c>
      <c r="L218">
        <v>3.3</v>
      </c>
      <c r="M218">
        <v>705</v>
      </c>
      <c r="N218">
        <v>512</v>
      </c>
      <c r="O218">
        <v>830</v>
      </c>
      <c r="P218">
        <v>1996</v>
      </c>
      <c r="Q218">
        <v>3129</v>
      </c>
      <c r="R218">
        <v>580</v>
      </c>
      <c r="S218">
        <v>1113</v>
      </c>
      <c r="T218">
        <v>651</v>
      </c>
      <c r="U218">
        <v>642</v>
      </c>
      <c r="V218">
        <v>510</v>
      </c>
      <c r="W218">
        <v>1122</v>
      </c>
      <c r="X218">
        <v>1878</v>
      </c>
      <c r="Y218">
        <v>3278</v>
      </c>
      <c r="Z218">
        <v>604</v>
      </c>
      <c r="AA218">
        <v>1148</v>
      </c>
      <c r="AB218">
        <v>721</v>
      </c>
      <c r="AC218">
        <v>0.12</v>
      </c>
      <c r="AD218">
        <v>0.11700000000000001</v>
      </c>
      <c r="AE218">
        <v>0.13400000000000001</v>
      </c>
      <c r="AF218">
        <v>0.14000000000000001</v>
      </c>
      <c r="AG218">
        <v>0.11799999999999999</v>
      </c>
      <c r="AH218">
        <v>8.5999999999999993E-2</v>
      </c>
      <c r="AI218">
        <v>0.11899999999999999</v>
      </c>
      <c r="AJ218">
        <v>0.13400000000000001</v>
      </c>
      <c r="AK218">
        <v>0.113</v>
      </c>
      <c r="AL218">
        <v>0.10299999999999999</v>
      </c>
      <c r="AM218">
        <v>0.124</v>
      </c>
      <c r="AN218">
        <v>0.13200000000000001</v>
      </c>
      <c r="AO218">
        <v>0.121</v>
      </c>
      <c r="AP218">
        <v>0.09</v>
      </c>
      <c r="AQ218">
        <v>0.11799999999999999</v>
      </c>
      <c r="AR218">
        <v>0.106</v>
      </c>
      <c r="AS218">
        <v>2.1819999999999999</v>
      </c>
      <c r="AT218">
        <v>3.2679999999999998</v>
      </c>
      <c r="AU218">
        <v>2.3029999999999999</v>
      </c>
      <c r="AV218">
        <v>2.452</v>
      </c>
      <c r="AW218">
        <v>2.714</v>
      </c>
      <c r="AX218">
        <v>2.5219999999999998</v>
      </c>
      <c r="AY218">
        <v>2.669</v>
      </c>
      <c r="AZ218">
        <v>2.556</v>
      </c>
      <c r="BA218">
        <v>2.4034399999999998</v>
      </c>
      <c r="BB218">
        <v>2.206</v>
      </c>
      <c r="BC218">
        <v>3.1840000000000002</v>
      </c>
      <c r="BD218">
        <v>2.2370000000000001</v>
      </c>
      <c r="BE218">
        <v>2.4430000000000001</v>
      </c>
      <c r="BF218">
        <v>2.6339999999999999</v>
      </c>
      <c r="BG218">
        <v>2.7629999999999999</v>
      </c>
      <c r="BH218">
        <v>2.4500000000000002</v>
      </c>
      <c r="BI218">
        <v>2.472</v>
      </c>
      <c r="BJ218">
        <v>2.3735300000000001</v>
      </c>
      <c r="BK218">
        <v>6203</v>
      </c>
      <c r="BL218">
        <v>3703.6</v>
      </c>
      <c r="BM218">
        <v>1386.9</v>
      </c>
      <c r="BN218">
        <v>456.4</v>
      </c>
      <c r="BO218">
        <v>6185.3</v>
      </c>
      <c r="BP218">
        <v>3693.6</v>
      </c>
      <c r="BQ218">
        <v>1616.9</v>
      </c>
      <c r="BR218">
        <v>464.9</v>
      </c>
      <c r="BS218">
        <v>1125069</v>
      </c>
      <c r="BT218">
        <v>1066071</v>
      </c>
      <c r="BU218">
        <v>225493.54562600001</v>
      </c>
      <c r="BV218">
        <v>230753.820397</v>
      </c>
      <c r="BW218">
        <v>456247.36602299998</v>
      </c>
      <c r="BX218">
        <v>52481</v>
      </c>
      <c r="BY218">
        <v>602608.36602299998</v>
      </c>
      <c r="BZ218">
        <v>1609117.9302620001</v>
      </c>
      <c r="CA218">
        <v>637.87010799999996</v>
      </c>
      <c r="CB218">
        <v>407.33439900000002</v>
      </c>
      <c r="CC218">
        <v>218.62325100000001</v>
      </c>
      <c r="CD218">
        <v>48.432958999999997</v>
      </c>
      <c r="CE218">
        <v>34.921675999999998</v>
      </c>
      <c r="CF218">
        <v>12.944431</v>
      </c>
      <c r="CG218">
        <v>18.707115999999999</v>
      </c>
      <c r="CH218">
        <v>153.25366600000001</v>
      </c>
      <c r="CI218">
        <v>50.300465000000003</v>
      </c>
      <c r="CJ218">
        <v>1582.3880710000001</v>
      </c>
      <c r="CK218">
        <v>634.32534599999997</v>
      </c>
      <c r="CL218">
        <v>421.17808000000002</v>
      </c>
      <c r="CM218">
        <v>222.30842699999999</v>
      </c>
      <c r="CN218">
        <v>53.181997000000003</v>
      </c>
      <c r="CO218">
        <v>36.383374000000003</v>
      </c>
      <c r="CP218">
        <v>18.889187</v>
      </c>
      <c r="CQ218">
        <v>20.829115999999999</v>
      </c>
      <c r="CR218">
        <v>157.00583800000001</v>
      </c>
      <c r="CS218">
        <v>52.312002</v>
      </c>
      <c r="CT218">
        <v>1616.413366</v>
      </c>
      <c r="CU218">
        <v>504.76654400000001</v>
      </c>
      <c r="CV218">
        <v>235.63604699999999</v>
      </c>
      <c r="CW218">
        <v>115.45776600000001</v>
      </c>
      <c r="CX218">
        <v>174.15848299999999</v>
      </c>
      <c r="CY218">
        <v>161.42986999999999</v>
      </c>
      <c r="CZ218">
        <v>125.469336</v>
      </c>
      <c r="DA218">
        <v>486.770556</v>
      </c>
      <c r="DB218">
        <v>165.03584799999999</v>
      </c>
      <c r="DC218">
        <v>69.322979000000004</v>
      </c>
      <c r="DD218">
        <v>296.297301</v>
      </c>
      <c r="DE218">
        <v>200.47019599999999</v>
      </c>
      <c r="DF218">
        <v>131.34838300000001</v>
      </c>
      <c r="DG218">
        <v>75.540211999999997</v>
      </c>
      <c r="DH218">
        <v>117.50496200000001</v>
      </c>
      <c r="DI218">
        <v>109.67988699999999</v>
      </c>
      <c r="DJ218">
        <v>107.836164</v>
      </c>
      <c r="DK218">
        <v>76.211583000000005</v>
      </c>
      <c r="DL218">
        <v>107.149852</v>
      </c>
      <c r="DM218">
        <v>54.653615000000002</v>
      </c>
      <c r="DN218">
        <v>1093.692779</v>
      </c>
      <c r="DO218">
        <v>1554.8503900000001</v>
      </c>
      <c r="DP218">
        <v>3153.309714</v>
      </c>
      <c r="DQ218">
        <v>563.40702999999996</v>
      </c>
      <c r="DR218">
        <v>236.70700299999999</v>
      </c>
      <c r="DS218">
        <v>143.26701</v>
      </c>
      <c r="DT218">
        <v>185.02623700000001</v>
      </c>
      <c r="DU218">
        <v>192.23739800000001</v>
      </c>
      <c r="DV218">
        <v>119.637376</v>
      </c>
      <c r="DW218">
        <v>542.98922300000004</v>
      </c>
      <c r="DX218">
        <v>132.42363499999999</v>
      </c>
      <c r="DY218">
        <v>67.331486999999996</v>
      </c>
      <c r="DZ218">
        <v>331.61130600000001</v>
      </c>
      <c r="EA218">
        <v>210.16304</v>
      </c>
      <c r="EB218">
        <v>143.16407899999999</v>
      </c>
      <c r="EC218">
        <v>92.768181999999996</v>
      </c>
      <c r="ED218">
        <v>124.396924</v>
      </c>
      <c r="EE218">
        <v>125.90532899999999</v>
      </c>
      <c r="EF218">
        <v>115.470646</v>
      </c>
      <c r="EG218">
        <v>66.745116999999993</v>
      </c>
      <c r="EH218">
        <v>111.965808</v>
      </c>
      <c r="EI218">
        <v>37.501829999999998</v>
      </c>
      <c r="EJ218">
        <v>1121.941558</v>
      </c>
      <c r="EK218">
        <v>1665.1326759999999</v>
      </c>
      <c r="EL218">
        <v>3350.481264</v>
      </c>
    </row>
    <row r="219" spans="1:142">
      <c r="A219" t="s">
        <v>585</v>
      </c>
      <c r="B219" t="s">
        <v>586</v>
      </c>
      <c r="C219" t="s">
        <v>562</v>
      </c>
      <c r="D219" t="s">
        <v>245</v>
      </c>
      <c r="E219" t="s">
        <v>145</v>
      </c>
      <c r="F219" t="s">
        <v>253</v>
      </c>
      <c r="G219">
        <v>88.9</v>
      </c>
      <c r="H219">
        <v>18</v>
      </c>
      <c r="I219">
        <v>26</v>
      </c>
      <c r="J219">
        <v>0.5</v>
      </c>
      <c r="K219">
        <v>4</v>
      </c>
      <c r="L219">
        <v>3.3</v>
      </c>
      <c r="M219">
        <v>498</v>
      </c>
      <c r="N219">
        <v>330</v>
      </c>
      <c r="O219">
        <v>1223</v>
      </c>
      <c r="P219">
        <v>1727</v>
      </c>
      <c r="Q219">
        <v>2875</v>
      </c>
      <c r="R219">
        <v>632</v>
      </c>
      <c r="S219">
        <v>1347</v>
      </c>
      <c r="T219">
        <v>583</v>
      </c>
      <c r="U219">
        <v>816</v>
      </c>
      <c r="V219">
        <v>264</v>
      </c>
      <c r="W219">
        <v>1305</v>
      </c>
      <c r="X219">
        <v>1802</v>
      </c>
      <c r="Y219">
        <v>2792</v>
      </c>
      <c r="Z219">
        <v>561</v>
      </c>
      <c r="AA219">
        <v>1569</v>
      </c>
      <c r="AB219">
        <v>884</v>
      </c>
      <c r="AC219">
        <v>0.105</v>
      </c>
      <c r="AD219">
        <v>0.151</v>
      </c>
      <c r="AE219">
        <v>0.14000000000000001</v>
      </c>
      <c r="AF219">
        <v>0.13400000000000001</v>
      </c>
      <c r="AG219">
        <v>0.124</v>
      </c>
      <c r="AH219">
        <v>0.11</v>
      </c>
      <c r="AI219">
        <v>0.13600000000000001</v>
      </c>
      <c r="AJ219">
        <v>0.14099999999999999</v>
      </c>
      <c r="AK219">
        <v>0.125</v>
      </c>
      <c r="AL219">
        <v>0.127</v>
      </c>
      <c r="AM219">
        <v>0.13600000000000001</v>
      </c>
      <c r="AN219">
        <v>0.13400000000000001</v>
      </c>
      <c r="AO219">
        <v>0.114</v>
      </c>
      <c r="AP219">
        <v>0.106</v>
      </c>
      <c r="AQ219">
        <v>0.13200000000000001</v>
      </c>
      <c r="AR219">
        <v>0.155</v>
      </c>
      <c r="AS219">
        <v>2.3039999999999998</v>
      </c>
      <c r="AT219">
        <v>2.331</v>
      </c>
      <c r="AU219">
        <v>1.871</v>
      </c>
      <c r="AV219">
        <v>2.2370000000000001</v>
      </c>
      <c r="AW219">
        <v>2.4340000000000002</v>
      </c>
      <c r="AX219">
        <v>2.2229999999999999</v>
      </c>
      <c r="AY219">
        <v>2.141</v>
      </c>
      <c r="AZ219">
        <v>2.8170000000000002</v>
      </c>
      <c r="BA219">
        <v>2.23787</v>
      </c>
      <c r="BB219">
        <v>2.3010000000000002</v>
      </c>
      <c r="BC219">
        <v>2.1909999999999998</v>
      </c>
      <c r="BD219">
        <v>1.8560000000000001</v>
      </c>
      <c r="BE219">
        <v>2.2130000000000001</v>
      </c>
      <c r="BF219">
        <v>2.355</v>
      </c>
      <c r="BG219">
        <v>2.39</v>
      </c>
      <c r="BH219">
        <v>2.036</v>
      </c>
      <c r="BI219">
        <v>2.677</v>
      </c>
      <c r="BJ219">
        <v>2.1988599999999998</v>
      </c>
      <c r="BK219">
        <v>6645.6</v>
      </c>
      <c r="BL219">
        <v>2737.5</v>
      </c>
      <c r="BM219">
        <v>928</v>
      </c>
      <c r="BN219">
        <v>281</v>
      </c>
      <c r="BO219">
        <v>6888.2</v>
      </c>
      <c r="BP219">
        <v>2839.8</v>
      </c>
      <c r="BQ219">
        <v>1290.8</v>
      </c>
      <c r="BR219">
        <v>370.5</v>
      </c>
      <c r="BS219">
        <v>1072294</v>
      </c>
      <c r="BT219">
        <v>1003073</v>
      </c>
      <c r="BU219">
        <v>213093.86066899999</v>
      </c>
      <c r="BV219">
        <v>217978.25657299999</v>
      </c>
      <c r="BW219">
        <v>431072.11724200001</v>
      </c>
      <c r="BX219">
        <v>51618</v>
      </c>
      <c r="BY219">
        <v>600026.11724199995</v>
      </c>
      <c r="BZ219">
        <v>1586764.5390999999</v>
      </c>
      <c r="CA219">
        <v>463.55856799999998</v>
      </c>
      <c r="CB219">
        <v>294.50921099999999</v>
      </c>
      <c r="CC219">
        <v>133.84939600000001</v>
      </c>
      <c r="CD219">
        <v>42.670395999999997</v>
      </c>
      <c r="CE219">
        <v>17.026859999999999</v>
      </c>
      <c r="CF219">
        <v>11.397479000000001</v>
      </c>
      <c r="CG219">
        <v>13.138716000000001</v>
      </c>
      <c r="CH219">
        <v>109.028864</v>
      </c>
      <c r="CI219">
        <v>40.658329999999999</v>
      </c>
      <c r="CJ219">
        <v>1125.83782</v>
      </c>
      <c r="CK219">
        <v>495.16963500000003</v>
      </c>
      <c r="CL219">
        <v>349.87333899999999</v>
      </c>
      <c r="CM219">
        <v>196.04713699999999</v>
      </c>
      <c r="CN219">
        <v>40.230421</v>
      </c>
      <c r="CO219">
        <v>50.976061000000001</v>
      </c>
      <c r="CP219">
        <v>30.626144</v>
      </c>
      <c r="CQ219">
        <v>22.594757999999999</v>
      </c>
      <c r="CR219">
        <v>148.25042400000001</v>
      </c>
      <c r="CS219">
        <v>40.922469</v>
      </c>
      <c r="CT219">
        <v>1374.6903890000001</v>
      </c>
      <c r="CU219">
        <v>412.44016699999997</v>
      </c>
      <c r="CV219">
        <v>157.138892</v>
      </c>
      <c r="CW219">
        <v>96.939183</v>
      </c>
      <c r="CX219">
        <v>123.713026</v>
      </c>
      <c r="CY219">
        <v>123.866088</v>
      </c>
      <c r="CZ219">
        <v>76.220950000000002</v>
      </c>
      <c r="DA219">
        <v>355.989913</v>
      </c>
      <c r="DB219">
        <v>110.604499</v>
      </c>
      <c r="DC219">
        <v>54.990876</v>
      </c>
      <c r="DD219">
        <v>195.03509199999999</v>
      </c>
      <c r="DE219">
        <v>143.527726</v>
      </c>
      <c r="DF219">
        <v>87.460612999999995</v>
      </c>
      <c r="DG219">
        <v>54.131850999999997</v>
      </c>
      <c r="DH219">
        <v>81.627887999999999</v>
      </c>
      <c r="DI219">
        <v>75.021412999999995</v>
      </c>
      <c r="DJ219">
        <v>74.027891999999994</v>
      </c>
      <c r="DK219">
        <v>20.400231000000002</v>
      </c>
      <c r="DL219">
        <v>66.168687000000006</v>
      </c>
      <c r="DM219">
        <v>37.813507999999999</v>
      </c>
      <c r="DN219">
        <v>738.39816199999996</v>
      </c>
      <c r="DO219">
        <v>1072.414078</v>
      </c>
      <c r="DP219">
        <v>2223.2524069999999</v>
      </c>
      <c r="DQ219">
        <v>430.12062200000003</v>
      </c>
      <c r="DR219">
        <v>162.38595699999999</v>
      </c>
      <c r="DS219">
        <v>101.462428</v>
      </c>
      <c r="DT219">
        <v>109.544687</v>
      </c>
      <c r="DU219">
        <v>165.38244900000001</v>
      </c>
      <c r="DV219">
        <v>74.617228999999995</v>
      </c>
      <c r="DW219">
        <v>361.17362000000003</v>
      </c>
      <c r="DX219">
        <v>103.643282</v>
      </c>
      <c r="DY219">
        <v>58.218969000000001</v>
      </c>
      <c r="DZ219">
        <v>206.46308099999999</v>
      </c>
      <c r="EA219">
        <v>148.49067099999999</v>
      </c>
      <c r="EB219">
        <v>110.77939000000001</v>
      </c>
      <c r="EC219">
        <v>60.730018999999999</v>
      </c>
      <c r="ED219">
        <v>85.334802999999994</v>
      </c>
      <c r="EE219">
        <v>100.014866</v>
      </c>
      <c r="EF219">
        <v>78.045899000000006</v>
      </c>
      <c r="EG219">
        <v>14.094118</v>
      </c>
      <c r="EH219">
        <v>102.021079</v>
      </c>
      <c r="EI219">
        <v>37.851073</v>
      </c>
      <c r="EJ219">
        <v>754.18717700000002</v>
      </c>
      <c r="EK219">
        <v>1160.6839930000001</v>
      </c>
      <c r="EL219">
        <v>2344.9917919999998</v>
      </c>
    </row>
    <row r="220" spans="1:142">
      <c r="A220" t="s">
        <v>587</v>
      </c>
      <c r="B220" t="s">
        <v>588</v>
      </c>
      <c r="C220" t="s">
        <v>562</v>
      </c>
      <c r="D220" t="s">
        <v>245</v>
      </c>
      <c r="E220" t="s">
        <v>145</v>
      </c>
      <c r="F220" t="s">
        <v>253</v>
      </c>
      <c r="G220">
        <v>73.400000000000006</v>
      </c>
      <c r="H220">
        <v>18</v>
      </c>
      <c r="I220">
        <v>23</v>
      </c>
      <c r="J220">
        <v>0.5</v>
      </c>
      <c r="K220">
        <v>3.5</v>
      </c>
      <c r="L220">
        <v>3.3</v>
      </c>
      <c r="M220">
        <v>705</v>
      </c>
      <c r="N220">
        <v>334</v>
      </c>
      <c r="O220">
        <v>784</v>
      </c>
      <c r="P220">
        <v>1911</v>
      </c>
      <c r="Q220">
        <v>3438</v>
      </c>
      <c r="R220">
        <v>628</v>
      </c>
      <c r="S220">
        <v>1035</v>
      </c>
      <c r="T220">
        <v>606</v>
      </c>
      <c r="U220">
        <v>568</v>
      </c>
      <c r="V220">
        <v>439</v>
      </c>
      <c r="W220">
        <v>977</v>
      </c>
      <c r="X220">
        <v>1750</v>
      </c>
      <c r="Y220">
        <v>3141</v>
      </c>
      <c r="Z220">
        <v>697</v>
      </c>
      <c r="AA220">
        <v>933</v>
      </c>
      <c r="AB220">
        <v>854</v>
      </c>
      <c r="AC220">
        <v>0.158</v>
      </c>
      <c r="AD220">
        <v>0.126</v>
      </c>
      <c r="AE220">
        <v>0.13600000000000001</v>
      </c>
      <c r="AF220">
        <v>0.14799999999999999</v>
      </c>
      <c r="AG220">
        <v>0.123</v>
      </c>
      <c r="AH220">
        <v>0.11600000000000001</v>
      </c>
      <c r="AI220">
        <v>0.151</v>
      </c>
      <c r="AJ220">
        <v>0.14899999999999999</v>
      </c>
      <c r="AK220">
        <v>0.12</v>
      </c>
      <c r="AL220">
        <v>0.10199999999999999</v>
      </c>
      <c r="AM220">
        <v>0.128</v>
      </c>
      <c r="AN220">
        <v>0.13200000000000001</v>
      </c>
      <c r="AO220">
        <v>0.127</v>
      </c>
      <c r="AP220">
        <v>0.11700000000000001</v>
      </c>
      <c r="AQ220">
        <v>0.13400000000000001</v>
      </c>
      <c r="AR220">
        <v>0.13500000000000001</v>
      </c>
      <c r="AS220">
        <v>1.978</v>
      </c>
      <c r="AT220">
        <v>2.65</v>
      </c>
      <c r="AU220">
        <v>2.298</v>
      </c>
      <c r="AV220">
        <v>2.3650000000000002</v>
      </c>
      <c r="AW220">
        <v>2.59</v>
      </c>
      <c r="AX220">
        <v>2.5339999999999998</v>
      </c>
      <c r="AY220">
        <v>2.0760000000000001</v>
      </c>
      <c r="AZ220">
        <v>2.8210000000000002</v>
      </c>
      <c r="BA220">
        <v>2.3161399999999999</v>
      </c>
      <c r="BB220">
        <v>2.0089999999999999</v>
      </c>
      <c r="BC220">
        <v>2.6779999999999999</v>
      </c>
      <c r="BD220">
        <v>2.137</v>
      </c>
      <c r="BE220">
        <v>2.1720000000000002</v>
      </c>
      <c r="BF220">
        <v>2.5579999999999998</v>
      </c>
      <c r="BG220">
        <v>2.3740000000000001</v>
      </c>
      <c r="BH220">
        <v>2.165</v>
      </c>
      <c r="BI220">
        <v>2.3479999999999999</v>
      </c>
      <c r="BJ220">
        <v>2.32091</v>
      </c>
      <c r="BK220">
        <v>5167.8</v>
      </c>
      <c r="BL220">
        <v>3085.5</v>
      </c>
      <c r="BM220">
        <v>1343.3</v>
      </c>
      <c r="BN220">
        <v>367.1</v>
      </c>
      <c r="BO220">
        <v>5437</v>
      </c>
      <c r="BP220">
        <v>2737.7</v>
      </c>
      <c r="BQ220">
        <v>1200.5999999999999</v>
      </c>
      <c r="BR220">
        <v>390.2</v>
      </c>
      <c r="BS220">
        <v>996238</v>
      </c>
      <c r="BT220">
        <v>925139</v>
      </c>
      <c r="BU220">
        <v>202527.89432600001</v>
      </c>
      <c r="BV220">
        <v>200150.265919</v>
      </c>
      <c r="BW220">
        <v>402678.16024499998</v>
      </c>
      <c r="BX220">
        <v>47175</v>
      </c>
      <c r="BY220">
        <v>548702.16024500004</v>
      </c>
      <c r="BZ220">
        <v>1410136.181114</v>
      </c>
      <c r="CA220">
        <v>575.65164300000004</v>
      </c>
      <c r="CB220">
        <v>442.19892900000002</v>
      </c>
      <c r="CC220">
        <v>223.74085400000001</v>
      </c>
      <c r="CD220">
        <v>43.068877999999998</v>
      </c>
      <c r="CE220">
        <v>26.450310999999999</v>
      </c>
      <c r="CF220">
        <v>9.7872979999999998</v>
      </c>
      <c r="CG220">
        <v>6.8800739999999996</v>
      </c>
      <c r="CH220">
        <v>194.25477900000001</v>
      </c>
      <c r="CI220">
        <v>57.080004000000002</v>
      </c>
      <c r="CJ220">
        <v>1579.1127690000001</v>
      </c>
      <c r="CK220">
        <v>509.08669500000002</v>
      </c>
      <c r="CL220">
        <v>336.82978300000002</v>
      </c>
      <c r="CM220">
        <v>179.74854099999999</v>
      </c>
      <c r="CN220">
        <v>39.727674</v>
      </c>
      <c r="CO220">
        <v>27.720976</v>
      </c>
      <c r="CP220">
        <v>13.257497000000001</v>
      </c>
      <c r="CQ220">
        <v>15.954138</v>
      </c>
      <c r="CR220">
        <v>121.442153</v>
      </c>
      <c r="CS220">
        <v>39.547015999999999</v>
      </c>
      <c r="CT220">
        <v>1283.3144729999999</v>
      </c>
      <c r="CU220">
        <v>461.60865799999999</v>
      </c>
      <c r="CV220">
        <v>159.47236699999999</v>
      </c>
      <c r="CW220">
        <v>77.257530000000003</v>
      </c>
      <c r="CX220">
        <v>157.71964</v>
      </c>
      <c r="CY220">
        <v>149.412688</v>
      </c>
      <c r="CZ220">
        <v>151.40565799999999</v>
      </c>
      <c r="DA220">
        <v>504.02995499999997</v>
      </c>
      <c r="DB220">
        <v>184.54941299999999</v>
      </c>
      <c r="DC220">
        <v>110.004386</v>
      </c>
      <c r="DD220">
        <v>302.726429</v>
      </c>
      <c r="DE220">
        <v>188.68010100000001</v>
      </c>
      <c r="DF220">
        <v>158.14669900000001</v>
      </c>
      <c r="DG220">
        <v>73.870406000000003</v>
      </c>
      <c r="DH220">
        <v>124.658805</v>
      </c>
      <c r="DI220">
        <v>126.868475</v>
      </c>
      <c r="DJ220">
        <v>107.721857</v>
      </c>
      <c r="DK220">
        <v>68.328779999999995</v>
      </c>
      <c r="DL220">
        <v>122.689151</v>
      </c>
      <c r="DM220">
        <v>62.241604000000002</v>
      </c>
      <c r="DN220">
        <v>984.53925900000002</v>
      </c>
      <c r="DO220">
        <v>1695.8319959999999</v>
      </c>
      <c r="DP220">
        <v>3141.9799130000001</v>
      </c>
      <c r="DQ220">
        <v>379.35677600000002</v>
      </c>
      <c r="DR220">
        <v>150.52742499999999</v>
      </c>
      <c r="DS220">
        <v>77.463499999999996</v>
      </c>
      <c r="DT220">
        <v>123.633053</v>
      </c>
      <c r="DU220">
        <v>151.74142800000001</v>
      </c>
      <c r="DV220">
        <v>79.618002000000004</v>
      </c>
      <c r="DW220">
        <v>369.87411800000001</v>
      </c>
      <c r="DX220">
        <v>108.533255</v>
      </c>
      <c r="DY220">
        <v>38.120260999999999</v>
      </c>
      <c r="DZ220">
        <v>215.05163899999999</v>
      </c>
      <c r="EA220">
        <v>138.38999000000001</v>
      </c>
      <c r="EB220">
        <v>104.90869000000001</v>
      </c>
      <c r="EC220">
        <v>66.425692999999995</v>
      </c>
      <c r="ED220">
        <v>83.428098000000006</v>
      </c>
      <c r="EE220">
        <v>92.990392999999997</v>
      </c>
      <c r="EF220">
        <v>78.864716000000001</v>
      </c>
      <c r="EG220">
        <v>25.257985000000001</v>
      </c>
      <c r="EH220">
        <v>85.526822999999993</v>
      </c>
      <c r="EI220">
        <v>38.262500000000003</v>
      </c>
      <c r="EJ220">
        <v>728.89066100000002</v>
      </c>
      <c r="EK220">
        <v>1147.9854780000001</v>
      </c>
      <c r="EL220">
        <v>2256.232915</v>
      </c>
    </row>
    <row r="221" spans="1:142">
      <c r="A221" t="s">
        <v>589</v>
      </c>
      <c r="B221" t="s">
        <v>590</v>
      </c>
      <c r="C221" t="s">
        <v>562</v>
      </c>
      <c r="D221" t="s">
        <v>245</v>
      </c>
      <c r="E221" t="s">
        <v>145</v>
      </c>
      <c r="F221" t="s">
        <v>242</v>
      </c>
      <c r="G221">
        <v>74.900000000000006</v>
      </c>
      <c r="H221">
        <v>16</v>
      </c>
      <c r="I221">
        <v>25</v>
      </c>
      <c r="J221">
        <v>0.5</v>
      </c>
      <c r="K221">
        <v>2.5</v>
      </c>
      <c r="L221">
        <v>0</v>
      </c>
      <c r="M221">
        <v>677</v>
      </c>
      <c r="N221">
        <v>352</v>
      </c>
      <c r="O221">
        <v>919</v>
      </c>
      <c r="P221">
        <v>2213</v>
      </c>
      <c r="Q221">
        <v>2908</v>
      </c>
      <c r="R221">
        <v>626</v>
      </c>
      <c r="S221">
        <v>1332</v>
      </c>
      <c r="T221">
        <v>453</v>
      </c>
      <c r="U221">
        <v>467</v>
      </c>
      <c r="V221">
        <v>332</v>
      </c>
      <c r="W221">
        <v>995</v>
      </c>
      <c r="X221">
        <v>1855</v>
      </c>
      <c r="Y221">
        <v>2649</v>
      </c>
      <c r="Z221">
        <v>625</v>
      </c>
      <c r="AA221">
        <v>1289</v>
      </c>
      <c r="AB221">
        <v>734</v>
      </c>
      <c r="AC221">
        <v>0.111</v>
      </c>
      <c r="AD221">
        <v>0.156</v>
      </c>
      <c r="AE221">
        <v>0.11799999999999999</v>
      </c>
      <c r="AF221">
        <v>0.13</v>
      </c>
      <c r="AG221">
        <v>0.125</v>
      </c>
      <c r="AH221">
        <v>0.10100000000000001</v>
      </c>
      <c r="AI221">
        <v>0.13800000000000001</v>
      </c>
      <c r="AJ221">
        <v>0.107</v>
      </c>
      <c r="AK221">
        <v>0.11</v>
      </c>
      <c r="AL221">
        <v>0.159</v>
      </c>
      <c r="AM221">
        <v>0.11700000000000001</v>
      </c>
      <c r="AN221">
        <v>0.13100000000000001</v>
      </c>
      <c r="AO221">
        <v>0.128</v>
      </c>
      <c r="AP221">
        <v>9.1999999999999998E-2</v>
      </c>
      <c r="AQ221">
        <v>0.14299999999999999</v>
      </c>
      <c r="AR221">
        <v>0.13300000000000001</v>
      </c>
      <c r="AS221">
        <v>2.165</v>
      </c>
      <c r="AT221">
        <v>2.6520000000000001</v>
      </c>
      <c r="AU221">
        <v>2.097</v>
      </c>
      <c r="AV221">
        <v>2.2599999999999998</v>
      </c>
      <c r="AW221">
        <v>2.569</v>
      </c>
      <c r="AX221">
        <v>2.5089999999999999</v>
      </c>
      <c r="AY221">
        <v>2.3239999999999998</v>
      </c>
      <c r="AZ221">
        <v>2.65</v>
      </c>
      <c r="BA221">
        <v>2.3635000000000002</v>
      </c>
      <c r="BB221">
        <v>2.262</v>
      </c>
      <c r="BC221">
        <v>2.5710000000000002</v>
      </c>
      <c r="BD221">
        <v>2.2010000000000001</v>
      </c>
      <c r="BE221">
        <v>2.3660000000000001</v>
      </c>
      <c r="BF221">
        <v>2.5249999999999999</v>
      </c>
      <c r="BG221">
        <v>2.5990000000000002</v>
      </c>
      <c r="BH221">
        <v>2.3849999999999998</v>
      </c>
      <c r="BI221">
        <v>2.6219999999999999</v>
      </c>
      <c r="BJ221">
        <v>2.3639800000000002</v>
      </c>
      <c r="BK221">
        <v>7738.3</v>
      </c>
      <c r="BL221">
        <v>3329.1</v>
      </c>
      <c r="BM221">
        <v>963.7</v>
      </c>
      <c r="BN221">
        <v>264.2</v>
      </c>
      <c r="BO221">
        <v>7422</v>
      </c>
      <c r="BP221">
        <v>3083.2</v>
      </c>
      <c r="BQ221">
        <v>1082.9000000000001</v>
      </c>
      <c r="BR221">
        <v>384</v>
      </c>
      <c r="BS221">
        <v>1097561</v>
      </c>
      <c r="BT221">
        <v>1061376</v>
      </c>
      <c r="BU221">
        <v>210194.42049399999</v>
      </c>
      <c r="BV221">
        <v>215945.28208899999</v>
      </c>
      <c r="BW221">
        <v>426139.70258300001</v>
      </c>
      <c r="BX221">
        <v>56357</v>
      </c>
      <c r="BY221">
        <v>597473.70258299995</v>
      </c>
      <c r="BZ221">
        <v>1543722.523484</v>
      </c>
      <c r="CA221">
        <v>483.808201</v>
      </c>
      <c r="CB221">
        <v>266.76969700000001</v>
      </c>
      <c r="CC221">
        <v>139.37017800000001</v>
      </c>
      <c r="CD221">
        <v>30.370144</v>
      </c>
      <c r="CE221">
        <v>17.844442000000001</v>
      </c>
      <c r="CF221">
        <v>13.870663</v>
      </c>
      <c r="CG221">
        <v>16.408104000000002</v>
      </c>
      <c r="CH221">
        <v>117.58614900000001</v>
      </c>
      <c r="CI221">
        <v>36.072088999999998</v>
      </c>
      <c r="CJ221">
        <v>1122.0996689999999</v>
      </c>
      <c r="CK221">
        <v>509.71679999999998</v>
      </c>
      <c r="CL221">
        <v>280.721834</v>
      </c>
      <c r="CM221">
        <v>149.195617</v>
      </c>
      <c r="CN221">
        <v>39.190674000000001</v>
      </c>
      <c r="CO221">
        <v>40.592033000000001</v>
      </c>
      <c r="CP221">
        <v>26.288211</v>
      </c>
      <c r="CQ221">
        <v>18.290955</v>
      </c>
      <c r="CR221">
        <v>107.751718</v>
      </c>
      <c r="CS221">
        <v>31.528482</v>
      </c>
      <c r="CT221">
        <v>1203.2763239999999</v>
      </c>
      <c r="CU221">
        <v>476.56228199999998</v>
      </c>
      <c r="CV221">
        <v>194.04419899999999</v>
      </c>
      <c r="CW221">
        <v>93.945109000000002</v>
      </c>
      <c r="CX221">
        <v>158.35156799999999</v>
      </c>
      <c r="CY221">
        <v>161.413498</v>
      </c>
      <c r="CZ221">
        <v>121.439629</v>
      </c>
      <c r="DA221">
        <v>382.11585000000002</v>
      </c>
      <c r="DB221">
        <v>144.11835500000001</v>
      </c>
      <c r="DC221">
        <v>60.604761000000003</v>
      </c>
      <c r="DD221">
        <v>245.77789000000001</v>
      </c>
      <c r="DE221">
        <v>176.33006599999999</v>
      </c>
      <c r="DF221">
        <v>111.046595</v>
      </c>
      <c r="DG221">
        <v>67.482112000000001</v>
      </c>
      <c r="DH221">
        <v>106.739305</v>
      </c>
      <c r="DI221">
        <v>95.107633000000007</v>
      </c>
      <c r="DJ221">
        <v>93.408208999999999</v>
      </c>
      <c r="DK221">
        <v>73.091808</v>
      </c>
      <c r="DL221">
        <v>85.131899000000004</v>
      </c>
      <c r="DM221">
        <v>32.583879000000003</v>
      </c>
      <c r="DN221">
        <v>949.15916300000004</v>
      </c>
      <c r="DO221">
        <v>1292.1597039999999</v>
      </c>
      <c r="DP221">
        <v>2717.8811489999998</v>
      </c>
      <c r="DQ221">
        <v>457.02296000000001</v>
      </c>
      <c r="DR221">
        <v>187.13455300000001</v>
      </c>
      <c r="DS221">
        <v>89.420456999999999</v>
      </c>
      <c r="DT221">
        <v>121.104252</v>
      </c>
      <c r="DU221">
        <v>142.59282099999999</v>
      </c>
      <c r="DV221">
        <v>82.485473999999996</v>
      </c>
      <c r="DW221">
        <v>356.21804800000001</v>
      </c>
      <c r="DX221">
        <v>123.100481</v>
      </c>
      <c r="DY221">
        <v>36.007192000000003</v>
      </c>
      <c r="DZ221">
        <v>210.83905200000001</v>
      </c>
      <c r="EA221">
        <v>162.72438500000001</v>
      </c>
      <c r="EB221">
        <v>102.819152</v>
      </c>
      <c r="EC221">
        <v>70.665008999999998</v>
      </c>
      <c r="ED221">
        <v>98.855874999999997</v>
      </c>
      <c r="EE221">
        <v>91.486815000000007</v>
      </c>
      <c r="EF221">
        <v>87.587682999999998</v>
      </c>
      <c r="EG221">
        <v>41.589395000000003</v>
      </c>
      <c r="EH221">
        <v>83.331367999999998</v>
      </c>
      <c r="EI221">
        <v>38.698014000000001</v>
      </c>
      <c r="EJ221">
        <v>861.07783600000005</v>
      </c>
      <c r="EK221">
        <v>1122.9893669999999</v>
      </c>
      <c r="EL221">
        <v>2441.0901629999998</v>
      </c>
    </row>
    <row r="222" spans="1:142">
      <c r="A222" t="s">
        <v>591</v>
      </c>
      <c r="B222" t="s">
        <v>592</v>
      </c>
      <c r="C222" t="s">
        <v>562</v>
      </c>
      <c r="D222" t="s">
        <v>245</v>
      </c>
      <c r="E222" t="s">
        <v>145</v>
      </c>
      <c r="F222" t="s">
        <v>253</v>
      </c>
      <c r="G222">
        <v>74.5</v>
      </c>
      <c r="H222">
        <v>16</v>
      </c>
      <c r="I222">
        <v>25</v>
      </c>
      <c r="J222">
        <v>0.5</v>
      </c>
      <c r="K222">
        <v>3.5</v>
      </c>
      <c r="L222">
        <v>4.4000000000000004</v>
      </c>
      <c r="M222">
        <v>530</v>
      </c>
      <c r="N222">
        <v>282</v>
      </c>
      <c r="O222">
        <v>1047</v>
      </c>
      <c r="P222">
        <v>1986</v>
      </c>
      <c r="Q222">
        <v>3083</v>
      </c>
      <c r="R222">
        <v>556</v>
      </c>
      <c r="S222">
        <v>862</v>
      </c>
      <c r="T222">
        <v>490</v>
      </c>
      <c r="U222">
        <v>548</v>
      </c>
      <c r="V222">
        <v>298</v>
      </c>
      <c r="W222">
        <v>1096</v>
      </c>
      <c r="X222">
        <v>1963</v>
      </c>
      <c r="Y222">
        <v>2870</v>
      </c>
      <c r="Z222">
        <v>600</v>
      </c>
      <c r="AA222">
        <v>1224</v>
      </c>
      <c r="AB222">
        <v>866</v>
      </c>
      <c r="AC222">
        <v>0.121</v>
      </c>
      <c r="AD222">
        <v>0.16200000000000001</v>
      </c>
      <c r="AE222">
        <v>0.128</v>
      </c>
      <c r="AF222">
        <v>0.13700000000000001</v>
      </c>
      <c r="AG222">
        <v>0.129</v>
      </c>
      <c r="AH222">
        <v>0.112</v>
      </c>
      <c r="AI222">
        <v>0.14499999999999999</v>
      </c>
      <c r="AJ222">
        <v>0.13600000000000001</v>
      </c>
      <c r="AK222">
        <v>0.105</v>
      </c>
      <c r="AL222">
        <v>0.14899999999999999</v>
      </c>
      <c r="AM222">
        <v>0.13500000000000001</v>
      </c>
      <c r="AN222">
        <v>0.14499999999999999</v>
      </c>
      <c r="AO222">
        <v>0.152</v>
      </c>
      <c r="AP222">
        <v>0.108</v>
      </c>
      <c r="AQ222">
        <v>0.14099999999999999</v>
      </c>
      <c r="AR222">
        <v>0.128</v>
      </c>
      <c r="AS222">
        <v>2.2490000000000001</v>
      </c>
      <c r="AT222">
        <v>2.9020000000000001</v>
      </c>
      <c r="AU222">
        <v>1.867</v>
      </c>
      <c r="AV222">
        <v>2.2509999999999999</v>
      </c>
      <c r="AW222">
        <v>2.3730000000000002</v>
      </c>
      <c r="AX222">
        <v>2.1989999999999998</v>
      </c>
      <c r="AY222">
        <v>2.1869999999999998</v>
      </c>
      <c r="AZ222">
        <v>2.5880000000000001</v>
      </c>
      <c r="BA222" s="18">
        <v>2.2223999999999999</v>
      </c>
      <c r="BB222">
        <v>2.1880000000000002</v>
      </c>
      <c r="BC222">
        <v>2.794</v>
      </c>
      <c r="BD222">
        <v>1.9870000000000001</v>
      </c>
      <c r="BE222">
        <v>2.2589999999999999</v>
      </c>
      <c r="BF222">
        <v>2.4260000000000002</v>
      </c>
      <c r="BG222">
        <v>2.2010000000000001</v>
      </c>
      <c r="BH222">
        <v>2.121</v>
      </c>
      <c r="BI222">
        <v>2.7050000000000001</v>
      </c>
      <c r="BJ222">
        <v>2.2130100000000001</v>
      </c>
      <c r="BK222">
        <v>6871.1</v>
      </c>
      <c r="BL222">
        <v>3071.3</v>
      </c>
      <c r="BM222">
        <v>1315.7</v>
      </c>
      <c r="BN222">
        <v>368.1</v>
      </c>
      <c r="BO222">
        <v>6277.5</v>
      </c>
      <c r="BP222">
        <v>3107.3</v>
      </c>
      <c r="BQ222">
        <v>1266</v>
      </c>
      <c r="BR222">
        <v>431.6</v>
      </c>
      <c r="BS222" s="18">
        <v>1015995</v>
      </c>
      <c r="BT222" s="18">
        <v>964063</v>
      </c>
      <c r="BU222" s="18">
        <v>206210.221242</v>
      </c>
      <c r="BV222">
        <v>206594.86647400001</v>
      </c>
      <c r="BW222">
        <v>412805.08771599998</v>
      </c>
      <c r="BX222">
        <v>48846</v>
      </c>
      <c r="BY222">
        <v>570770.08771600004</v>
      </c>
      <c r="BZ222" s="18">
        <v>1533639.879584</v>
      </c>
      <c r="CA222">
        <v>569.39047400000004</v>
      </c>
      <c r="CB222">
        <v>360.544353</v>
      </c>
      <c r="CC222">
        <v>191.82431199999999</v>
      </c>
      <c r="CD222">
        <v>42.400982999999997</v>
      </c>
      <c r="CE222">
        <v>33.766019</v>
      </c>
      <c r="CF222">
        <v>19.244057000000002</v>
      </c>
      <c r="CG222">
        <v>23.118155999999999</v>
      </c>
      <c r="CH222">
        <v>143.52200300000001</v>
      </c>
      <c r="CI222">
        <v>48.870238000000001</v>
      </c>
      <c r="CJ222">
        <v>1432.680595</v>
      </c>
      <c r="CK222">
        <v>567.68964600000004</v>
      </c>
      <c r="CL222">
        <v>349.43058300000001</v>
      </c>
      <c r="CM222">
        <v>192.959856</v>
      </c>
      <c r="CN222">
        <v>38.588659</v>
      </c>
      <c r="CO222">
        <v>35.113140999999999</v>
      </c>
      <c r="CP222">
        <v>25.454021000000001</v>
      </c>
      <c r="CQ222">
        <v>22.018196</v>
      </c>
      <c r="CR222">
        <v>137.39503400000001</v>
      </c>
      <c r="CS222">
        <v>46.556023000000003</v>
      </c>
      <c r="CT222">
        <v>1415.205158</v>
      </c>
      <c r="CU222">
        <v>406.14838200000003</v>
      </c>
      <c r="CV222">
        <v>188.79054300000001</v>
      </c>
      <c r="CW222">
        <v>85.460644000000002</v>
      </c>
      <c r="CX222">
        <v>140.072067</v>
      </c>
      <c r="CY222">
        <v>147.87569300000001</v>
      </c>
      <c r="CZ222">
        <v>94.902775000000005</v>
      </c>
      <c r="DA222">
        <v>367.08925799999997</v>
      </c>
      <c r="DB222">
        <v>136.74380300000001</v>
      </c>
      <c r="DC222">
        <v>44.197578999999998</v>
      </c>
      <c r="DD222">
        <v>223.38099700000001</v>
      </c>
      <c r="DE222">
        <v>155.06954899999999</v>
      </c>
      <c r="DF222">
        <v>109.45375199999999</v>
      </c>
      <c r="DG222">
        <v>59.752319999999997</v>
      </c>
      <c r="DH222">
        <v>95.844181000000006</v>
      </c>
      <c r="DI222">
        <v>94.178871999999998</v>
      </c>
      <c r="DJ222">
        <v>85.324301000000006</v>
      </c>
      <c r="DK222">
        <v>53.202983000000003</v>
      </c>
      <c r="DL222">
        <v>87.918660000000003</v>
      </c>
      <c r="DM222">
        <v>41.278357999999997</v>
      </c>
      <c r="DN222">
        <v>860.18832399999997</v>
      </c>
      <c r="DO222">
        <v>1202.472319</v>
      </c>
      <c r="DP222">
        <v>2468.8090240000001</v>
      </c>
      <c r="DQ222">
        <v>405.89146</v>
      </c>
      <c r="DR222">
        <v>183.11322100000001</v>
      </c>
      <c r="DS222">
        <v>92.063176999999996</v>
      </c>
      <c r="DT222">
        <v>134.75763499999999</v>
      </c>
      <c r="DU222">
        <v>162.72581199999999</v>
      </c>
      <c r="DV222">
        <v>99.053903000000005</v>
      </c>
      <c r="DW222">
        <v>407.496781</v>
      </c>
      <c r="DX222">
        <v>129.64769100000001</v>
      </c>
      <c r="DY222">
        <v>51.035452999999997</v>
      </c>
      <c r="DZ222">
        <v>239.874921</v>
      </c>
      <c r="EA222">
        <v>163.47699499999999</v>
      </c>
      <c r="EB222">
        <v>119.145201</v>
      </c>
      <c r="EC222">
        <v>74.583730000000003</v>
      </c>
      <c r="ED222">
        <v>102.55387500000001</v>
      </c>
      <c r="EE222">
        <v>103.95773</v>
      </c>
      <c r="EF222">
        <v>94.390989000000005</v>
      </c>
      <c r="EG222">
        <v>44.977159999999998</v>
      </c>
      <c r="EH222">
        <v>100.62214899999999</v>
      </c>
      <c r="EI222">
        <v>39.347845999999997</v>
      </c>
      <c r="EJ222">
        <v>884.80683799999997</v>
      </c>
      <c r="EK222">
        <v>1295.29162</v>
      </c>
      <c r="EL222">
        <v>2585.9899180000002</v>
      </c>
    </row>
    <row r="223" spans="1:142">
      <c r="A223" t="s">
        <v>593</v>
      </c>
      <c r="B223" t="s">
        <v>594</v>
      </c>
      <c r="C223" t="s">
        <v>562</v>
      </c>
      <c r="D223" t="s">
        <v>245</v>
      </c>
      <c r="E223" t="s">
        <v>145</v>
      </c>
      <c r="F223" t="s">
        <v>253</v>
      </c>
      <c r="G223">
        <v>80.5</v>
      </c>
      <c r="H223">
        <v>18</v>
      </c>
      <c r="I223">
        <v>27</v>
      </c>
      <c r="J223">
        <v>0.5</v>
      </c>
      <c r="K223">
        <v>1.5</v>
      </c>
      <c r="L223">
        <v>3.3</v>
      </c>
      <c r="M223">
        <v>871</v>
      </c>
      <c r="N223">
        <v>263</v>
      </c>
      <c r="O223">
        <v>1132</v>
      </c>
      <c r="P223">
        <v>1865</v>
      </c>
      <c r="Q223">
        <v>2956</v>
      </c>
      <c r="R223">
        <v>607</v>
      </c>
      <c r="S223">
        <v>1143</v>
      </c>
      <c r="T223">
        <v>658</v>
      </c>
      <c r="U223">
        <v>607</v>
      </c>
      <c r="V223">
        <v>330</v>
      </c>
      <c r="W223">
        <v>1198</v>
      </c>
      <c r="X223">
        <v>1943</v>
      </c>
      <c r="Y223">
        <v>3094</v>
      </c>
      <c r="Z223">
        <v>670</v>
      </c>
      <c r="AA223">
        <v>1555</v>
      </c>
      <c r="AB223">
        <v>592</v>
      </c>
      <c r="AC223">
        <v>0.106</v>
      </c>
      <c r="AD223">
        <v>0.121</v>
      </c>
      <c r="AE223">
        <v>0.126</v>
      </c>
      <c r="AF223">
        <v>0.13600000000000001</v>
      </c>
      <c r="AG223">
        <v>0.113</v>
      </c>
      <c r="AH223">
        <v>8.5000000000000006E-2</v>
      </c>
      <c r="AI223">
        <v>0.129</v>
      </c>
      <c r="AJ223">
        <v>0.14799999999999999</v>
      </c>
      <c r="AK223">
        <v>0.128</v>
      </c>
      <c r="AL223">
        <v>0.152</v>
      </c>
      <c r="AM223">
        <v>0.126</v>
      </c>
      <c r="AN223">
        <v>0.14000000000000001</v>
      </c>
      <c r="AO223">
        <v>0.114</v>
      </c>
      <c r="AP223">
        <v>9.0999999999999998E-2</v>
      </c>
      <c r="AQ223">
        <v>0.13700000000000001</v>
      </c>
      <c r="AR223">
        <v>0.112</v>
      </c>
      <c r="AS223">
        <v>2.0990000000000002</v>
      </c>
      <c r="AT223">
        <v>2.5179999999999998</v>
      </c>
      <c r="AU223">
        <v>2.1949999999999998</v>
      </c>
      <c r="AV223">
        <v>2.5310000000000001</v>
      </c>
      <c r="AW223">
        <v>2.6309999999999998</v>
      </c>
      <c r="AX223">
        <v>2.1840000000000002</v>
      </c>
      <c r="AY223">
        <v>2.1720000000000002</v>
      </c>
      <c r="AZ223">
        <v>2.64</v>
      </c>
      <c r="BA223">
        <v>2.3908900000000002</v>
      </c>
      <c r="BB223">
        <v>2.1309999999999998</v>
      </c>
      <c r="BC223">
        <v>2.6139999999999999</v>
      </c>
      <c r="BD223">
        <v>2.2879999999999998</v>
      </c>
      <c r="BE223">
        <v>2.403</v>
      </c>
      <c r="BF223">
        <v>2.6259999999999999</v>
      </c>
      <c r="BG223">
        <v>2.1779999999999999</v>
      </c>
      <c r="BH223">
        <v>2.25</v>
      </c>
      <c r="BI223">
        <v>2.6680000000000001</v>
      </c>
      <c r="BJ223">
        <v>2.40191</v>
      </c>
      <c r="BK223">
        <v>7221.3</v>
      </c>
      <c r="BL223">
        <v>2993.2</v>
      </c>
      <c r="BM223">
        <v>703.3</v>
      </c>
      <c r="BN223">
        <v>299.10000000000002</v>
      </c>
      <c r="BO223">
        <v>6440.5</v>
      </c>
      <c r="BP223">
        <v>3022.4</v>
      </c>
      <c r="BQ223">
        <v>821.3</v>
      </c>
      <c r="BR223">
        <v>350.7</v>
      </c>
      <c r="BS223">
        <v>1140896</v>
      </c>
      <c r="BT223">
        <v>1080045</v>
      </c>
      <c r="BU223">
        <v>227806.81656199999</v>
      </c>
      <c r="BV223">
        <v>220732.346808</v>
      </c>
      <c r="BW223">
        <v>448539.16336900002</v>
      </c>
      <c r="BX223">
        <v>52442</v>
      </c>
      <c r="BY223">
        <v>610344.16336899996</v>
      </c>
      <c r="BZ223">
        <v>1638981.319532</v>
      </c>
      <c r="CA223">
        <v>372.62703800000003</v>
      </c>
      <c r="CB223">
        <v>293.46241800000001</v>
      </c>
      <c r="CC223">
        <v>141.01092600000001</v>
      </c>
      <c r="CD223">
        <v>29.339388</v>
      </c>
      <c r="CE223">
        <v>20.109869</v>
      </c>
      <c r="CF223">
        <v>8.6053689999999996</v>
      </c>
      <c r="CG223">
        <v>10.079181</v>
      </c>
      <c r="CH223">
        <v>127.19992499999999</v>
      </c>
      <c r="CI223">
        <v>47.841434999999997</v>
      </c>
      <c r="CJ223">
        <v>1050.275551</v>
      </c>
      <c r="CK223">
        <v>369.11751900000002</v>
      </c>
      <c r="CL223">
        <v>276.07236</v>
      </c>
      <c r="CM223">
        <v>125.35629900000001</v>
      </c>
      <c r="CN223">
        <v>26.025418999999999</v>
      </c>
      <c r="CO223">
        <v>13.885792</v>
      </c>
      <c r="CP223">
        <v>9.8267120000000006</v>
      </c>
      <c r="CQ223">
        <v>11.290429</v>
      </c>
      <c r="CR223">
        <v>111.96167800000001</v>
      </c>
      <c r="CS223">
        <v>42.768873999999997</v>
      </c>
      <c r="CT223">
        <v>986.30508399999997</v>
      </c>
      <c r="CU223">
        <v>485.62766699999997</v>
      </c>
      <c r="CV223">
        <v>209.61780200000001</v>
      </c>
      <c r="CW223">
        <v>80.551411000000002</v>
      </c>
      <c r="CX223">
        <v>125.547369</v>
      </c>
      <c r="CY223">
        <v>109.34866599999999</v>
      </c>
      <c r="CZ223">
        <v>101.289914</v>
      </c>
      <c r="DA223">
        <v>366.47479099999998</v>
      </c>
      <c r="DB223">
        <v>159.59101200000001</v>
      </c>
      <c r="DC223">
        <v>82.066580999999999</v>
      </c>
      <c r="DD223">
        <v>231.527379</v>
      </c>
      <c r="DE223">
        <v>169.319729</v>
      </c>
      <c r="DF223">
        <v>95.741677999999993</v>
      </c>
      <c r="DG223">
        <v>62.996611999999999</v>
      </c>
      <c r="DH223">
        <v>102.789333</v>
      </c>
      <c r="DI223">
        <v>79.162273999999996</v>
      </c>
      <c r="DJ223">
        <v>94.848353000000003</v>
      </c>
      <c r="DK223">
        <v>32.792805000000001</v>
      </c>
      <c r="DL223">
        <v>74.148853000000003</v>
      </c>
      <c r="DM223">
        <v>46.13449</v>
      </c>
      <c r="DN223">
        <v>912.50705800000003</v>
      </c>
      <c r="DO223">
        <v>1202.0933299999999</v>
      </c>
      <c r="DP223">
        <v>2600.228055</v>
      </c>
      <c r="DQ223">
        <v>495.661091</v>
      </c>
      <c r="DR223">
        <v>209.92551900000001</v>
      </c>
      <c r="DS223">
        <v>94.011415</v>
      </c>
      <c r="DT223">
        <v>126.447911</v>
      </c>
      <c r="DU223">
        <v>131.93038899999999</v>
      </c>
      <c r="DV223">
        <v>99.003185999999999</v>
      </c>
      <c r="DW223">
        <v>388.19158399999998</v>
      </c>
      <c r="DX223">
        <v>139.701504</v>
      </c>
      <c r="DY223">
        <v>70.699740000000006</v>
      </c>
      <c r="DZ223">
        <v>234.60908900000001</v>
      </c>
      <c r="EA223">
        <v>170.81837899999999</v>
      </c>
      <c r="EB223">
        <v>107.98441</v>
      </c>
      <c r="EC223">
        <v>66.252097000000006</v>
      </c>
      <c r="ED223">
        <v>109.89103</v>
      </c>
      <c r="EE223">
        <v>90.801080999999996</v>
      </c>
      <c r="EF223">
        <v>98.551980999999998</v>
      </c>
      <c r="EG223">
        <v>36.354092999999999</v>
      </c>
      <c r="EH223">
        <v>76.848822999999996</v>
      </c>
      <c r="EI223">
        <v>39.738357999999998</v>
      </c>
      <c r="EJ223">
        <v>925.50601700000004</v>
      </c>
      <c r="EK223">
        <v>1234.324181</v>
      </c>
      <c r="EL223">
        <v>2655.4912890000001</v>
      </c>
    </row>
    <row r="224" spans="1:142">
      <c r="A224" t="s">
        <v>595</v>
      </c>
      <c r="B224" t="s">
        <v>596</v>
      </c>
      <c r="C224" t="s">
        <v>562</v>
      </c>
      <c r="D224" t="s">
        <v>245</v>
      </c>
      <c r="E224" t="s">
        <v>145</v>
      </c>
      <c r="F224" t="s">
        <v>253</v>
      </c>
      <c r="G224">
        <v>69.8</v>
      </c>
      <c r="H224">
        <v>16</v>
      </c>
      <c r="I224">
        <v>19</v>
      </c>
      <c r="J224">
        <v>0.5</v>
      </c>
      <c r="K224">
        <v>1.5</v>
      </c>
      <c r="L224">
        <v>0</v>
      </c>
      <c r="M224">
        <v>688</v>
      </c>
      <c r="N224">
        <v>355</v>
      </c>
      <c r="O224">
        <v>992</v>
      </c>
      <c r="P224">
        <v>1891</v>
      </c>
      <c r="Q224">
        <v>3219</v>
      </c>
      <c r="R224">
        <v>581</v>
      </c>
      <c r="S224">
        <v>1165</v>
      </c>
      <c r="T224">
        <v>409</v>
      </c>
      <c r="U224">
        <v>589</v>
      </c>
      <c r="V224">
        <v>378</v>
      </c>
      <c r="W224">
        <v>1128</v>
      </c>
      <c r="X224">
        <v>1837</v>
      </c>
      <c r="Y224">
        <v>3143</v>
      </c>
      <c r="Z224">
        <v>581</v>
      </c>
      <c r="AA224">
        <v>1354</v>
      </c>
      <c r="AB224">
        <v>707</v>
      </c>
      <c r="AC224">
        <v>0.13500000000000001</v>
      </c>
      <c r="AD224">
        <v>0.16900000000000001</v>
      </c>
      <c r="AE224">
        <v>0.121</v>
      </c>
      <c r="AF224">
        <v>0.14599999999999999</v>
      </c>
      <c r="AG224">
        <v>0.125</v>
      </c>
      <c r="AH224">
        <v>0.10299999999999999</v>
      </c>
      <c r="AI224">
        <v>0.14000000000000001</v>
      </c>
      <c r="AJ224">
        <v>0.13</v>
      </c>
      <c r="AK224">
        <v>0.112</v>
      </c>
      <c r="AL224">
        <v>0.16700000000000001</v>
      </c>
      <c r="AM224">
        <v>0.13900000000000001</v>
      </c>
      <c r="AN224">
        <v>0.14099999999999999</v>
      </c>
      <c r="AO224">
        <v>0.126</v>
      </c>
      <c r="AP224">
        <v>0.111</v>
      </c>
      <c r="AQ224">
        <v>0.16200000000000001</v>
      </c>
      <c r="AR224">
        <v>0.108</v>
      </c>
      <c r="AS224">
        <v>2.1320000000000001</v>
      </c>
      <c r="AT224">
        <v>2.98</v>
      </c>
      <c r="AU224">
        <v>1.9490000000000001</v>
      </c>
      <c r="AV224">
        <v>2.3849999999999998</v>
      </c>
      <c r="AW224">
        <v>2.4260000000000002</v>
      </c>
      <c r="AX224">
        <v>2.202</v>
      </c>
      <c r="AY224">
        <v>2.1150000000000002</v>
      </c>
      <c r="AZ224">
        <v>2.452</v>
      </c>
      <c r="BA224">
        <v>2.2278799999999999</v>
      </c>
      <c r="BB224">
        <v>2.085</v>
      </c>
      <c r="BC224">
        <v>2.29</v>
      </c>
      <c r="BD224">
        <v>1.881</v>
      </c>
      <c r="BE224">
        <v>2.1349999999999998</v>
      </c>
      <c r="BF224">
        <v>2.3530000000000002</v>
      </c>
      <c r="BG224">
        <v>2.4430000000000001</v>
      </c>
      <c r="BH224">
        <v>2.056</v>
      </c>
      <c r="BI224">
        <v>2.2770000000000001</v>
      </c>
      <c r="BJ224">
        <v>2.1711900000000002</v>
      </c>
      <c r="BK224">
        <v>6757.5</v>
      </c>
      <c r="BL224">
        <v>2887</v>
      </c>
      <c r="BM224">
        <v>977</v>
      </c>
      <c r="BN224">
        <v>235.8</v>
      </c>
      <c r="BO224">
        <v>6899</v>
      </c>
      <c r="BP224">
        <v>3220.6</v>
      </c>
      <c r="BQ224">
        <v>1065.5999999999999</v>
      </c>
      <c r="BR224">
        <v>295.7</v>
      </c>
      <c r="BS224">
        <v>993028</v>
      </c>
      <c r="BT224">
        <v>943168</v>
      </c>
      <c r="BU224">
        <v>194384.966889</v>
      </c>
      <c r="BV224">
        <v>201162.82096099999</v>
      </c>
      <c r="BW224">
        <v>395547.78785000002</v>
      </c>
      <c r="BX224">
        <v>48394</v>
      </c>
      <c r="BY224">
        <v>542493.78784999996</v>
      </c>
      <c r="BZ224">
        <v>1454081.546391</v>
      </c>
      <c r="CA224">
        <v>458.36969199999999</v>
      </c>
      <c r="CB224">
        <v>283.060452</v>
      </c>
      <c r="CC224">
        <v>142.932604</v>
      </c>
      <c r="CD224">
        <v>32.656787000000001</v>
      </c>
      <c r="CE224">
        <v>23.463660000000001</v>
      </c>
      <c r="CF224">
        <v>12.54505</v>
      </c>
      <c r="CG224">
        <v>14.472796000000001</v>
      </c>
      <c r="CH224">
        <v>105.08456200000001</v>
      </c>
      <c r="CI224">
        <v>37.219059999999999</v>
      </c>
      <c r="CJ224">
        <v>1109.804662</v>
      </c>
      <c r="CK224">
        <v>498.99003499999998</v>
      </c>
      <c r="CL224">
        <v>357.45084700000001</v>
      </c>
      <c r="CM224">
        <v>160.74391700000001</v>
      </c>
      <c r="CN224">
        <v>36.930956000000002</v>
      </c>
      <c r="CO224">
        <v>28.367657000000001</v>
      </c>
      <c r="CP224">
        <v>10.319174</v>
      </c>
      <c r="CQ224">
        <v>13.537319</v>
      </c>
      <c r="CR224">
        <v>121.794082</v>
      </c>
      <c r="CS224">
        <v>48.413912000000003</v>
      </c>
      <c r="CT224">
        <v>1276.5478989999999</v>
      </c>
      <c r="CU224">
        <v>425.188064</v>
      </c>
      <c r="CV224">
        <v>166.60406900000001</v>
      </c>
      <c r="CW224">
        <v>89.012386000000006</v>
      </c>
      <c r="CX224">
        <v>128.305665</v>
      </c>
      <c r="CY224">
        <v>164.94404700000001</v>
      </c>
      <c r="CZ224">
        <v>95.943675999999996</v>
      </c>
      <c r="DA224">
        <v>390.709474</v>
      </c>
      <c r="DB224">
        <v>131.260986</v>
      </c>
      <c r="DC224">
        <v>41.286119999999997</v>
      </c>
      <c r="DD224">
        <v>232.353722</v>
      </c>
      <c r="DE224">
        <v>160.668508</v>
      </c>
      <c r="DF224">
        <v>112.17179</v>
      </c>
      <c r="DG224">
        <v>72.235680000000002</v>
      </c>
      <c r="DH224">
        <v>89.834453999999994</v>
      </c>
      <c r="DI224">
        <v>98.907706000000005</v>
      </c>
      <c r="DJ224">
        <v>82.154122000000001</v>
      </c>
      <c r="DK224">
        <v>37.141953999999998</v>
      </c>
      <c r="DL224">
        <v>89.338201999999995</v>
      </c>
      <c r="DM224">
        <v>30.922775999999999</v>
      </c>
      <c r="DN224">
        <v>828.91215899999997</v>
      </c>
      <c r="DO224">
        <v>1219.9391310000001</v>
      </c>
      <c r="DP224">
        <v>2474.039354</v>
      </c>
      <c r="DQ224">
        <v>447.32303100000001</v>
      </c>
      <c r="DR224">
        <v>185.661891</v>
      </c>
      <c r="DS224">
        <v>109.705731</v>
      </c>
      <c r="DT224">
        <v>129.81635600000001</v>
      </c>
      <c r="DU224">
        <v>152.084326</v>
      </c>
      <c r="DV224">
        <v>130.366345</v>
      </c>
      <c r="DW224">
        <v>434.24925200000001</v>
      </c>
      <c r="DX224">
        <v>135.22396800000001</v>
      </c>
      <c r="DY224">
        <v>64.928461999999996</v>
      </c>
      <c r="DZ224">
        <v>259.92089199999998</v>
      </c>
      <c r="EA224">
        <v>180.972814</v>
      </c>
      <c r="EB224">
        <v>118.07005100000001</v>
      </c>
      <c r="EC224">
        <v>83.641188999999997</v>
      </c>
      <c r="ED224">
        <v>106.709763</v>
      </c>
      <c r="EE224">
        <v>100.549229</v>
      </c>
      <c r="EF224">
        <v>96.849114</v>
      </c>
      <c r="EG224">
        <v>35.003424000000003</v>
      </c>
      <c r="EH224">
        <v>98.916116000000002</v>
      </c>
      <c r="EI224">
        <v>39.77628</v>
      </c>
      <c r="EJ224">
        <v>933.76789299999996</v>
      </c>
      <c r="EK224">
        <v>1376.592983</v>
      </c>
      <c r="EL224">
        <v>2757.683908</v>
      </c>
    </row>
    <row r="225" spans="1:142">
      <c r="A225" t="s">
        <v>597</v>
      </c>
      <c r="B225" t="s">
        <v>598</v>
      </c>
      <c r="C225" t="s">
        <v>562</v>
      </c>
      <c r="D225" t="s">
        <v>245</v>
      </c>
      <c r="E225" t="s">
        <v>258</v>
      </c>
      <c r="F225" t="s">
        <v>242</v>
      </c>
      <c r="G225">
        <v>75.099999999999994</v>
      </c>
      <c r="H225">
        <v>20</v>
      </c>
      <c r="I225">
        <v>29</v>
      </c>
      <c r="J225">
        <v>0.5</v>
      </c>
      <c r="K225">
        <v>0.5</v>
      </c>
      <c r="L225">
        <v>0</v>
      </c>
      <c r="M225">
        <v>610</v>
      </c>
      <c r="N225">
        <v>374</v>
      </c>
      <c r="O225">
        <v>845</v>
      </c>
      <c r="P225">
        <v>2072</v>
      </c>
      <c r="Q225">
        <v>3033</v>
      </c>
      <c r="R225">
        <v>555</v>
      </c>
      <c r="S225">
        <v>1089</v>
      </c>
      <c r="T225">
        <v>477</v>
      </c>
      <c r="U225">
        <v>640</v>
      </c>
      <c r="V225">
        <v>329</v>
      </c>
      <c r="W225">
        <v>970</v>
      </c>
      <c r="X225">
        <v>2031</v>
      </c>
      <c r="Y225">
        <v>2670</v>
      </c>
      <c r="Z225">
        <v>583</v>
      </c>
      <c r="AA225">
        <v>1162</v>
      </c>
      <c r="AB225">
        <v>962</v>
      </c>
      <c r="AC225">
        <v>0.11</v>
      </c>
      <c r="AD225">
        <v>0.11799999999999999</v>
      </c>
      <c r="AE225">
        <v>0.11899999999999999</v>
      </c>
      <c r="AF225">
        <v>0.115</v>
      </c>
      <c r="AG225">
        <v>0.11600000000000001</v>
      </c>
      <c r="AH225">
        <v>8.6999999999999994E-2</v>
      </c>
      <c r="AI225">
        <v>0.111</v>
      </c>
      <c r="AJ225">
        <v>0.106</v>
      </c>
      <c r="AK225">
        <v>9.0999999999999998E-2</v>
      </c>
      <c r="AL225">
        <v>8.7999999999999995E-2</v>
      </c>
      <c r="AM225">
        <v>0.129</v>
      </c>
      <c r="AN225">
        <v>0.13</v>
      </c>
      <c r="AO225">
        <v>0.123</v>
      </c>
      <c r="AP225">
        <v>7.6999999999999999E-2</v>
      </c>
      <c r="AQ225">
        <v>0.109</v>
      </c>
      <c r="AR225">
        <v>0.11799999999999999</v>
      </c>
      <c r="AS225">
        <v>2.5539999999999998</v>
      </c>
      <c r="AT225">
        <v>2.6850000000000001</v>
      </c>
      <c r="AU225">
        <v>2.0720000000000001</v>
      </c>
      <c r="AV225">
        <v>2.282</v>
      </c>
      <c r="AW225">
        <v>2.802</v>
      </c>
      <c r="AX225">
        <v>2.552</v>
      </c>
      <c r="AY225">
        <v>2.5419999999999998</v>
      </c>
      <c r="AZ225">
        <v>2.9350000000000001</v>
      </c>
      <c r="BA225">
        <v>2.4898600000000002</v>
      </c>
      <c r="BB225">
        <v>2.5649999999999999</v>
      </c>
      <c r="BC225">
        <v>3.4630000000000001</v>
      </c>
      <c r="BD225">
        <v>2.4140000000000001</v>
      </c>
      <c r="BE225">
        <v>2.3740000000000001</v>
      </c>
      <c r="BF225">
        <v>2.9969999999999999</v>
      </c>
      <c r="BG225">
        <v>3.0179999999999998</v>
      </c>
      <c r="BH225">
        <v>2.7519999999999998</v>
      </c>
      <c r="BI225">
        <v>2.5920000000000001</v>
      </c>
      <c r="BJ225">
        <v>2.5461900000000002</v>
      </c>
      <c r="BK225">
        <v>7843.8</v>
      </c>
      <c r="BL225">
        <v>3813.9</v>
      </c>
      <c r="BM225">
        <v>1352</v>
      </c>
      <c r="BN225">
        <v>275.3</v>
      </c>
      <c r="BO225">
        <v>7226.3</v>
      </c>
      <c r="BP225">
        <v>3523.5</v>
      </c>
      <c r="BQ225">
        <v>1362.7</v>
      </c>
      <c r="BR225">
        <v>438.5</v>
      </c>
      <c r="BS225">
        <v>1066276</v>
      </c>
      <c r="BT225">
        <v>1038219</v>
      </c>
      <c r="BU225">
        <v>223879.844124</v>
      </c>
      <c r="BV225">
        <v>217877.31434899999</v>
      </c>
      <c r="BW225">
        <v>441757.15847299999</v>
      </c>
      <c r="BX225">
        <v>53968</v>
      </c>
      <c r="BY225">
        <v>603784.15847300005</v>
      </c>
      <c r="BZ225">
        <v>1540929.3248600001</v>
      </c>
      <c r="CA225">
        <v>548.50613999999996</v>
      </c>
      <c r="CB225">
        <v>388.690676</v>
      </c>
      <c r="CC225">
        <v>231.316013</v>
      </c>
      <c r="CD225">
        <v>46.049757</v>
      </c>
      <c r="CE225">
        <v>43.091512999999999</v>
      </c>
      <c r="CF225">
        <v>19.158529999999999</v>
      </c>
      <c r="CG225">
        <v>21.669476</v>
      </c>
      <c r="CH225">
        <v>139.17472100000001</v>
      </c>
      <c r="CI225">
        <v>43.952072999999999</v>
      </c>
      <c r="CJ225">
        <v>1481.6088990000001</v>
      </c>
      <c r="CK225">
        <v>468.96342299999998</v>
      </c>
      <c r="CL225">
        <v>320.42728199999999</v>
      </c>
      <c r="CM225">
        <v>187.44761299999999</v>
      </c>
      <c r="CN225">
        <v>39.777146999999999</v>
      </c>
      <c r="CO225">
        <v>28.251072000000001</v>
      </c>
      <c r="CP225">
        <v>16.57443</v>
      </c>
      <c r="CQ225">
        <v>21.304107999999999</v>
      </c>
      <c r="CR225">
        <v>119.38131</v>
      </c>
      <c r="CS225">
        <v>35.811176000000003</v>
      </c>
      <c r="CT225">
        <v>1237.9375600000001</v>
      </c>
      <c r="CU225">
        <v>475.10248100000001</v>
      </c>
      <c r="CV225">
        <v>237.23065099999999</v>
      </c>
      <c r="CW225">
        <v>116.374109</v>
      </c>
      <c r="CX225">
        <v>182.28282999999999</v>
      </c>
      <c r="CY225">
        <v>169.095992</v>
      </c>
      <c r="CZ225">
        <v>123.36504100000001</v>
      </c>
      <c r="DA225">
        <v>469.30239999999998</v>
      </c>
      <c r="DB225">
        <v>178.84662599999999</v>
      </c>
      <c r="DC225">
        <v>49.166252</v>
      </c>
      <c r="DD225">
        <v>298.32087000000001</v>
      </c>
      <c r="DE225">
        <v>224.67568499999999</v>
      </c>
      <c r="DF225">
        <v>135.50064900000001</v>
      </c>
      <c r="DG225">
        <v>99.199528999999998</v>
      </c>
      <c r="DH225">
        <v>123.021587</v>
      </c>
      <c r="DI225">
        <v>120.160704</v>
      </c>
      <c r="DJ225">
        <v>118.19871500000001</v>
      </c>
      <c r="DK225">
        <v>30.034776000000001</v>
      </c>
      <c r="DL225">
        <v>97.583780000000004</v>
      </c>
      <c r="DM225">
        <v>47.457757000000001</v>
      </c>
      <c r="DN225">
        <v>1127.5816789999999</v>
      </c>
      <c r="DO225">
        <v>1523.140283</v>
      </c>
      <c r="DP225">
        <v>3125.824443</v>
      </c>
      <c r="DQ225">
        <v>464.23571900000002</v>
      </c>
      <c r="DR225">
        <v>218.60975199999999</v>
      </c>
      <c r="DS225">
        <v>128.52063699999999</v>
      </c>
      <c r="DT225">
        <v>145.42900499999999</v>
      </c>
      <c r="DU225">
        <v>169.35154600000001</v>
      </c>
      <c r="DV225">
        <v>96.724476999999993</v>
      </c>
      <c r="DW225">
        <v>441.09684399999998</v>
      </c>
      <c r="DX225">
        <v>156.56187199999999</v>
      </c>
      <c r="DY225">
        <v>37.115070000000003</v>
      </c>
      <c r="DZ225">
        <v>274.70361800000001</v>
      </c>
      <c r="EA225">
        <v>215.24737099999999</v>
      </c>
      <c r="EB225">
        <v>142.993855</v>
      </c>
      <c r="EC225">
        <v>94.376524000000003</v>
      </c>
      <c r="ED225">
        <v>117.000741</v>
      </c>
      <c r="EE225">
        <v>129.005064</v>
      </c>
      <c r="EF225">
        <v>111.314632</v>
      </c>
      <c r="EG225">
        <v>43.202665000000003</v>
      </c>
      <c r="EH225">
        <v>107.66589999999999</v>
      </c>
      <c r="EI225">
        <v>39.877651</v>
      </c>
      <c r="EJ225">
        <v>1084.834194</v>
      </c>
      <c r="EK225">
        <v>1414.611486</v>
      </c>
      <c r="EL225">
        <v>2963.6813990000001</v>
      </c>
    </row>
    <row r="226" spans="1:142">
      <c r="A226" t="s">
        <v>599</v>
      </c>
      <c r="B226" t="s">
        <v>600</v>
      </c>
      <c r="C226" t="s">
        <v>562</v>
      </c>
      <c r="D226" t="s">
        <v>245</v>
      </c>
      <c r="E226" t="s">
        <v>145</v>
      </c>
      <c r="F226" t="s">
        <v>253</v>
      </c>
      <c r="G226">
        <v>74.7</v>
      </c>
      <c r="H226">
        <v>15</v>
      </c>
      <c r="I226">
        <v>28</v>
      </c>
      <c r="J226">
        <v>0.5</v>
      </c>
      <c r="K226">
        <v>1</v>
      </c>
      <c r="L226">
        <v>0</v>
      </c>
      <c r="M226">
        <v>717</v>
      </c>
      <c r="N226">
        <v>307</v>
      </c>
      <c r="O226">
        <v>1063</v>
      </c>
      <c r="P226">
        <v>1622</v>
      </c>
      <c r="Q226">
        <v>3272</v>
      </c>
      <c r="R226">
        <v>607</v>
      </c>
      <c r="S226">
        <v>1297</v>
      </c>
      <c r="T226">
        <v>429</v>
      </c>
      <c r="U226">
        <v>846</v>
      </c>
      <c r="V226">
        <v>323</v>
      </c>
      <c r="W226">
        <v>1081</v>
      </c>
      <c r="X226">
        <v>1844</v>
      </c>
      <c r="Y226">
        <v>3426</v>
      </c>
      <c r="Z226">
        <v>666</v>
      </c>
      <c r="AA226">
        <v>1211</v>
      </c>
      <c r="AB226">
        <v>902</v>
      </c>
      <c r="AC226">
        <v>0.13100000000000001</v>
      </c>
      <c r="AD226">
        <v>0.159</v>
      </c>
      <c r="AE226">
        <v>0.14199999999999999</v>
      </c>
      <c r="AF226">
        <v>0.14199999999999999</v>
      </c>
      <c r="AG226">
        <v>0.14199999999999999</v>
      </c>
      <c r="AH226">
        <v>9.8000000000000004E-2</v>
      </c>
      <c r="AI226">
        <v>0.14599999999999999</v>
      </c>
      <c r="AJ226">
        <v>0.13700000000000001</v>
      </c>
      <c r="AK226">
        <v>0.151</v>
      </c>
      <c r="AL226">
        <v>0.14499999999999999</v>
      </c>
      <c r="AM226">
        <v>0.13400000000000001</v>
      </c>
      <c r="AN226">
        <v>0.13800000000000001</v>
      </c>
      <c r="AO226">
        <v>0.151</v>
      </c>
      <c r="AP226">
        <v>0.104</v>
      </c>
      <c r="AQ226">
        <v>0.13700000000000001</v>
      </c>
      <c r="AR226">
        <v>0.155</v>
      </c>
      <c r="AS226">
        <v>2.2730000000000001</v>
      </c>
      <c r="AT226">
        <v>2.94</v>
      </c>
      <c r="AU226">
        <v>2.0099999999999998</v>
      </c>
      <c r="AV226">
        <v>2.6419999999999999</v>
      </c>
      <c r="AW226">
        <v>2.5990000000000002</v>
      </c>
      <c r="AX226">
        <v>2.0230000000000001</v>
      </c>
      <c r="AY226">
        <v>2.1110000000000002</v>
      </c>
      <c r="AZ226">
        <v>2.5710000000000002</v>
      </c>
      <c r="BA226">
        <v>2.37873</v>
      </c>
      <c r="BB226">
        <v>2.6579999999999999</v>
      </c>
      <c r="BC226">
        <v>3.2909999999999999</v>
      </c>
      <c r="BD226">
        <v>2.1840000000000002</v>
      </c>
      <c r="BE226">
        <v>2.2690000000000001</v>
      </c>
      <c r="BF226">
        <v>2.657</v>
      </c>
      <c r="BG226">
        <v>2.1440000000000001</v>
      </c>
      <c r="BH226">
        <v>2.2290000000000001</v>
      </c>
      <c r="BI226">
        <v>2.6880000000000002</v>
      </c>
      <c r="BJ226">
        <v>2.3793099999999998</v>
      </c>
      <c r="BK226">
        <v>6491.7</v>
      </c>
      <c r="BL226">
        <v>3438.2</v>
      </c>
      <c r="BM226">
        <v>1481.8</v>
      </c>
      <c r="BN226">
        <v>384.7</v>
      </c>
      <c r="BO226">
        <v>6335.6</v>
      </c>
      <c r="BP226">
        <v>3635.9</v>
      </c>
      <c r="BQ226">
        <v>1678.8</v>
      </c>
      <c r="BR226">
        <v>468.8</v>
      </c>
      <c r="BS226">
        <v>1065368</v>
      </c>
      <c r="BT226">
        <v>1022574</v>
      </c>
      <c r="BU226">
        <v>227082.29964000001</v>
      </c>
      <c r="BV226">
        <v>223503.96536500001</v>
      </c>
      <c r="BW226">
        <v>450586.265006</v>
      </c>
      <c r="BX226">
        <v>51398</v>
      </c>
      <c r="BY226">
        <v>604817.26500599994</v>
      </c>
      <c r="BZ226">
        <v>1473112.825036</v>
      </c>
      <c r="CA226">
        <v>606.29329499999994</v>
      </c>
      <c r="CB226">
        <v>380.696618</v>
      </c>
      <c r="CC226">
        <v>206.17384899999999</v>
      </c>
      <c r="CD226">
        <v>47.227169000000004</v>
      </c>
      <c r="CE226">
        <v>33.193587999999998</v>
      </c>
      <c r="CF226">
        <v>14.930839000000001</v>
      </c>
      <c r="CG226">
        <v>19.591595999999999</v>
      </c>
      <c r="CH226">
        <v>143.34318099999999</v>
      </c>
      <c r="CI226">
        <v>44.694698000000002</v>
      </c>
      <c r="CJ226">
        <v>1496.1448350000001</v>
      </c>
      <c r="CK226">
        <v>660.64074900000003</v>
      </c>
      <c r="CL226">
        <v>426.822678</v>
      </c>
      <c r="CM226">
        <v>236.73420400000001</v>
      </c>
      <c r="CN226">
        <v>53.145319999999998</v>
      </c>
      <c r="CO226">
        <v>40.748738000000003</v>
      </c>
      <c r="CP226">
        <v>26.535896000000001</v>
      </c>
      <c r="CQ226">
        <v>25.401547999999998</v>
      </c>
      <c r="CR226">
        <v>163.30022299999999</v>
      </c>
      <c r="CS226">
        <v>50.547516000000002</v>
      </c>
      <c r="CT226">
        <v>1683.8768729999999</v>
      </c>
      <c r="CU226">
        <v>430.43702000000002</v>
      </c>
      <c r="CV226">
        <v>236.457446</v>
      </c>
      <c r="CW226">
        <v>82.711037000000005</v>
      </c>
      <c r="CX226">
        <v>142.65238400000001</v>
      </c>
      <c r="CY226">
        <v>129.93180000000001</v>
      </c>
      <c r="CZ226">
        <v>120.272717</v>
      </c>
      <c r="DA226">
        <v>424.10186599999997</v>
      </c>
      <c r="DB226">
        <v>167.95825199999999</v>
      </c>
      <c r="DC226">
        <v>56.524819000000001</v>
      </c>
      <c r="DD226">
        <v>270.29279600000001</v>
      </c>
      <c r="DE226">
        <v>183.34883500000001</v>
      </c>
      <c r="DF226">
        <v>144.693825</v>
      </c>
      <c r="DG226">
        <v>60.412401000000003</v>
      </c>
      <c r="DH226">
        <v>113.897065</v>
      </c>
      <c r="DI226">
        <v>117.21480699999999</v>
      </c>
      <c r="DJ226">
        <v>97.690648999999993</v>
      </c>
      <c r="DK226">
        <v>81.056937000000005</v>
      </c>
      <c r="DL226">
        <v>115.50330200000001</v>
      </c>
      <c r="DM226">
        <v>47.353237</v>
      </c>
      <c r="DN226">
        <v>1023.5326219999999</v>
      </c>
      <c r="DO226">
        <v>1438.609753</v>
      </c>
      <c r="DP226">
        <v>2892.5793950000002</v>
      </c>
      <c r="DQ226">
        <v>484.38013599999999</v>
      </c>
      <c r="DR226">
        <v>209.52948900000001</v>
      </c>
      <c r="DS226">
        <v>114.114007</v>
      </c>
      <c r="DT226">
        <v>182.582697</v>
      </c>
      <c r="DU226">
        <v>136.58812699999999</v>
      </c>
      <c r="DV226">
        <v>123.096526</v>
      </c>
      <c r="DW226">
        <v>518.05213400000002</v>
      </c>
      <c r="DX226">
        <v>152.03469899999999</v>
      </c>
      <c r="DY226">
        <v>66.203738000000001</v>
      </c>
      <c r="DZ226">
        <v>321.740498</v>
      </c>
      <c r="EA226">
        <v>194.5264</v>
      </c>
      <c r="EB226">
        <v>145.057827</v>
      </c>
      <c r="EC226">
        <v>84.906046000000003</v>
      </c>
      <c r="ED226">
        <v>123.889399</v>
      </c>
      <c r="EE226">
        <v>122.711783</v>
      </c>
      <c r="EF226">
        <v>114.37982100000001</v>
      </c>
      <c r="EG226">
        <v>64.476104000000007</v>
      </c>
      <c r="EH226">
        <v>112.010192</v>
      </c>
      <c r="EI226">
        <v>39.925632999999998</v>
      </c>
      <c r="EJ226">
        <v>1057.855965</v>
      </c>
      <c r="EK226">
        <v>1631.381028</v>
      </c>
      <c r="EL226">
        <v>3173.6171290000002</v>
      </c>
    </row>
    <row r="227" spans="1:142">
      <c r="A227" t="s">
        <v>601</v>
      </c>
      <c r="B227" t="s">
        <v>602</v>
      </c>
      <c r="C227" t="s">
        <v>562</v>
      </c>
      <c r="D227" t="s">
        <v>245</v>
      </c>
      <c r="E227" t="s">
        <v>145</v>
      </c>
      <c r="F227" t="s">
        <v>253</v>
      </c>
      <c r="G227">
        <v>67.3</v>
      </c>
      <c r="H227">
        <v>18</v>
      </c>
      <c r="I227">
        <v>30</v>
      </c>
      <c r="J227">
        <v>0.5</v>
      </c>
      <c r="K227">
        <v>0.5</v>
      </c>
      <c r="L227">
        <v>4.4000000000000004</v>
      </c>
      <c r="M227">
        <v>576</v>
      </c>
      <c r="N227">
        <v>335</v>
      </c>
      <c r="O227">
        <v>714</v>
      </c>
      <c r="P227">
        <v>1767</v>
      </c>
      <c r="Q227">
        <v>2762</v>
      </c>
      <c r="R227">
        <v>502</v>
      </c>
      <c r="S227">
        <v>841</v>
      </c>
      <c r="T227">
        <v>373</v>
      </c>
      <c r="U227">
        <v>514</v>
      </c>
      <c r="V227">
        <v>401</v>
      </c>
      <c r="W227">
        <v>856</v>
      </c>
      <c r="X227">
        <v>1556</v>
      </c>
      <c r="Y227">
        <v>2391</v>
      </c>
      <c r="Z227">
        <v>515</v>
      </c>
      <c r="AA227">
        <v>1020</v>
      </c>
      <c r="AB227">
        <v>701</v>
      </c>
      <c r="AC227">
        <v>0.14799999999999999</v>
      </c>
      <c r="AD227">
        <v>0.11799999999999999</v>
      </c>
      <c r="AE227">
        <v>0.128</v>
      </c>
      <c r="AF227">
        <v>0.152</v>
      </c>
      <c r="AG227">
        <v>0.123</v>
      </c>
      <c r="AH227">
        <v>0.1</v>
      </c>
      <c r="AI227">
        <v>0.14099999999999999</v>
      </c>
      <c r="AJ227">
        <v>0.114</v>
      </c>
      <c r="AK227">
        <v>0.107</v>
      </c>
      <c r="AL227">
        <v>0.107</v>
      </c>
      <c r="AM227">
        <v>0.127</v>
      </c>
      <c r="AN227">
        <v>0.14299999999999999</v>
      </c>
      <c r="AO227">
        <v>0.11799999999999999</v>
      </c>
      <c r="AP227">
        <v>0.104</v>
      </c>
      <c r="AQ227">
        <v>0.14099999999999999</v>
      </c>
      <c r="AR227">
        <v>0.14099999999999999</v>
      </c>
      <c r="AS227">
        <v>2.1749999999999998</v>
      </c>
      <c r="AT227">
        <v>3.3639999999999999</v>
      </c>
      <c r="AU227">
        <v>2.3090000000000002</v>
      </c>
      <c r="AV227">
        <v>2.6440000000000001</v>
      </c>
      <c r="AW227">
        <v>2.6440000000000001</v>
      </c>
      <c r="AX227">
        <v>2.6760000000000002</v>
      </c>
      <c r="AY227">
        <v>2.2040000000000002</v>
      </c>
      <c r="AZ227">
        <v>2.5110000000000001</v>
      </c>
      <c r="BA227">
        <v>2.43302</v>
      </c>
      <c r="BB227">
        <v>2.3039999999999998</v>
      </c>
      <c r="BC227">
        <v>2.9809999999999999</v>
      </c>
      <c r="BD227">
        <v>2.1019999999999999</v>
      </c>
      <c r="BE227">
        <v>2.2549999999999999</v>
      </c>
      <c r="BF227">
        <v>2.758</v>
      </c>
      <c r="BG227">
        <v>2.9089999999999998</v>
      </c>
      <c r="BH227">
        <v>2.1</v>
      </c>
      <c r="BI227">
        <v>2.7090000000000001</v>
      </c>
      <c r="BJ227">
        <v>2.4047800000000001</v>
      </c>
      <c r="BK227">
        <v>6096.3</v>
      </c>
      <c r="BL227">
        <v>3370.9</v>
      </c>
      <c r="BM227">
        <v>1169</v>
      </c>
      <c r="BN227">
        <v>351.3</v>
      </c>
      <c r="BO227">
        <v>6192</v>
      </c>
      <c r="BP227">
        <v>3640.3</v>
      </c>
      <c r="BQ227">
        <v>1247.5999999999999</v>
      </c>
      <c r="BR227">
        <v>405.2</v>
      </c>
      <c r="BS227">
        <v>926465</v>
      </c>
      <c r="BT227">
        <v>892410</v>
      </c>
      <c r="BU227">
        <v>193890.54784399999</v>
      </c>
      <c r="BV227">
        <v>195819.442763</v>
      </c>
      <c r="BW227">
        <v>389709.99060600001</v>
      </c>
      <c r="BX227">
        <v>49325</v>
      </c>
      <c r="BY227">
        <v>532312.99060599995</v>
      </c>
      <c r="BZ227">
        <v>1293325.7401960001</v>
      </c>
      <c r="CA227">
        <v>471.08610399999998</v>
      </c>
      <c r="CB227">
        <v>320.69355400000001</v>
      </c>
      <c r="CC227">
        <v>187.272469</v>
      </c>
      <c r="CD227">
        <v>44.71172</v>
      </c>
      <c r="CE227">
        <v>33.589638000000001</v>
      </c>
      <c r="CF227">
        <v>19.294463</v>
      </c>
      <c r="CG227">
        <v>19.093236000000001</v>
      </c>
      <c r="CH227">
        <v>122.953923</v>
      </c>
      <c r="CI227">
        <v>35.896926000000001</v>
      </c>
      <c r="CJ227">
        <v>1254.5920329999999</v>
      </c>
      <c r="CK227">
        <v>491.45563399999998</v>
      </c>
      <c r="CL227">
        <v>365.05237099999999</v>
      </c>
      <c r="CM227">
        <v>210.81914699999999</v>
      </c>
      <c r="CN227">
        <v>50.191645000000001</v>
      </c>
      <c r="CO227">
        <v>37.040317000000002</v>
      </c>
      <c r="CP227">
        <v>17.408376000000001</v>
      </c>
      <c r="CQ227">
        <v>22.076985000000001</v>
      </c>
      <c r="CR227">
        <v>134.58393000000001</v>
      </c>
      <c r="CS227">
        <v>40.909559000000002</v>
      </c>
      <c r="CT227">
        <v>1369.537963</v>
      </c>
      <c r="CU227">
        <v>482.53622799999999</v>
      </c>
      <c r="CV227">
        <v>202.28737100000001</v>
      </c>
      <c r="CW227">
        <v>119.790436</v>
      </c>
      <c r="CX227">
        <v>160.56629899999999</v>
      </c>
      <c r="CY227">
        <v>135.51328000000001</v>
      </c>
      <c r="CZ227">
        <v>118.965225</v>
      </c>
      <c r="DA227">
        <v>392.30729700000001</v>
      </c>
      <c r="DB227">
        <v>155.42959999999999</v>
      </c>
      <c r="DC227">
        <v>51.818342000000001</v>
      </c>
      <c r="DD227">
        <v>256.78771699999999</v>
      </c>
      <c r="DE227">
        <v>188.569447</v>
      </c>
      <c r="DF227">
        <v>112.891778</v>
      </c>
      <c r="DG227">
        <v>67.793003999999996</v>
      </c>
      <c r="DH227">
        <v>103.92862100000001</v>
      </c>
      <c r="DI227">
        <v>101.10232000000001</v>
      </c>
      <c r="DJ227">
        <v>97.755831999999998</v>
      </c>
      <c r="DK227">
        <v>43.529511999999997</v>
      </c>
      <c r="DL227">
        <v>91.754282000000003</v>
      </c>
      <c r="DM227">
        <v>35.294027</v>
      </c>
      <c r="DN227">
        <v>979.08382400000005</v>
      </c>
      <c r="DO227">
        <v>1321.4872869999999</v>
      </c>
      <c r="DP227">
        <v>2783.1073390000001</v>
      </c>
      <c r="DQ227">
        <v>524.27941099999998</v>
      </c>
      <c r="DR227">
        <v>201.44807</v>
      </c>
      <c r="DS227">
        <v>126.48764199999999</v>
      </c>
      <c r="DT227">
        <v>185.455659</v>
      </c>
      <c r="DU227">
        <v>163.93801199999999</v>
      </c>
      <c r="DV227">
        <v>121.73750099999999</v>
      </c>
      <c r="DW227">
        <v>445.48596300000003</v>
      </c>
      <c r="DX227">
        <v>143.40367900000001</v>
      </c>
      <c r="DY227">
        <v>64.967358000000004</v>
      </c>
      <c r="DZ227">
        <v>280.80327199999999</v>
      </c>
      <c r="EA227">
        <v>191.261549</v>
      </c>
      <c r="EB227">
        <v>119.678799</v>
      </c>
      <c r="EC227">
        <v>72.597246999999996</v>
      </c>
      <c r="ED227">
        <v>102.864453</v>
      </c>
      <c r="EE227">
        <v>107.930198</v>
      </c>
      <c r="EF227">
        <v>93.981947000000005</v>
      </c>
      <c r="EG227">
        <v>43.408745000000003</v>
      </c>
      <c r="EH227">
        <v>100.05376200000001</v>
      </c>
      <c r="EI227">
        <v>40.155692999999999</v>
      </c>
      <c r="EJ227">
        <v>975.45333100000005</v>
      </c>
      <c r="EK227">
        <v>1466.268204</v>
      </c>
      <c r="EL227">
        <v>2966.000947</v>
      </c>
    </row>
    <row r="228" spans="1:142">
      <c r="A228" t="s">
        <v>603</v>
      </c>
      <c r="B228" t="s">
        <v>604</v>
      </c>
      <c r="C228" t="s">
        <v>562</v>
      </c>
      <c r="D228" t="s">
        <v>245</v>
      </c>
      <c r="E228" t="s">
        <v>258</v>
      </c>
      <c r="F228" t="s">
        <v>253</v>
      </c>
      <c r="G228">
        <v>65.7</v>
      </c>
      <c r="H228">
        <v>15</v>
      </c>
      <c r="I228">
        <v>25</v>
      </c>
      <c r="J228">
        <v>0.5</v>
      </c>
      <c r="K228">
        <v>1</v>
      </c>
      <c r="L228">
        <v>4.4000000000000004</v>
      </c>
      <c r="M228">
        <v>720</v>
      </c>
      <c r="N228">
        <v>234</v>
      </c>
      <c r="O228">
        <v>854</v>
      </c>
      <c r="P228">
        <v>1817</v>
      </c>
      <c r="Q228">
        <v>2829</v>
      </c>
      <c r="R228">
        <v>576</v>
      </c>
      <c r="S228">
        <v>942</v>
      </c>
      <c r="T228">
        <v>626</v>
      </c>
      <c r="U228">
        <v>555</v>
      </c>
      <c r="V228">
        <v>345</v>
      </c>
      <c r="W228">
        <v>913</v>
      </c>
      <c r="X228">
        <v>1585</v>
      </c>
      <c r="Y228">
        <v>2471</v>
      </c>
      <c r="Z228">
        <v>590</v>
      </c>
      <c r="AA228">
        <v>1125</v>
      </c>
      <c r="AB228">
        <v>761</v>
      </c>
      <c r="AC228">
        <v>0.129</v>
      </c>
      <c r="AD228">
        <v>9.4E-2</v>
      </c>
      <c r="AE228">
        <v>0.106</v>
      </c>
      <c r="AF228">
        <v>0.128</v>
      </c>
      <c r="AG228">
        <v>0.127</v>
      </c>
      <c r="AH228">
        <v>8.8999999999999996E-2</v>
      </c>
      <c r="AI228">
        <v>0.122</v>
      </c>
      <c r="AJ228">
        <v>0.14099999999999999</v>
      </c>
      <c r="AK228">
        <v>0.111</v>
      </c>
      <c r="AL228">
        <v>0.122</v>
      </c>
      <c r="AM228">
        <v>0.12</v>
      </c>
      <c r="AN228">
        <v>0.114</v>
      </c>
      <c r="AO228">
        <v>0.129</v>
      </c>
      <c r="AP228">
        <v>8.5999999999999993E-2</v>
      </c>
      <c r="AQ228">
        <v>0.11600000000000001</v>
      </c>
      <c r="AR228">
        <v>0.121</v>
      </c>
      <c r="AS228">
        <v>2.5539999999999998</v>
      </c>
      <c r="AT228">
        <v>3.6859999999999999</v>
      </c>
      <c r="AU228">
        <v>2.37</v>
      </c>
      <c r="AV228">
        <v>2.35</v>
      </c>
      <c r="AW228">
        <v>2.706</v>
      </c>
      <c r="AX228">
        <v>2.8450000000000002</v>
      </c>
      <c r="AY228">
        <v>2.383</v>
      </c>
      <c r="AZ228">
        <v>2.7559999999999998</v>
      </c>
      <c r="BA228">
        <v>2.39785</v>
      </c>
      <c r="BB228">
        <v>2.3029999999999999</v>
      </c>
      <c r="BC228">
        <v>3.2559999999999998</v>
      </c>
      <c r="BD228">
        <v>2.2970000000000002</v>
      </c>
      <c r="BE228">
        <v>2.2170000000000001</v>
      </c>
      <c r="BF228">
        <v>2.71</v>
      </c>
      <c r="BG228">
        <v>2.867</v>
      </c>
      <c r="BH228">
        <v>2.1360000000000001</v>
      </c>
      <c r="BI228">
        <v>2.6579999999999999</v>
      </c>
      <c r="BJ228">
        <v>2.3688199999999999</v>
      </c>
      <c r="BK228">
        <v>6483.8</v>
      </c>
      <c r="BL228">
        <v>3206.2</v>
      </c>
      <c r="BM228">
        <v>1082.8</v>
      </c>
      <c r="BN228">
        <v>292.5</v>
      </c>
      <c r="BO228">
        <v>6217.4</v>
      </c>
      <c r="BP228">
        <v>3366.6</v>
      </c>
      <c r="BQ228">
        <v>1472.7</v>
      </c>
      <c r="BR228">
        <v>518.4</v>
      </c>
      <c r="BS228">
        <v>977199</v>
      </c>
      <c r="BT228">
        <v>946935</v>
      </c>
      <c r="BU228">
        <v>194765.977311</v>
      </c>
      <c r="BV228">
        <v>196345.830105</v>
      </c>
      <c r="BW228">
        <v>391111.807416</v>
      </c>
      <c r="BX228">
        <v>49096</v>
      </c>
      <c r="BY228">
        <v>525505.80741600005</v>
      </c>
      <c r="BZ228">
        <v>1297201.7730109999</v>
      </c>
      <c r="CA228">
        <v>437.98789699999998</v>
      </c>
      <c r="CB228">
        <v>315.41692</v>
      </c>
      <c r="CC228">
        <v>181.360703</v>
      </c>
      <c r="CD228">
        <v>43.317526000000001</v>
      </c>
      <c r="CE228">
        <v>30.937698999999999</v>
      </c>
      <c r="CF228">
        <v>17.553236999999999</v>
      </c>
      <c r="CG228">
        <v>24.791378999999999</v>
      </c>
      <c r="CH228">
        <v>120.04447500000001</v>
      </c>
      <c r="CI228">
        <v>36.368450000000003</v>
      </c>
      <c r="CJ228">
        <v>1207.7782850000001</v>
      </c>
      <c r="CK228">
        <v>512.12115800000004</v>
      </c>
      <c r="CL228">
        <v>369.943715</v>
      </c>
      <c r="CM228">
        <v>202.389071</v>
      </c>
      <c r="CN228">
        <v>47.897359999999999</v>
      </c>
      <c r="CO228">
        <v>31.323004000000001</v>
      </c>
      <c r="CP228">
        <v>15.723924999999999</v>
      </c>
      <c r="CQ228">
        <v>22.350313</v>
      </c>
      <c r="CR228">
        <v>140.38429600000001</v>
      </c>
      <c r="CS228">
        <v>42.749004999999997</v>
      </c>
      <c r="CT228">
        <v>1384.8818470000001</v>
      </c>
      <c r="CU228">
        <v>425.52310899999998</v>
      </c>
      <c r="CV228">
        <v>202.012551</v>
      </c>
      <c r="CW228">
        <v>94.910617999999999</v>
      </c>
      <c r="CX228">
        <v>175.127949</v>
      </c>
      <c r="CY228">
        <v>165.745679</v>
      </c>
      <c r="CZ228">
        <v>132.172583</v>
      </c>
      <c r="DA228">
        <v>371.42474700000002</v>
      </c>
      <c r="DB228">
        <v>157.62688700000001</v>
      </c>
      <c r="DC228">
        <v>61.397078999999998</v>
      </c>
      <c r="DD228">
        <v>253.439348</v>
      </c>
      <c r="DE228">
        <v>181.95118099999999</v>
      </c>
      <c r="DF228">
        <v>103.496309</v>
      </c>
      <c r="DG228">
        <v>68.736435999999998</v>
      </c>
      <c r="DH228">
        <v>95.999032</v>
      </c>
      <c r="DI228">
        <v>95.529521000000003</v>
      </c>
      <c r="DJ228">
        <v>88.023926000000003</v>
      </c>
      <c r="DK228">
        <v>54.749572999999998</v>
      </c>
      <c r="DL228">
        <v>83.778525000000002</v>
      </c>
      <c r="DM228">
        <v>31.225597</v>
      </c>
      <c r="DN228">
        <v>944.01020500000004</v>
      </c>
      <c r="DO228">
        <v>1307.5916589999999</v>
      </c>
      <c r="DP228">
        <v>2677.124973</v>
      </c>
      <c r="DQ228">
        <v>461.97204099999999</v>
      </c>
      <c r="DR228">
        <v>204.78437</v>
      </c>
      <c r="DS228">
        <v>89.128698</v>
      </c>
      <c r="DT228">
        <v>178.60148100000001</v>
      </c>
      <c r="DU228">
        <v>175.72677300000001</v>
      </c>
      <c r="DV228">
        <v>139.14338699999999</v>
      </c>
      <c r="DW228">
        <v>426.719449</v>
      </c>
      <c r="DX228">
        <v>160.317173</v>
      </c>
      <c r="DY228">
        <v>65.241224000000003</v>
      </c>
      <c r="DZ228">
        <v>280.65771899999999</v>
      </c>
      <c r="EA228">
        <v>180.92223899999999</v>
      </c>
      <c r="EB228">
        <v>119.333392</v>
      </c>
      <c r="EC228">
        <v>69.771608999999998</v>
      </c>
      <c r="ED228">
        <v>101.75315500000001</v>
      </c>
      <c r="EE228">
        <v>109.06250900000001</v>
      </c>
      <c r="EF228">
        <v>88.936691999999994</v>
      </c>
      <c r="EG228">
        <v>70.241675999999998</v>
      </c>
      <c r="EH228">
        <v>98.155108999999996</v>
      </c>
      <c r="EI228">
        <v>41.841531000000003</v>
      </c>
      <c r="EJ228">
        <v>965.85561199999995</v>
      </c>
      <c r="EK228">
        <v>1458.7557999999999</v>
      </c>
      <c r="EL228">
        <v>2886.5834530000002</v>
      </c>
    </row>
    <row r="229" spans="1:142">
      <c r="A229" t="s">
        <v>605</v>
      </c>
      <c r="B229" t="s">
        <v>606</v>
      </c>
      <c r="C229" t="s">
        <v>562</v>
      </c>
      <c r="D229" t="s">
        <v>245</v>
      </c>
      <c r="E229" t="s">
        <v>258</v>
      </c>
      <c r="F229" t="s">
        <v>242</v>
      </c>
      <c r="G229">
        <v>71.2</v>
      </c>
      <c r="H229">
        <v>18</v>
      </c>
      <c r="I229">
        <v>29</v>
      </c>
      <c r="J229">
        <v>0.5</v>
      </c>
      <c r="K229">
        <v>1.5</v>
      </c>
      <c r="L229">
        <v>3.3</v>
      </c>
      <c r="M229">
        <v>491</v>
      </c>
      <c r="N229">
        <v>352</v>
      </c>
      <c r="O229">
        <v>913</v>
      </c>
      <c r="P229">
        <v>1802</v>
      </c>
      <c r="Q229">
        <v>2723</v>
      </c>
      <c r="R229">
        <v>526</v>
      </c>
      <c r="S229">
        <v>663</v>
      </c>
      <c r="T229">
        <v>501</v>
      </c>
      <c r="U229">
        <v>384</v>
      </c>
      <c r="V229">
        <v>364</v>
      </c>
      <c r="W229">
        <v>1046</v>
      </c>
      <c r="X229">
        <v>1865</v>
      </c>
      <c r="Y229">
        <v>2531</v>
      </c>
      <c r="Z229">
        <v>502</v>
      </c>
      <c r="AA229">
        <v>725</v>
      </c>
      <c r="AB229">
        <v>622</v>
      </c>
      <c r="AC229">
        <v>0.10199999999999999</v>
      </c>
      <c r="AD229">
        <v>0.10199999999999999</v>
      </c>
      <c r="AE229">
        <v>0.115</v>
      </c>
      <c r="AF229">
        <v>0.13100000000000001</v>
      </c>
      <c r="AG229">
        <v>0.11799999999999999</v>
      </c>
      <c r="AH229">
        <v>0.107</v>
      </c>
      <c r="AI229">
        <v>0.115</v>
      </c>
      <c r="AJ229">
        <v>0.125</v>
      </c>
      <c r="AK229">
        <v>6.7000000000000004E-2</v>
      </c>
      <c r="AL229">
        <v>0.11</v>
      </c>
      <c r="AM229">
        <v>0.11600000000000001</v>
      </c>
      <c r="AN229">
        <v>0.128</v>
      </c>
      <c r="AO229">
        <v>0.122</v>
      </c>
      <c r="AP229">
        <v>0.09</v>
      </c>
      <c r="AQ229">
        <v>0.11899999999999999</v>
      </c>
      <c r="AR229">
        <v>0.113</v>
      </c>
      <c r="AS229">
        <v>2.605</v>
      </c>
      <c r="AT229">
        <v>1.7989999999999999</v>
      </c>
      <c r="AU229">
        <v>2.238</v>
      </c>
      <c r="AV229">
        <v>2.34</v>
      </c>
      <c r="AW229">
        <v>2.6989999999999998</v>
      </c>
      <c r="AX229">
        <v>2.0779999999999998</v>
      </c>
      <c r="AY229">
        <v>2.577</v>
      </c>
      <c r="AZ229">
        <v>2.8759999999999999</v>
      </c>
      <c r="BA229">
        <v>2.3933599999999999</v>
      </c>
      <c r="BB229">
        <v>2.472</v>
      </c>
      <c r="BC229">
        <v>1.851</v>
      </c>
      <c r="BD229">
        <v>2.2749999999999999</v>
      </c>
      <c r="BE229">
        <v>2.2349999999999999</v>
      </c>
      <c r="BF229">
        <v>2.577</v>
      </c>
      <c r="BG229">
        <v>2.1970000000000001</v>
      </c>
      <c r="BH229">
        <v>2.3940000000000001</v>
      </c>
      <c r="BI229">
        <v>2.698</v>
      </c>
      <c r="BJ229">
        <v>2.40821</v>
      </c>
      <c r="BK229">
        <v>6211.9</v>
      </c>
      <c r="BL229">
        <v>2736.9</v>
      </c>
      <c r="BM229">
        <v>1116.5999999999999</v>
      </c>
      <c r="BN229">
        <v>275.39999999999998</v>
      </c>
      <c r="BO229">
        <v>5697.3</v>
      </c>
      <c r="BP229">
        <v>2535.1</v>
      </c>
      <c r="BQ229">
        <v>1232.4000000000001</v>
      </c>
      <c r="BR229">
        <v>360.3</v>
      </c>
      <c r="BS229">
        <v>998620</v>
      </c>
      <c r="BT229">
        <v>947632</v>
      </c>
      <c r="BU229">
        <v>195765.394612</v>
      </c>
      <c r="BV229">
        <v>200207.22893000001</v>
      </c>
      <c r="BW229">
        <v>395972.62354100001</v>
      </c>
      <c r="BX229">
        <v>43192</v>
      </c>
      <c r="BY229">
        <v>551443.62354099995</v>
      </c>
      <c r="BZ229">
        <v>1395944.7113290001</v>
      </c>
      <c r="CA229">
        <v>529.63508000000002</v>
      </c>
      <c r="CB229">
        <v>373.10999500000003</v>
      </c>
      <c r="CC229">
        <v>196.573384</v>
      </c>
      <c r="CD229">
        <v>45.446055999999999</v>
      </c>
      <c r="CE229">
        <v>23.519949</v>
      </c>
      <c r="CF229">
        <v>12.692451999999999</v>
      </c>
      <c r="CG229">
        <v>15.308266</v>
      </c>
      <c r="CH229">
        <v>148.251135</v>
      </c>
      <c r="CI229">
        <v>43.393695999999998</v>
      </c>
      <c r="CJ229">
        <v>1387.930014</v>
      </c>
      <c r="CK229">
        <v>450.23766699999999</v>
      </c>
      <c r="CL229">
        <v>274.25307600000002</v>
      </c>
      <c r="CM229">
        <v>168.80161000000001</v>
      </c>
      <c r="CN229">
        <v>38.455573000000001</v>
      </c>
      <c r="CO229">
        <v>22.652335999999998</v>
      </c>
      <c r="CP229">
        <v>13.919597</v>
      </c>
      <c r="CQ229">
        <v>17.810148000000002</v>
      </c>
      <c r="CR229">
        <v>137.20007200000001</v>
      </c>
      <c r="CS229">
        <v>31.07122</v>
      </c>
      <c r="CT229">
        <v>1154.401298</v>
      </c>
      <c r="CU229">
        <v>604.37498200000005</v>
      </c>
      <c r="CV229">
        <v>156.813256</v>
      </c>
      <c r="CW229">
        <v>145.89605900000001</v>
      </c>
      <c r="CX229">
        <v>154.94100900000001</v>
      </c>
      <c r="CY229">
        <v>129.22294400000001</v>
      </c>
      <c r="CZ229">
        <v>125.03381</v>
      </c>
      <c r="DA229">
        <v>454.53714200000002</v>
      </c>
      <c r="DB229">
        <v>176.39057600000001</v>
      </c>
      <c r="DC229">
        <v>94.999736999999996</v>
      </c>
      <c r="DD229">
        <v>283.21173099999999</v>
      </c>
      <c r="DE229">
        <v>200.90381099999999</v>
      </c>
      <c r="DF229">
        <v>118.094431</v>
      </c>
      <c r="DG229">
        <v>86.045205999999993</v>
      </c>
      <c r="DH229">
        <v>113.82653999999999</v>
      </c>
      <c r="DI229">
        <v>99.662486999999999</v>
      </c>
      <c r="DJ229">
        <v>105.304794</v>
      </c>
      <c r="DK229">
        <v>52.606104000000002</v>
      </c>
      <c r="DL229">
        <v>84.601928000000001</v>
      </c>
      <c r="DM229">
        <v>41.750912999999997</v>
      </c>
      <c r="DN229">
        <v>1037.786345</v>
      </c>
      <c r="DO229">
        <v>1456.8331889999999</v>
      </c>
      <c r="DP229">
        <v>3098.9945160000002</v>
      </c>
      <c r="DQ229">
        <v>415.24019600000003</v>
      </c>
      <c r="DR229">
        <v>130.594415</v>
      </c>
      <c r="DS229">
        <v>101.75996000000001</v>
      </c>
      <c r="DT229">
        <v>91.339723000000006</v>
      </c>
      <c r="DU229">
        <v>105.83675100000001</v>
      </c>
      <c r="DV229">
        <v>74.587661999999995</v>
      </c>
      <c r="DW229">
        <v>313.33476899999999</v>
      </c>
      <c r="DX229">
        <v>91.053920000000005</v>
      </c>
      <c r="DY229">
        <v>48.218744999999998</v>
      </c>
      <c r="DZ229">
        <v>177.68815000000001</v>
      </c>
      <c r="EA229">
        <v>137.06510599999999</v>
      </c>
      <c r="EB229">
        <v>99.448241999999993</v>
      </c>
      <c r="EC229">
        <v>62.176806999999997</v>
      </c>
      <c r="ED229">
        <v>81.313868999999997</v>
      </c>
      <c r="EE229">
        <v>91.353992000000005</v>
      </c>
      <c r="EF229">
        <v>75.025171999999998</v>
      </c>
      <c r="EG229">
        <v>26.950873999999999</v>
      </c>
      <c r="EH229">
        <v>94.837531999999996</v>
      </c>
      <c r="EI229">
        <v>42.078856999999999</v>
      </c>
      <c r="EJ229">
        <v>705.94012399999997</v>
      </c>
      <c r="EK229">
        <v>1032.8876700000001</v>
      </c>
      <c r="EL229">
        <v>2154.06799</v>
      </c>
    </row>
    <row r="230" spans="1:142">
      <c r="A230" t="s">
        <v>607</v>
      </c>
      <c r="B230" t="s">
        <v>608</v>
      </c>
      <c r="C230" t="s">
        <v>562</v>
      </c>
      <c r="D230" t="s">
        <v>245</v>
      </c>
      <c r="E230" t="s">
        <v>145</v>
      </c>
      <c r="F230" t="s">
        <v>253</v>
      </c>
      <c r="G230">
        <v>55.8</v>
      </c>
      <c r="H230">
        <v>16</v>
      </c>
      <c r="I230">
        <v>27</v>
      </c>
      <c r="J230">
        <v>0.5</v>
      </c>
      <c r="K230">
        <v>1</v>
      </c>
      <c r="L230">
        <v>0</v>
      </c>
      <c r="M230">
        <v>668</v>
      </c>
      <c r="N230">
        <v>428</v>
      </c>
      <c r="O230">
        <v>770</v>
      </c>
      <c r="P230">
        <v>1772</v>
      </c>
      <c r="Q230">
        <v>2746</v>
      </c>
      <c r="R230">
        <v>583</v>
      </c>
      <c r="S230">
        <v>949</v>
      </c>
      <c r="T230">
        <v>600</v>
      </c>
      <c r="U230">
        <v>411</v>
      </c>
      <c r="V230">
        <v>477</v>
      </c>
      <c r="W230">
        <v>894</v>
      </c>
      <c r="X230">
        <v>1681</v>
      </c>
      <c r="Y230">
        <v>2842</v>
      </c>
      <c r="Z230">
        <v>602</v>
      </c>
      <c r="AA230">
        <v>999</v>
      </c>
      <c r="AB230">
        <v>537</v>
      </c>
      <c r="AC230">
        <v>0.13100000000000001</v>
      </c>
      <c r="AD230">
        <v>0.127</v>
      </c>
      <c r="AE230">
        <v>0.11600000000000001</v>
      </c>
      <c r="AF230">
        <v>0.14099999999999999</v>
      </c>
      <c r="AG230">
        <v>0.111</v>
      </c>
      <c r="AH230">
        <v>9.1999999999999998E-2</v>
      </c>
      <c r="AI230">
        <v>0.112</v>
      </c>
      <c r="AJ230">
        <v>0.13900000000000001</v>
      </c>
      <c r="AK230">
        <v>0.13200000000000001</v>
      </c>
      <c r="AL230">
        <v>0.114</v>
      </c>
      <c r="AM230">
        <v>0.115</v>
      </c>
      <c r="AN230">
        <v>0.14499999999999999</v>
      </c>
      <c r="AO230">
        <v>0.12</v>
      </c>
      <c r="AP230">
        <v>0.109</v>
      </c>
      <c r="AQ230">
        <v>0.125</v>
      </c>
      <c r="AR230">
        <v>0.109</v>
      </c>
      <c r="AS230">
        <v>2.2869999999999999</v>
      </c>
      <c r="AT230">
        <v>3.129</v>
      </c>
      <c r="AU230">
        <v>2.214</v>
      </c>
      <c r="AV230">
        <v>2.379</v>
      </c>
      <c r="AW230">
        <v>2.8969999999999998</v>
      </c>
      <c r="AX230">
        <v>2.6349999999999998</v>
      </c>
      <c r="AY230">
        <v>2.2829999999999999</v>
      </c>
      <c r="AZ230">
        <v>2.5430000000000001</v>
      </c>
      <c r="BA230">
        <v>2.5049000000000001</v>
      </c>
      <c r="BB230">
        <v>2.2949999999999999</v>
      </c>
      <c r="BC230">
        <v>3.0779999999999998</v>
      </c>
      <c r="BD230">
        <v>2.105</v>
      </c>
      <c r="BE230">
        <v>2.5329999999999999</v>
      </c>
      <c r="BF230">
        <v>2.7690000000000001</v>
      </c>
      <c r="BG230">
        <v>3.2160000000000002</v>
      </c>
      <c r="BH230">
        <v>2.3029999999999999</v>
      </c>
      <c r="BI230">
        <v>2.3860000000000001</v>
      </c>
      <c r="BJ230">
        <v>2.4999699999999998</v>
      </c>
      <c r="BK230">
        <v>6847.8</v>
      </c>
      <c r="BL230">
        <v>3569</v>
      </c>
      <c r="BM230">
        <v>1479.4</v>
      </c>
      <c r="BN230">
        <v>346.2</v>
      </c>
      <c r="BO230">
        <v>7252.7</v>
      </c>
      <c r="BP230">
        <v>3633.5</v>
      </c>
      <c r="BQ230">
        <v>1603.4</v>
      </c>
      <c r="BR230">
        <v>426.4</v>
      </c>
      <c r="BS230">
        <v>974310</v>
      </c>
      <c r="BT230">
        <v>951727</v>
      </c>
      <c r="BU230">
        <v>194526.97643000001</v>
      </c>
      <c r="BV230">
        <v>195439.636543</v>
      </c>
      <c r="BW230">
        <v>389966.61297299998</v>
      </c>
      <c r="BX230">
        <v>52537</v>
      </c>
      <c r="BY230">
        <v>549351.61297300004</v>
      </c>
      <c r="BZ230">
        <v>1327496.189086</v>
      </c>
      <c r="CA230">
        <v>612.86253899999997</v>
      </c>
      <c r="CB230">
        <v>395.029156</v>
      </c>
      <c r="CC230">
        <v>236.05524299999999</v>
      </c>
      <c r="CD230">
        <v>52.882505000000002</v>
      </c>
      <c r="CE230">
        <v>48.187123999999997</v>
      </c>
      <c r="CF230">
        <v>32.423456999999999</v>
      </c>
      <c r="CG230">
        <v>27.546057000000001</v>
      </c>
      <c r="CH230">
        <v>158.82465999999999</v>
      </c>
      <c r="CI230">
        <v>45.089205</v>
      </c>
      <c r="CJ230">
        <v>1608.899946</v>
      </c>
      <c r="CK230">
        <v>642.73895800000003</v>
      </c>
      <c r="CL230">
        <v>395.48051500000003</v>
      </c>
      <c r="CM230">
        <v>255.63218699999999</v>
      </c>
      <c r="CN230">
        <v>54.131999999999998</v>
      </c>
      <c r="CO230">
        <v>54.963014000000001</v>
      </c>
      <c r="CP230">
        <v>22.920200000000001</v>
      </c>
      <c r="CQ230">
        <v>28.351192000000001</v>
      </c>
      <c r="CR230">
        <v>161.83537000000001</v>
      </c>
      <c r="CS230">
        <v>42.984200000000001</v>
      </c>
      <c r="CT230">
        <v>1659.0376349999999</v>
      </c>
      <c r="CU230">
        <v>502.30225100000001</v>
      </c>
      <c r="CV230">
        <v>251.742796</v>
      </c>
      <c r="CW230">
        <v>123.553343</v>
      </c>
      <c r="CX230">
        <v>178.820098</v>
      </c>
      <c r="CY230">
        <v>160.12158299999999</v>
      </c>
      <c r="CZ230">
        <v>127.46478999999999</v>
      </c>
      <c r="DA230">
        <v>440.75656199999997</v>
      </c>
      <c r="DB230">
        <v>178.63642999999999</v>
      </c>
      <c r="DC230">
        <v>52.107975000000003</v>
      </c>
      <c r="DD230">
        <v>291.47913399999999</v>
      </c>
      <c r="DE230">
        <v>222.14584500000001</v>
      </c>
      <c r="DF230">
        <v>125.38526299999999</v>
      </c>
      <c r="DG230">
        <v>73.111957000000004</v>
      </c>
      <c r="DH230">
        <v>116.873862</v>
      </c>
      <c r="DI230">
        <v>105.175872</v>
      </c>
      <c r="DJ230">
        <v>107.098112</v>
      </c>
      <c r="DK230">
        <v>60.161906999999999</v>
      </c>
      <c r="DL230">
        <v>91.661682999999996</v>
      </c>
      <c r="DM230">
        <v>49.642422000000003</v>
      </c>
      <c r="DN230">
        <v>1133.324251</v>
      </c>
      <c r="DO230">
        <v>1462.4937990000001</v>
      </c>
      <c r="DP230">
        <v>3098.1203019999998</v>
      </c>
      <c r="DQ230">
        <v>551.57860200000005</v>
      </c>
      <c r="DR230">
        <v>239.62720999999999</v>
      </c>
      <c r="DS230">
        <v>126.823892</v>
      </c>
      <c r="DT230">
        <v>196.39586800000001</v>
      </c>
      <c r="DU230">
        <v>144.90602000000001</v>
      </c>
      <c r="DV230">
        <v>142.357348</v>
      </c>
      <c r="DW230">
        <v>465.201277</v>
      </c>
      <c r="DX230">
        <v>171.44645399999999</v>
      </c>
      <c r="DY230">
        <v>61.475864000000001</v>
      </c>
      <c r="DZ230">
        <v>304.13108299999999</v>
      </c>
      <c r="EA230">
        <v>221.174556</v>
      </c>
      <c r="EB230">
        <v>115.21915199999999</v>
      </c>
      <c r="EC230">
        <v>73.853363999999999</v>
      </c>
      <c r="ED230">
        <v>126.16595100000001</v>
      </c>
      <c r="EE230">
        <v>96.817271000000005</v>
      </c>
      <c r="EF230">
        <v>111.663569</v>
      </c>
      <c r="EG230">
        <v>71.457115999999999</v>
      </c>
      <c r="EH230">
        <v>81.694687999999999</v>
      </c>
      <c r="EI230">
        <v>42.716639000000001</v>
      </c>
      <c r="EJ230">
        <v>1142.212113</v>
      </c>
      <c r="EK230">
        <v>1506.00919</v>
      </c>
      <c r="EL230">
        <v>3199.7999049999999</v>
      </c>
    </row>
    <row r="231" spans="1:142">
      <c r="A231" t="s">
        <v>609</v>
      </c>
      <c r="B231" t="s">
        <v>610</v>
      </c>
      <c r="C231" t="s">
        <v>562</v>
      </c>
      <c r="D231" t="s">
        <v>245</v>
      </c>
      <c r="E231" t="s">
        <v>145</v>
      </c>
      <c r="F231" t="s">
        <v>253</v>
      </c>
      <c r="G231">
        <v>86.4</v>
      </c>
      <c r="H231">
        <v>20</v>
      </c>
      <c r="I231">
        <v>29</v>
      </c>
      <c r="J231">
        <v>0.5</v>
      </c>
      <c r="K231">
        <v>2.5</v>
      </c>
      <c r="L231">
        <v>0</v>
      </c>
      <c r="M231">
        <v>802</v>
      </c>
      <c r="N231">
        <v>276</v>
      </c>
      <c r="O231">
        <v>737</v>
      </c>
      <c r="P231">
        <v>1707</v>
      </c>
      <c r="Q231">
        <v>2769</v>
      </c>
      <c r="R231">
        <v>605</v>
      </c>
      <c r="S231">
        <v>907</v>
      </c>
      <c r="T231">
        <v>623</v>
      </c>
      <c r="U231">
        <v>517</v>
      </c>
      <c r="V231">
        <v>310</v>
      </c>
      <c r="W231">
        <v>1015</v>
      </c>
      <c r="X231">
        <v>1930</v>
      </c>
      <c r="Y231">
        <v>2470</v>
      </c>
      <c r="Z231">
        <v>567</v>
      </c>
      <c r="AA231">
        <v>889</v>
      </c>
      <c r="AB231">
        <v>821</v>
      </c>
      <c r="AC231">
        <v>0.16200000000000001</v>
      </c>
      <c r="AD231">
        <v>0.14299999999999999</v>
      </c>
      <c r="AE231">
        <v>0.14299999999999999</v>
      </c>
      <c r="AF231">
        <v>0.14899999999999999</v>
      </c>
      <c r="AG231">
        <v>0.124</v>
      </c>
      <c r="AH231">
        <v>0.10199999999999999</v>
      </c>
      <c r="AI231">
        <v>0.17100000000000001</v>
      </c>
      <c r="AJ231">
        <v>0.153</v>
      </c>
      <c r="AK231">
        <v>0.124</v>
      </c>
      <c r="AL231">
        <v>0.153</v>
      </c>
      <c r="AM231">
        <v>0.13700000000000001</v>
      </c>
      <c r="AN231">
        <v>0.16300000000000001</v>
      </c>
      <c r="AO231">
        <v>0.13800000000000001</v>
      </c>
      <c r="AP231">
        <v>9.9000000000000005E-2</v>
      </c>
      <c r="AQ231">
        <v>0.129</v>
      </c>
      <c r="AR231">
        <v>0.13600000000000001</v>
      </c>
      <c r="AS231">
        <v>2.1259999999999999</v>
      </c>
      <c r="AT231">
        <v>2.89</v>
      </c>
      <c r="AU231">
        <v>2.4</v>
      </c>
      <c r="AV231">
        <v>2.569</v>
      </c>
      <c r="AW231">
        <v>2.6440000000000001</v>
      </c>
      <c r="AX231">
        <v>2.819</v>
      </c>
      <c r="AY231">
        <v>2.4350000000000001</v>
      </c>
      <c r="AZ231">
        <v>2.5219999999999998</v>
      </c>
      <c r="BA231">
        <v>2.3801600000000001</v>
      </c>
      <c r="BB231">
        <v>2.1850000000000001</v>
      </c>
      <c r="BC231">
        <v>3.0779999999999998</v>
      </c>
      <c r="BD231">
        <v>2.3140000000000001</v>
      </c>
      <c r="BE231">
        <v>2.2679999999999998</v>
      </c>
      <c r="BF231">
        <v>2.6539999999999999</v>
      </c>
      <c r="BG231">
        <v>3.008</v>
      </c>
      <c r="BH231">
        <v>2.1539999999999999</v>
      </c>
      <c r="BI231">
        <v>2.516</v>
      </c>
      <c r="BJ231">
        <v>2.3431999999999999</v>
      </c>
      <c r="BK231">
        <v>5468.7</v>
      </c>
      <c r="BL231">
        <v>3560.3</v>
      </c>
      <c r="BM231">
        <v>1257.0999999999999</v>
      </c>
      <c r="BN231">
        <v>284.10000000000002</v>
      </c>
      <c r="BO231">
        <v>5230</v>
      </c>
      <c r="BP231">
        <v>3488.3</v>
      </c>
      <c r="BQ231">
        <v>1427.8</v>
      </c>
      <c r="BR231">
        <v>486.5</v>
      </c>
      <c r="BS231">
        <v>928287</v>
      </c>
      <c r="BT231">
        <v>891629</v>
      </c>
      <c r="BU231">
        <v>206749.97933999999</v>
      </c>
      <c r="BV231">
        <v>207158.54346300001</v>
      </c>
      <c r="BW231">
        <v>413908.522803</v>
      </c>
      <c r="BX231">
        <v>46863</v>
      </c>
      <c r="BY231">
        <v>550666.52280300006</v>
      </c>
      <c r="BZ231">
        <v>1243574.6333570001</v>
      </c>
      <c r="CA231">
        <v>586.956367</v>
      </c>
      <c r="CB231">
        <v>346.75756200000001</v>
      </c>
      <c r="CC231">
        <v>196.626881</v>
      </c>
      <c r="CD231">
        <v>44.309823999999999</v>
      </c>
      <c r="CE231">
        <v>33.609243999999997</v>
      </c>
      <c r="CF231">
        <v>12.473502</v>
      </c>
      <c r="CG231">
        <v>18.646657999999999</v>
      </c>
      <c r="CH231">
        <v>134.21387100000001</v>
      </c>
      <c r="CI231">
        <v>39.192467000000001</v>
      </c>
      <c r="CJ231">
        <v>1412.7863749999999</v>
      </c>
      <c r="CK231">
        <v>577.34348299999999</v>
      </c>
      <c r="CL231">
        <v>359.99079499999999</v>
      </c>
      <c r="CM231">
        <v>210.06272999999999</v>
      </c>
      <c r="CN231">
        <v>45.657924000000001</v>
      </c>
      <c r="CO231">
        <v>36.210397</v>
      </c>
      <c r="CP231">
        <v>23.390235000000001</v>
      </c>
      <c r="CQ231">
        <v>22.410150999999999</v>
      </c>
      <c r="CR231">
        <v>138.76698999999999</v>
      </c>
      <c r="CS231">
        <v>42.368636000000002</v>
      </c>
      <c r="CT231">
        <v>1456.2013420000001</v>
      </c>
      <c r="CU231">
        <v>532.43060100000002</v>
      </c>
      <c r="CV231">
        <v>235.06818000000001</v>
      </c>
      <c r="CW231">
        <v>109.290316</v>
      </c>
      <c r="CX231">
        <v>167.249146</v>
      </c>
      <c r="CY231">
        <v>158.917124</v>
      </c>
      <c r="CZ231">
        <v>115.104688</v>
      </c>
      <c r="DA231">
        <v>433.02648499999998</v>
      </c>
      <c r="DB231">
        <v>121.041529</v>
      </c>
      <c r="DC231">
        <v>53.473840000000003</v>
      </c>
      <c r="DD231">
        <v>277.36337800000001</v>
      </c>
      <c r="DE231">
        <v>201.39963399999999</v>
      </c>
      <c r="DF231">
        <v>123.389927</v>
      </c>
      <c r="DG231">
        <v>92.835774000000001</v>
      </c>
      <c r="DH231">
        <v>113.354609</v>
      </c>
      <c r="DI231">
        <v>104.218452</v>
      </c>
      <c r="DJ231">
        <v>101.905219</v>
      </c>
      <c r="DK231">
        <v>60.172136000000002</v>
      </c>
      <c r="DL231">
        <v>96.665666999999999</v>
      </c>
      <c r="DM231">
        <v>42.522970999999998</v>
      </c>
      <c r="DN231">
        <v>1035.067399</v>
      </c>
      <c r="DO231">
        <v>1413.014555</v>
      </c>
      <c r="DP231">
        <v>2980.5125549999998</v>
      </c>
      <c r="DQ231">
        <v>543.77694199999996</v>
      </c>
      <c r="DR231">
        <v>217.941723</v>
      </c>
      <c r="DS231">
        <v>102.303855</v>
      </c>
      <c r="DT231">
        <v>144.471068</v>
      </c>
      <c r="DU231">
        <v>142.86257699999999</v>
      </c>
      <c r="DV231">
        <v>104.395264</v>
      </c>
      <c r="DW231">
        <v>439.77524199999999</v>
      </c>
      <c r="DX231">
        <v>128.09267199999999</v>
      </c>
      <c r="DY231">
        <v>56.048098000000003</v>
      </c>
      <c r="DZ231">
        <v>271.56713300000001</v>
      </c>
      <c r="EA231">
        <v>189.24054100000001</v>
      </c>
      <c r="EB231">
        <v>131.37871699999999</v>
      </c>
      <c r="EC231">
        <v>86.479985999999997</v>
      </c>
      <c r="ED231">
        <v>109.795638</v>
      </c>
      <c r="EE231">
        <v>111.004007</v>
      </c>
      <c r="EF231">
        <v>104.088047</v>
      </c>
      <c r="EG231">
        <v>56.460605000000001</v>
      </c>
      <c r="EH231">
        <v>109.44854100000001</v>
      </c>
      <c r="EI231">
        <v>43.380485</v>
      </c>
      <c r="EJ231">
        <v>994.40306599999997</v>
      </c>
      <c r="EK231">
        <v>1411.4685549999999</v>
      </c>
      <c r="EL231">
        <v>2949.6485640000001</v>
      </c>
    </row>
    <row r="232" spans="1:142">
      <c r="A232" t="s">
        <v>611</v>
      </c>
      <c r="B232" t="s">
        <v>612</v>
      </c>
      <c r="C232" t="s">
        <v>562</v>
      </c>
      <c r="D232" t="s">
        <v>245</v>
      </c>
      <c r="E232" t="s">
        <v>145</v>
      </c>
      <c r="F232" t="s">
        <v>253</v>
      </c>
      <c r="G232">
        <v>80.8</v>
      </c>
      <c r="H232">
        <v>14</v>
      </c>
      <c r="I232">
        <v>26</v>
      </c>
      <c r="J232">
        <v>0.5</v>
      </c>
      <c r="K232">
        <v>1</v>
      </c>
      <c r="L232">
        <v>3.3</v>
      </c>
      <c r="M232">
        <v>850</v>
      </c>
      <c r="N232">
        <v>309</v>
      </c>
      <c r="O232">
        <v>943</v>
      </c>
      <c r="P232">
        <v>1950</v>
      </c>
      <c r="Q232">
        <v>3641</v>
      </c>
      <c r="R232">
        <v>642</v>
      </c>
      <c r="S232">
        <v>1210</v>
      </c>
      <c r="T232">
        <v>430</v>
      </c>
      <c r="U232">
        <v>545</v>
      </c>
      <c r="V232">
        <v>369</v>
      </c>
      <c r="W232">
        <v>1098</v>
      </c>
      <c r="X232">
        <v>1862</v>
      </c>
      <c r="Y232">
        <v>2704</v>
      </c>
      <c r="Z232">
        <v>574</v>
      </c>
      <c r="AA232">
        <v>1077</v>
      </c>
      <c r="AB232">
        <v>496</v>
      </c>
      <c r="AC232">
        <v>0.14499999999999999</v>
      </c>
      <c r="AD232">
        <v>0.114</v>
      </c>
      <c r="AE232">
        <v>0.13800000000000001</v>
      </c>
      <c r="AF232">
        <v>0.14399999999999999</v>
      </c>
      <c r="AG232">
        <v>0.14099999999999999</v>
      </c>
      <c r="AH232">
        <v>9.9000000000000005E-2</v>
      </c>
      <c r="AI232">
        <v>0.17</v>
      </c>
      <c r="AJ232">
        <v>0.16600000000000001</v>
      </c>
      <c r="AK232">
        <v>0.13500000000000001</v>
      </c>
      <c r="AL232">
        <v>0.125</v>
      </c>
      <c r="AM232">
        <v>0.13100000000000001</v>
      </c>
      <c r="AN232">
        <v>0.16800000000000001</v>
      </c>
      <c r="AO232">
        <v>0.13400000000000001</v>
      </c>
      <c r="AP232">
        <v>0.112</v>
      </c>
      <c r="AQ232">
        <v>0.14899999999999999</v>
      </c>
      <c r="AR232">
        <v>0.14699999999999999</v>
      </c>
      <c r="AS232">
        <v>2.0329999999999999</v>
      </c>
      <c r="AT232">
        <v>3.097</v>
      </c>
      <c r="AU232">
        <v>2.0230000000000001</v>
      </c>
      <c r="AV232">
        <v>2.4889999999999999</v>
      </c>
      <c r="AW232">
        <v>2.492</v>
      </c>
      <c r="AX232">
        <v>2.464</v>
      </c>
      <c r="AY232">
        <v>2.1459999999999999</v>
      </c>
      <c r="AZ232">
        <v>2.8</v>
      </c>
      <c r="BA232">
        <v>2.3561200000000002</v>
      </c>
      <c r="BB232">
        <v>2.14</v>
      </c>
      <c r="BC232">
        <v>3.2549999999999999</v>
      </c>
      <c r="BD232">
        <v>2.0790000000000002</v>
      </c>
      <c r="BE232">
        <v>2.423</v>
      </c>
      <c r="BF232">
        <v>2.5640000000000001</v>
      </c>
      <c r="BG232">
        <v>2.9580000000000002</v>
      </c>
      <c r="BH232">
        <v>2.1389999999999998</v>
      </c>
      <c r="BI232">
        <v>2.8820000000000001</v>
      </c>
      <c r="BJ232">
        <v>2.3431999999999999</v>
      </c>
      <c r="BK232">
        <v>7155.3</v>
      </c>
      <c r="BL232">
        <v>3578</v>
      </c>
      <c r="BM232">
        <v>1501.9</v>
      </c>
      <c r="BN232">
        <v>409.3</v>
      </c>
      <c r="BO232">
        <v>6822.8</v>
      </c>
      <c r="BP232">
        <v>3748.2</v>
      </c>
      <c r="BQ232">
        <v>1443.5</v>
      </c>
      <c r="BR232">
        <v>423.1</v>
      </c>
      <c r="BS232">
        <v>1008276</v>
      </c>
      <c r="BT232">
        <v>978431</v>
      </c>
      <c r="BU232">
        <v>218581.031323</v>
      </c>
      <c r="BV232">
        <v>223448.11051699999</v>
      </c>
      <c r="BW232">
        <v>442029.14184</v>
      </c>
      <c r="BX232">
        <v>53420</v>
      </c>
      <c r="BY232">
        <v>583908.14184000005</v>
      </c>
      <c r="BZ232">
        <v>1378675.079752</v>
      </c>
      <c r="CA232">
        <v>589.43261299999995</v>
      </c>
      <c r="CB232">
        <v>411.32782099999997</v>
      </c>
      <c r="CC232">
        <v>231.173079</v>
      </c>
      <c r="CD232">
        <v>53.716346999999999</v>
      </c>
      <c r="CE232">
        <v>43.764918000000002</v>
      </c>
      <c r="CF232">
        <v>27.033137</v>
      </c>
      <c r="CG232">
        <v>26.887035000000001</v>
      </c>
      <c r="CH232">
        <v>156.22312299999999</v>
      </c>
      <c r="CI232">
        <v>50.549187000000003</v>
      </c>
      <c r="CJ232">
        <v>1590.1072610000001</v>
      </c>
      <c r="CK232">
        <v>578.95900200000005</v>
      </c>
      <c r="CL232">
        <v>420.10450900000001</v>
      </c>
      <c r="CM232">
        <v>227.03921600000001</v>
      </c>
      <c r="CN232">
        <v>56.092061999999999</v>
      </c>
      <c r="CO232">
        <v>52.207797999999997</v>
      </c>
      <c r="CP232">
        <v>26.639890000000001</v>
      </c>
      <c r="CQ232">
        <v>20.587523000000001</v>
      </c>
      <c r="CR232">
        <v>154.69186999999999</v>
      </c>
      <c r="CS232">
        <v>53.307611999999999</v>
      </c>
      <c r="CT232">
        <v>1589.6294820000001</v>
      </c>
      <c r="CU232">
        <v>429.38111199999997</v>
      </c>
      <c r="CV232">
        <v>201.559225</v>
      </c>
      <c r="CW232">
        <v>110.953727</v>
      </c>
      <c r="CX232">
        <v>178.813425</v>
      </c>
      <c r="CY232">
        <v>180.248783</v>
      </c>
      <c r="CZ232">
        <v>150.358957</v>
      </c>
      <c r="DA232">
        <v>476.34045600000002</v>
      </c>
      <c r="DB232">
        <v>151.29043899999999</v>
      </c>
      <c r="DC232">
        <v>71.334886999999995</v>
      </c>
      <c r="DD232">
        <v>305.73997600000001</v>
      </c>
      <c r="DE232">
        <v>199.20974899999999</v>
      </c>
      <c r="DF232">
        <v>144.728253</v>
      </c>
      <c r="DG232">
        <v>86.387173000000004</v>
      </c>
      <c r="DH232">
        <v>122.22399299999999</v>
      </c>
      <c r="DI232">
        <v>123.737977</v>
      </c>
      <c r="DJ232">
        <v>111.547928</v>
      </c>
      <c r="DK232">
        <v>63.306189000000003</v>
      </c>
      <c r="DL232">
        <v>116.403154</v>
      </c>
      <c r="DM232">
        <v>46.634793000000002</v>
      </c>
      <c r="DN232">
        <v>1046.4784219999999</v>
      </c>
      <c r="DO232">
        <v>1614.091878</v>
      </c>
      <c r="DP232">
        <v>3089.9514119999999</v>
      </c>
      <c r="DQ232">
        <v>535.06249100000002</v>
      </c>
      <c r="DR232">
        <v>210.50107399999999</v>
      </c>
      <c r="DS232">
        <v>123.28996100000001</v>
      </c>
      <c r="DT232">
        <v>176.25526600000001</v>
      </c>
      <c r="DU232">
        <v>175.69200599999999</v>
      </c>
      <c r="DV232">
        <v>138.875981</v>
      </c>
      <c r="DW232">
        <v>510.58004199999999</v>
      </c>
      <c r="DX232">
        <v>139.69547900000001</v>
      </c>
      <c r="DY232">
        <v>66.713042000000002</v>
      </c>
      <c r="DZ232">
        <v>314.43815699999999</v>
      </c>
      <c r="EA232">
        <v>199.00004799999999</v>
      </c>
      <c r="EB232">
        <v>135.746613</v>
      </c>
      <c r="EC232">
        <v>87.065781999999999</v>
      </c>
      <c r="ED232">
        <v>116.72942399999999</v>
      </c>
      <c r="EE232">
        <v>114.525565</v>
      </c>
      <c r="EF232">
        <v>104.971903</v>
      </c>
      <c r="EG232">
        <v>59.562463000000001</v>
      </c>
      <c r="EH232">
        <v>107.992594</v>
      </c>
      <c r="EI232">
        <v>44.378019000000002</v>
      </c>
      <c r="EJ232">
        <v>1040.816135</v>
      </c>
      <c r="EK232">
        <v>1609.505279</v>
      </c>
      <c r="EL232">
        <v>3185.3839050000001</v>
      </c>
    </row>
    <row r="233" spans="1:142">
      <c r="A233" t="s">
        <v>613</v>
      </c>
      <c r="B233" t="s">
        <v>614</v>
      </c>
      <c r="C233" t="s">
        <v>562</v>
      </c>
      <c r="D233" t="s">
        <v>245</v>
      </c>
      <c r="E233" t="s">
        <v>145</v>
      </c>
      <c r="F233" t="s">
        <v>242</v>
      </c>
      <c r="G233">
        <v>81.3</v>
      </c>
      <c r="H233">
        <v>14</v>
      </c>
      <c r="I233">
        <v>26</v>
      </c>
      <c r="J233">
        <v>0.5</v>
      </c>
      <c r="K233">
        <v>0.5</v>
      </c>
      <c r="L233">
        <v>3.3</v>
      </c>
      <c r="M233">
        <v>841</v>
      </c>
      <c r="N233">
        <v>416</v>
      </c>
      <c r="O233">
        <v>1055</v>
      </c>
      <c r="P233">
        <v>1934</v>
      </c>
      <c r="Q233">
        <v>3073</v>
      </c>
      <c r="R233">
        <v>530</v>
      </c>
      <c r="S233">
        <v>1245</v>
      </c>
      <c r="T233">
        <v>427</v>
      </c>
      <c r="U233">
        <v>781</v>
      </c>
      <c r="V233">
        <v>364</v>
      </c>
      <c r="W233">
        <v>1086</v>
      </c>
      <c r="X233">
        <v>1747</v>
      </c>
      <c r="Y233">
        <v>2436</v>
      </c>
      <c r="Z233">
        <v>631</v>
      </c>
      <c r="AA233">
        <v>1394</v>
      </c>
      <c r="AB233">
        <v>701</v>
      </c>
      <c r="AC233">
        <v>0.13300000000000001</v>
      </c>
      <c r="AD233">
        <v>0.17</v>
      </c>
      <c r="AE233">
        <v>0.14199999999999999</v>
      </c>
      <c r="AF233">
        <v>0.153</v>
      </c>
      <c r="AG233">
        <v>0.13500000000000001</v>
      </c>
      <c r="AH233">
        <v>0.113</v>
      </c>
      <c r="AI233">
        <v>0.13600000000000001</v>
      </c>
      <c r="AJ233">
        <v>0.115</v>
      </c>
      <c r="AK233">
        <v>0.11</v>
      </c>
      <c r="AL233">
        <v>0.155</v>
      </c>
      <c r="AM233">
        <v>0.14599999999999999</v>
      </c>
      <c r="AN233">
        <v>0.15</v>
      </c>
      <c r="AO233">
        <v>0.128</v>
      </c>
      <c r="AP233">
        <v>0.11899999999999999</v>
      </c>
      <c r="AQ233">
        <v>0.14499999999999999</v>
      </c>
      <c r="AR233">
        <v>0.14199999999999999</v>
      </c>
      <c r="AS233">
        <v>2.1709999999999998</v>
      </c>
      <c r="AT233">
        <v>2.992</v>
      </c>
      <c r="AU233">
        <v>2.073</v>
      </c>
      <c r="AV233">
        <v>2.5139999999999998</v>
      </c>
      <c r="AW233">
        <v>2.5190000000000001</v>
      </c>
      <c r="AX233">
        <v>2.863</v>
      </c>
      <c r="AY233">
        <v>2.1800000000000002</v>
      </c>
      <c r="AZ233">
        <v>2.8010000000000002</v>
      </c>
      <c r="BA233">
        <v>2.30661</v>
      </c>
      <c r="BB233">
        <v>2.3370000000000002</v>
      </c>
      <c r="BC233">
        <v>2.7050000000000001</v>
      </c>
      <c r="BD233">
        <v>2.157</v>
      </c>
      <c r="BE233">
        <v>2.3820000000000001</v>
      </c>
      <c r="BF233">
        <v>2.5019999999999998</v>
      </c>
      <c r="BG233">
        <v>2.6339999999999999</v>
      </c>
      <c r="BH233">
        <v>2.1840000000000002</v>
      </c>
      <c r="BI233">
        <v>2.556</v>
      </c>
      <c r="BJ233">
        <v>2.3025899999999999</v>
      </c>
      <c r="BK233">
        <v>6650</v>
      </c>
      <c r="BL233">
        <v>3212.3</v>
      </c>
      <c r="BM233">
        <v>1493.1</v>
      </c>
      <c r="BN233">
        <v>345.6</v>
      </c>
      <c r="BO233">
        <v>6663.6</v>
      </c>
      <c r="BP233">
        <v>3468</v>
      </c>
      <c r="BQ233">
        <v>1691.8</v>
      </c>
      <c r="BR233">
        <v>434.7</v>
      </c>
      <c r="BS233">
        <v>1036597</v>
      </c>
      <c r="BT233">
        <v>993501</v>
      </c>
      <c r="BU233">
        <v>219150.652454</v>
      </c>
      <c r="BV233">
        <v>222462.45655100001</v>
      </c>
      <c r="BW233">
        <v>441613.10900499998</v>
      </c>
      <c r="BX233">
        <v>52136</v>
      </c>
      <c r="BY233">
        <v>595551.10900499998</v>
      </c>
      <c r="BZ233">
        <v>1530158.2749429999</v>
      </c>
      <c r="CA233">
        <v>619.25699999999995</v>
      </c>
      <c r="CB233">
        <v>402.51491199999998</v>
      </c>
      <c r="CC233">
        <v>226.45336399999999</v>
      </c>
      <c r="CD233">
        <v>49.137431999999997</v>
      </c>
      <c r="CE233">
        <v>36.404103999999997</v>
      </c>
      <c r="CF233">
        <v>16.883955</v>
      </c>
      <c r="CG233">
        <v>21.583928</v>
      </c>
      <c r="CH233">
        <v>149.12168700000001</v>
      </c>
      <c r="CI233">
        <v>45.17116</v>
      </c>
      <c r="CJ233">
        <v>1566.527542</v>
      </c>
      <c r="CK233">
        <v>614.25397999999996</v>
      </c>
      <c r="CL233">
        <v>410.08598999999998</v>
      </c>
      <c r="CM233">
        <v>226.32445799999999</v>
      </c>
      <c r="CN233">
        <v>54.378518999999997</v>
      </c>
      <c r="CO233">
        <v>31.490354</v>
      </c>
      <c r="CP233">
        <v>16.973739999999999</v>
      </c>
      <c r="CQ233">
        <v>20.268122000000002</v>
      </c>
      <c r="CR233">
        <v>148.88137499999999</v>
      </c>
      <c r="CS233">
        <v>45.382798999999999</v>
      </c>
      <c r="CT233">
        <v>1568.039338</v>
      </c>
      <c r="CU233">
        <v>416.82270899999997</v>
      </c>
      <c r="CV233">
        <v>178.84269</v>
      </c>
      <c r="CW233">
        <v>90.202719000000002</v>
      </c>
      <c r="CX233">
        <v>153.32428899999999</v>
      </c>
      <c r="CY233">
        <v>147.78716700000001</v>
      </c>
      <c r="CZ233">
        <v>117.873406</v>
      </c>
      <c r="DA233">
        <v>428.25358899999998</v>
      </c>
      <c r="DB233">
        <v>156.55337399999999</v>
      </c>
      <c r="DC233">
        <v>71.149686000000003</v>
      </c>
      <c r="DD233">
        <v>260.92012699999998</v>
      </c>
      <c r="DE233">
        <v>163.564784</v>
      </c>
      <c r="DF233">
        <v>113.60731</v>
      </c>
      <c r="DG233">
        <v>62.071468000000003</v>
      </c>
      <c r="DH233">
        <v>96.346609000000001</v>
      </c>
      <c r="DI233">
        <v>101.605801</v>
      </c>
      <c r="DJ233">
        <v>87.034873000000005</v>
      </c>
      <c r="DK233">
        <v>60.651215000000001</v>
      </c>
      <c r="DL233">
        <v>89.811229999999995</v>
      </c>
      <c r="DM233">
        <v>40.556576</v>
      </c>
      <c r="DN233">
        <v>895.26773100000003</v>
      </c>
      <c r="DO233">
        <v>1377.1020129999999</v>
      </c>
      <c r="DP233">
        <v>2689.192454</v>
      </c>
      <c r="DQ233">
        <v>450.4409</v>
      </c>
      <c r="DR233">
        <v>197.767337</v>
      </c>
      <c r="DS233">
        <v>113.837394</v>
      </c>
      <c r="DT233">
        <v>157.542023</v>
      </c>
      <c r="DU233">
        <v>172.45315400000001</v>
      </c>
      <c r="DV233">
        <v>110.06196199999999</v>
      </c>
      <c r="DW233">
        <v>505.73509799999999</v>
      </c>
      <c r="DX233">
        <v>134.85027400000001</v>
      </c>
      <c r="DY233">
        <v>58.024582000000002</v>
      </c>
      <c r="DZ233">
        <v>293.55656699999997</v>
      </c>
      <c r="EA233">
        <v>185.34198699999999</v>
      </c>
      <c r="EB233">
        <v>138.818072</v>
      </c>
      <c r="EC233">
        <v>84.415203000000005</v>
      </c>
      <c r="ED233">
        <v>107.375472</v>
      </c>
      <c r="EE233">
        <v>119.400274</v>
      </c>
      <c r="EF233">
        <v>94.345335000000006</v>
      </c>
      <c r="EG233">
        <v>44.017462000000002</v>
      </c>
      <c r="EH233">
        <v>104.505509</v>
      </c>
      <c r="EI233">
        <v>44.380239000000003</v>
      </c>
      <c r="EJ233">
        <v>961.95046500000001</v>
      </c>
      <c r="EK233">
        <v>1532.024326</v>
      </c>
      <c r="EL233">
        <v>2944.4156899999998</v>
      </c>
    </row>
    <row r="234" spans="1:142">
      <c r="A234" t="s">
        <v>615</v>
      </c>
      <c r="B234" t="s">
        <v>616</v>
      </c>
      <c r="C234" t="s">
        <v>562</v>
      </c>
      <c r="D234" t="s">
        <v>245</v>
      </c>
      <c r="E234" t="s">
        <v>145</v>
      </c>
      <c r="F234" t="s">
        <v>242</v>
      </c>
      <c r="G234">
        <v>72.2</v>
      </c>
      <c r="H234">
        <v>15</v>
      </c>
      <c r="I234">
        <v>28</v>
      </c>
      <c r="J234">
        <v>0.5</v>
      </c>
      <c r="K234">
        <v>1</v>
      </c>
      <c r="L234">
        <v>0</v>
      </c>
      <c r="M234">
        <v>765</v>
      </c>
      <c r="N234">
        <v>268</v>
      </c>
      <c r="O234">
        <v>788</v>
      </c>
      <c r="P234">
        <v>1865</v>
      </c>
      <c r="Q234">
        <v>3641</v>
      </c>
      <c r="R234">
        <v>600</v>
      </c>
      <c r="S234">
        <v>1222</v>
      </c>
      <c r="T234">
        <v>650</v>
      </c>
      <c r="U234">
        <v>748</v>
      </c>
      <c r="V234">
        <v>278</v>
      </c>
      <c r="W234">
        <v>851</v>
      </c>
      <c r="X234">
        <v>1863</v>
      </c>
      <c r="Y234">
        <v>2949</v>
      </c>
      <c r="Z234">
        <v>590</v>
      </c>
      <c r="AA234">
        <v>1120</v>
      </c>
      <c r="AB234">
        <v>857</v>
      </c>
      <c r="AC234">
        <v>0.124</v>
      </c>
      <c r="AD234">
        <v>0.128</v>
      </c>
      <c r="AE234">
        <v>0.12</v>
      </c>
      <c r="AF234">
        <v>0.13100000000000001</v>
      </c>
      <c r="AG234">
        <v>0.124</v>
      </c>
      <c r="AH234">
        <v>9.6000000000000002E-2</v>
      </c>
      <c r="AI234">
        <v>0.125</v>
      </c>
      <c r="AJ234">
        <v>0.16500000000000001</v>
      </c>
      <c r="AK234">
        <v>0.153</v>
      </c>
      <c r="AL234">
        <v>0.14000000000000001</v>
      </c>
      <c r="AM234">
        <v>0.127</v>
      </c>
      <c r="AN234">
        <v>0.13800000000000001</v>
      </c>
      <c r="AO234">
        <v>0.11799999999999999</v>
      </c>
      <c r="AP234">
        <v>9.0999999999999998E-2</v>
      </c>
      <c r="AQ234">
        <v>0.127</v>
      </c>
      <c r="AR234">
        <v>0.154</v>
      </c>
      <c r="AS234">
        <v>2.1850000000000001</v>
      </c>
      <c r="AT234">
        <v>3.2879999999999998</v>
      </c>
      <c r="AU234">
        <v>1.925</v>
      </c>
      <c r="AV234">
        <v>2.206</v>
      </c>
      <c r="AW234">
        <v>2.8210000000000002</v>
      </c>
      <c r="AX234">
        <v>2.4830000000000001</v>
      </c>
      <c r="AY234">
        <v>2.2109999999999999</v>
      </c>
      <c r="AZ234">
        <v>2.609</v>
      </c>
      <c r="BA234">
        <v>2.4399799999999998</v>
      </c>
      <c r="BB234">
        <v>2.3719999999999999</v>
      </c>
      <c r="BC234">
        <v>3.508</v>
      </c>
      <c r="BD234">
        <v>2.0790000000000002</v>
      </c>
      <c r="BE234">
        <v>2.2719999999999998</v>
      </c>
      <c r="BF234">
        <v>2.714</v>
      </c>
      <c r="BG234">
        <v>2.6259999999999999</v>
      </c>
      <c r="BH234">
        <v>2.1219999999999999</v>
      </c>
      <c r="BI234">
        <v>2.5830000000000002</v>
      </c>
      <c r="BJ234">
        <v>2.4374099999999999</v>
      </c>
      <c r="BK234">
        <v>7043</v>
      </c>
      <c r="BL234">
        <v>3200.3</v>
      </c>
      <c r="BM234">
        <v>1250.9000000000001</v>
      </c>
      <c r="BN234">
        <v>343.4</v>
      </c>
      <c r="BO234">
        <v>7004.2</v>
      </c>
      <c r="BP234">
        <v>3086.8</v>
      </c>
      <c r="BQ234">
        <v>1377.2</v>
      </c>
      <c r="BR234">
        <v>451.7</v>
      </c>
      <c r="BS234">
        <v>1042088</v>
      </c>
      <c r="BT234">
        <v>1010147</v>
      </c>
      <c r="BU234">
        <v>227967.93077899999</v>
      </c>
      <c r="BV234">
        <v>228661.74801400001</v>
      </c>
      <c r="BW234">
        <v>456629.678793</v>
      </c>
      <c r="BX234">
        <v>51909</v>
      </c>
      <c r="BY234">
        <v>598859.67879300006</v>
      </c>
      <c r="BZ234">
        <v>1424143.6632399999</v>
      </c>
      <c r="CA234">
        <v>582.63262499999996</v>
      </c>
      <c r="CB234">
        <v>341.50038899999998</v>
      </c>
      <c r="CC234">
        <v>182.29386099999999</v>
      </c>
      <c r="CD234">
        <v>41.976806000000003</v>
      </c>
      <c r="CE234">
        <v>29.602546</v>
      </c>
      <c r="CF234">
        <v>14.401718000000001</v>
      </c>
      <c r="CG234">
        <v>16.914460999999999</v>
      </c>
      <c r="CH234">
        <v>131.03976700000001</v>
      </c>
      <c r="CI234">
        <v>42.120747000000001</v>
      </c>
      <c r="CJ234">
        <v>1382.4829199999999</v>
      </c>
      <c r="CK234">
        <v>561.43683899999996</v>
      </c>
      <c r="CL234">
        <v>335.46621199999998</v>
      </c>
      <c r="CM234">
        <v>197.48016699999999</v>
      </c>
      <c r="CN234">
        <v>42.834263</v>
      </c>
      <c r="CO234">
        <v>37.706757000000003</v>
      </c>
      <c r="CP234">
        <v>20.797706999999999</v>
      </c>
      <c r="CQ234">
        <v>21.271678999999999</v>
      </c>
      <c r="CR234">
        <v>147.466545</v>
      </c>
      <c r="CS234">
        <v>38.321902000000001</v>
      </c>
      <c r="CT234">
        <v>1402.7820710000001</v>
      </c>
      <c r="CU234">
        <v>408.34411599999999</v>
      </c>
      <c r="CV234">
        <v>196.17467099999999</v>
      </c>
      <c r="CW234">
        <v>84.803674999999998</v>
      </c>
      <c r="CX234">
        <v>146.09639000000001</v>
      </c>
      <c r="CY234">
        <v>144.68980400000001</v>
      </c>
      <c r="CZ234">
        <v>115.623108</v>
      </c>
      <c r="DA234">
        <v>381.92017700000002</v>
      </c>
      <c r="DB234">
        <v>151.224053</v>
      </c>
      <c r="DC234">
        <v>69.255590999999995</v>
      </c>
      <c r="DD234">
        <v>241.92316099999999</v>
      </c>
      <c r="DE234">
        <v>165.66466</v>
      </c>
      <c r="DF234">
        <v>111.165699</v>
      </c>
      <c r="DG234">
        <v>62.869514000000002</v>
      </c>
      <c r="DH234">
        <v>93.821031000000005</v>
      </c>
      <c r="DI234">
        <v>98.144983999999994</v>
      </c>
      <c r="DJ234">
        <v>85.552128999999994</v>
      </c>
      <c r="DK234">
        <v>53.558168000000002</v>
      </c>
      <c r="DL234">
        <v>100.020251</v>
      </c>
      <c r="DM234">
        <v>50.466555</v>
      </c>
      <c r="DN234">
        <v>893.66790000000003</v>
      </c>
      <c r="DO234">
        <v>1314.615916</v>
      </c>
      <c r="DP234">
        <v>2616.6279319999999</v>
      </c>
      <c r="DQ234">
        <v>399.61012799999997</v>
      </c>
      <c r="DR234">
        <v>179.85023699999999</v>
      </c>
      <c r="DS234">
        <v>92.117986000000002</v>
      </c>
      <c r="DT234">
        <v>130.60538199999999</v>
      </c>
      <c r="DU234">
        <v>142.48918699999999</v>
      </c>
      <c r="DV234">
        <v>99.882525999999999</v>
      </c>
      <c r="DW234">
        <v>361.59322400000002</v>
      </c>
      <c r="DX234">
        <v>112.550363</v>
      </c>
      <c r="DY234">
        <v>65.478369999999998</v>
      </c>
      <c r="DZ234">
        <v>230.93747300000001</v>
      </c>
      <c r="EA234">
        <v>169.77355700000001</v>
      </c>
      <c r="EB234">
        <v>111.184364</v>
      </c>
      <c r="EC234">
        <v>80.827394999999996</v>
      </c>
      <c r="ED234">
        <v>102.068707</v>
      </c>
      <c r="EE234">
        <v>98.563208000000003</v>
      </c>
      <c r="EF234">
        <v>93.735439</v>
      </c>
      <c r="EG234">
        <v>44.244191999999998</v>
      </c>
      <c r="EH234">
        <v>103.227986</v>
      </c>
      <c r="EI234">
        <v>44.396096999999997</v>
      </c>
      <c r="EJ234">
        <v>875.16787599999998</v>
      </c>
      <c r="EK234">
        <v>1245.8686299999999</v>
      </c>
      <c r="EL234">
        <v>2520.6466340000002</v>
      </c>
    </row>
    <row r="235" spans="1:142">
      <c r="A235" t="s">
        <v>617</v>
      </c>
      <c r="B235" t="s">
        <v>618</v>
      </c>
      <c r="C235" t="s">
        <v>562</v>
      </c>
      <c r="D235" t="s">
        <v>245</v>
      </c>
      <c r="E235" t="s">
        <v>145</v>
      </c>
      <c r="F235" t="s">
        <v>253</v>
      </c>
      <c r="G235">
        <v>78.400000000000006</v>
      </c>
      <c r="H235">
        <v>18</v>
      </c>
      <c r="I235">
        <v>26</v>
      </c>
      <c r="J235">
        <v>0.5</v>
      </c>
      <c r="K235">
        <v>1.5</v>
      </c>
      <c r="L235">
        <v>3.4</v>
      </c>
      <c r="M235">
        <v>746</v>
      </c>
      <c r="N235">
        <v>360</v>
      </c>
      <c r="O235">
        <v>999</v>
      </c>
      <c r="P235">
        <v>2046</v>
      </c>
      <c r="Q235">
        <v>3059</v>
      </c>
      <c r="R235">
        <v>616</v>
      </c>
      <c r="S235">
        <v>1227</v>
      </c>
      <c r="T235">
        <v>554</v>
      </c>
      <c r="U235">
        <v>562</v>
      </c>
      <c r="V235">
        <v>296</v>
      </c>
      <c r="W235">
        <v>1032</v>
      </c>
      <c r="X235">
        <v>1992</v>
      </c>
      <c r="Y235">
        <v>2876</v>
      </c>
      <c r="Z235">
        <v>617</v>
      </c>
      <c r="AA235">
        <v>1014</v>
      </c>
      <c r="AB235">
        <v>635</v>
      </c>
      <c r="AC235">
        <v>0.151</v>
      </c>
      <c r="AD235">
        <v>0.159</v>
      </c>
      <c r="AE235">
        <v>0.13100000000000001</v>
      </c>
      <c r="AF235">
        <v>0.14399999999999999</v>
      </c>
      <c r="AG235">
        <v>0.13100000000000001</v>
      </c>
      <c r="AH235">
        <v>0.1</v>
      </c>
      <c r="AI235">
        <v>0.13500000000000001</v>
      </c>
      <c r="AJ235">
        <v>0.152</v>
      </c>
      <c r="AK235">
        <v>0.128</v>
      </c>
      <c r="AL235">
        <v>0.13100000000000001</v>
      </c>
      <c r="AM235">
        <v>0.125</v>
      </c>
      <c r="AN235">
        <v>0.13800000000000001</v>
      </c>
      <c r="AO235">
        <v>0.11700000000000001</v>
      </c>
      <c r="AP235">
        <v>9.0999999999999998E-2</v>
      </c>
      <c r="AQ235">
        <v>0.123</v>
      </c>
      <c r="AR235">
        <v>0.151</v>
      </c>
      <c r="AS235">
        <v>2.222</v>
      </c>
      <c r="AT235">
        <v>2.7229999999999999</v>
      </c>
      <c r="AU235">
        <v>2.2000000000000002</v>
      </c>
      <c r="AV235">
        <v>2.4060000000000001</v>
      </c>
      <c r="AW235">
        <v>2.5579999999999998</v>
      </c>
      <c r="AX235">
        <v>2.4289999999999998</v>
      </c>
      <c r="AY235">
        <v>2.1339999999999999</v>
      </c>
      <c r="AZ235">
        <v>2.6629999999999998</v>
      </c>
      <c r="BA235">
        <v>2.3439899999999998</v>
      </c>
      <c r="BB235">
        <v>2.355</v>
      </c>
      <c r="BC235">
        <v>2.3149999999999999</v>
      </c>
      <c r="BD235">
        <v>2.1829999999999998</v>
      </c>
      <c r="BE235">
        <v>2.3980000000000001</v>
      </c>
      <c r="BF235">
        <v>2.5489999999999999</v>
      </c>
      <c r="BG235">
        <v>2.41</v>
      </c>
      <c r="BH235">
        <v>2.1019999999999999</v>
      </c>
      <c r="BI235">
        <v>2.6739999999999999</v>
      </c>
      <c r="BJ235">
        <v>2.3282600000000002</v>
      </c>
      <c r="BK235">
        <v>5743.9</v>
      </c>
      <c r="BL235">
        <v>3022</v>
      </c>
      <c r="BM235">
        <v>1326.5</v>
      </c>
      <c r="BN235">
        <v>326.5</v>
      </c>
      <c r="BO235">
        <v>6061.8</v>
      </c>
      <c r="BP235">
        <v>3186.3</v>
      </c>
      <c r="BQ235">
        <v>1395.6</v>
      </c>
      <c r="BR235">
        <v>403.4</v>
      </c>
      <c r="BS235">
        <v>1022563</v>
      </c>
      <c r="BT235">
        <v>983203</v>
      </c>
      <c r="BU235">
        <v>206482.97861600001</v>
      </c>
      <c r="BV235">
        <v>206470.10789499999</v>
      </c>
      <c r="BW235">
        <v>412953.08651200001</v>
      </c>
      <c r="BX235">
        <v>48560</v>
      </c>
      <c r="BY235">
        <v>562790.08651199995</v>
      </c>
      <c r="BZ235">
        <v>1496359.2127429999</v>
      </c>
      <c r="CA235">
        <v>558.78849600000001</v>
      </c>
      <c r="CB235">
        <v>340.646455</v>
      </c>
      <c r="CC235">
        <v>206.06671499999999</v>
      </c>
      <c r="CD235">
        <v>39.382077000000002</v>
      </c>
      <c r="CE235">
        <v>36.387214</v>
      </c>
      <c r="CF235">
        <v>23.211402</v>
      </c>
      <c r="CG235">
        <v>22.738606999999998</v>
      </c>
      <c r="CH235">
        <v>146.98962499999999</v>
      </c>
      <c r="CI235">
        <v>39.181279000000004</v>
      </c>
      <c r="CJ235">
        <v>1413.391869</v>
      </c>
      <c r="CK235">
        <v>568.34802300000001</v>
      </c>
      <c r="CL235">
        <v>364.50650000000002</v>
      </c>
      <c r="CM235">
        <v>217.67711</v>
      </c>
      <c r="CN235">
        <v>46.646839999999997</v>
      </c>
      <c r="CO235">
        <v>34.967180999999997</v>
      </c>
      <c r="CP235">
        <v>21.101441000000001</v>
      </c>
      <c r="CQ235">
        <v>24.565269000000001</v>
      </c>
      <c r="CR235">
        <v>150.25548000000001</v>
      </c>
      <c r="CS235">
        <v>41.511532000000003</v>
      </c>
      <c r="CT235">
        <v>1469.5793759999999</v>
      </c>
      <c r="CU235">
        <v>432.74967600000002</v>
      </c>
      <c r="CV235">
        <v>204.881596</v>
      </c>
      <c r="CW235">
        <v>80.168268999999995</v>
      </c>
      <c r="CX235">
        <v>138.88800000000001</v>
      </c>
      <c r="CY235">
        <v>127.865499</v>
      </c>
      <c r="CZ235">
        <v>99.901386000000002</v>
      </c>
      <c r="DA235">
        <v>367.82677000000001</v>
      </c>
      <c r="DB235">
        <v>138.16377499999999</v>
      </c>
      <c r="DC235">
        <v>54.803024999999998</v>
      </c>
      <c r="DD235">
        <v>232.507487</v>
      </c>
      <c r="DE235">
        <v>167.81333799999999</v>
      </c>
      <c r="DF235">
        <v>112.644296</v>
      </c>
      <c r="DG235">
        <v>66.582588000000001</v>
      </c>
      <c r="DH235">
        <v>97.137688999999995</v>
      </c>
      <c r="DI235">
        <v>94.128680000000003</v>
      </c>
      <c r="DJ235">
        <v>91.572946000000002</v>
      </c>
      <c r="DK235">
        <v>19.973665</v>
      </c>
      <c r="DL235">
        <v>91.742784</v>
      </c>
      <c r="DM235">
        <v>41.022239999999996</v>
      </c>
      <c r="DN235">
        <v>866.29386499999998</v>
      </c>
      <c r="DO235">
        <v>1233.4646700000001</v>
      </c>
      <c r="DP235">
        <v>2532.5082109999998</v>
      </c>
      <c r="DQ235">
        <v>416.01080100000001</v>
      </c>
      <c r="DR235">
        <v>185.908661</v>
      </c>
      <c r="DS235">
        <v>93.564601999999994</v>
      </c>
      <c r="DT235">
        <v>143.090226</v>
      </c>
      <c r="DU235">
        <v>156.117819</v>
      </c>
      <c r="DV235">
        <v>88.983199999999997</v>
      </c>
      <c r="DW235">
        <v>399.64459199999999</v>
      </c>
      <c r="DX235">
        <v>144.38793200000001</v>
      </c>
      <c r="DY235">
        <v>36.687041000000001</v>
      </c>
      <c r="DZ235">
        <v>249.79400899999999</v>
      </c>
      <c r="EA235">
        <v>174.520118</v>
      </c>
      <c r="EB235">
        <v>120.270084</v>
      </c>
      <c r="EC235">
        <v>77.654968999999994</v>
      </c>
      <c r="ED235">
        <v>101.525026</v>
      </c>
      <c r="EE235">
        <v>106.43834</v>
      </c>
      <c r="EF235">
        <v>94.292507000000001</v>
      </c>
      <c r="EG235">
        <v>18.258233000000001</v>
      </c>
      <c r="EH235">
        <v>102.122533</v>
      </c>
      <c r="EI235">
        <v>44.627426999999997</v>
      </c>
      <c r="EJ235">
        <v>890.11204799999996</v>
      </c>
      <c r="EK235">
        <v>1291.6574519999999</v>
      </c>
      <c r="EL235">
        <v>2597.7803009999998</v>
      </c>
    </row>
    <row r="236" spans="1:142">
      <c r="A236" t="s">
        <v>619</v>
      </c>
      <c r="B236" t="s">
        <v>620</v>
      </c>
      <c r="C236" t="s">
        <v>562</v>
      </c>
      <c r="D236" t="s">
        <v>245</v>
      </c>
      <c r="E236" t="s">
        <v>246</v>
      </c>
      <c r="F236" t="s">
        <v>242</v>
      </c>
      <c r="G236">
        <v>76.400000000000006</v>
      </c>
      <c r="H236">
        <v>18</v>
      </c>
      <c r="I236">
        <v>27</v>
      </c>
      <c r="J236">
        <v>0.5</v>
      </c>
      <c r="K236">
        <v>0.5</v>
      </c>
      <c r="L236">
        <v>0</v>
      </c>
      <c r="M236">
        <v>860</v>
      </c>
      <c r="N236">
        <v>335</v>
      </c>
      <c r="O236">
        <v>927</v>
      </c>
      <c r="P236">
        <v>1990</v>
      </c>
      <c r="Q236">
        <v>3768</v>
      </c>
      <c r="R236">
        <v>702</v>
      </c>
      <c r="S236">
        <v>1260</v>
      </c>
      <c r="T236">
        <v>681</v>
      </c>
      <c r="U236">
        <v>934</v>
      </c>
      <c r="V236">
        <v>491</v>
      </c>
      <c r="W236">
        <v>9750</v>
      </c>
      <c r="X236">
        <v>2141</v>
      </c>
      <c r="Y236">
        <v>3153</v>
      </c>
      <c r="Z236">
        <v>654</v>
      </c>
      <c r="AA236">
        <v>1387</v>
      </c>
      <c r="AB236">
        <v>1077</v>
      </c>
      <c r="AC236">
        <v>0.13200000000000001</v>
      </c>
      <c r="AD236">
        <v>0.17799999999999999</v>
      </c>
      <c r="AE236">
        <v>0.122</v>
      </c>
      <c r="AF236">
        <v>0.128</v>
      </c>
      <c r="AG236">
        <v>0.13100000000000001</v>
      </c>
      <c r="AH236">
        <v>9.1999999999999998E-2</v>
      </c>
      <c r="AI236" s="3">
        <v>0.13800000000000001</v>
      </c>
      <c r="AJ236">
        <v>0.13400000000000001</v>
      </c>
      <c r="AK236">
        <v>0.151</v>
      </c>
      <c r="AL236">
        <v>0.115</v>
      </c>
      <c r="AM236">
        <v>0.13100000000000001</v>
      </c>
      <c r="AN236">
        <v>0.129</v>
      </c>
      <c r="AO236">
        <v>0.13400000000000001</v>
      </c>
      <c r="AP236">
        <v>0.10199999999999999</v>
      </c>
      <c r="AQ236">
        <v>0.14199999999999999</v>
      </c>
      <c r="AR236">
        <v>0.14699999999999999</v>
      </c>
      <c r="AS236">
        <v>1.9990000000000001</v>
      </c>
      <c r="AT236">
        <v>2.92</v>
      </c>
      <c r="AU236">
        <v>2.1280000000000001</v>
      </c>
      <c r="AV236">
        <v>2.2040000000000002</v>
      </c>
      <c r="AW236">
        <v>2.4089999999999998</v>
      </c>
      <c r="AX236">
        <v>2.3359999999999999</v>
      </c>
      <c r="AY236">
        <v>2.11</v>
      </c>
      <c r="AZ236">
        <v>2.3839999999999999</v>
      </c>
      <c r="BA236">
        <v>2.1397900000000001</v>
      </c>
      <c r="BB236">
        <v>2.3370000000000002</v>
      </c>
      <c r="BC236">
        <v>2.8769999999999998</v>
      </c>
      <c r="BD236">
        <v>1.84</v>
      </c>
      <c r="BE236">
        <v>2.3039999999999998</v>
      </c>
      <c r="BF236">
        <v>2.3610000000000002</v>
      </c>
      <c r="BG236">
        <v>2.536</v>
      </c>
      <c r="BH236">
        <v>2.1120000000000001</v>
      </c>
      <c r="BI236">
        <v>2.496</v>
      </c>
      <c r="BJ236">
        <v>2.15672</v>
      </c>
      <c r="BK236">
        <v>6500.6</v>
      </c>
      <c r="BL236">
        <v>3815.8</v>
      </c>
      <c r="BM236">
        <v>1303.0999999999999</v>
      </c>
      <c r="BN236">
        <v>443.4</v>
      </c>
      <c r="BO236">
        <v>5802.7</v>
      </c>
      <c r="BP236">
        <v>3527.3</v>
      </c>
      <c r="BQ236">
        <v>1389.6</v>
      </c>
      <c r="BR236">
        <v>460.3</v>
      </c>
      <c r="BS236">
        <v>1058012</v>
      </c>
      <c r="BT236">
        <v>1010561</v>
      </c>
      <c r="BU236">
        <v>211188.51811999999</v>
      </c>
      <c r="BV236">
        <v>209552.705915</v>
      </c>
      <c r="BW236">
        <v>420741.22403600003</v>
      </c>
      <c r="BX236">
        <v>49708</v>
      </c>
      <c r="BY236">
        <v>591055.22403599997</v>
      </c>
      <c r="BZ236">
        <v>1394373.0675649999</v>
      </c>
      <c r="CA236">
        <v>598.029854</v>
      </c>
      <c r="CB236">
        <v>394.69928700000003</v>
      </c>
      <c r="CC236">
        <v>218.38333499999999</v>
      </c>
      <c r="CD236">
        <v>43.150678999999997</v>
      </c>
      <c r="CE236">
        <v>40.663921999999999</v>
      </c>
      <c r="CF236">
        <v>17.766311000000002</v>
      </c>
      <c r="CG236">
        <v>21.135548</v>
      </c>
      <c r="CH236">
        <v>144.98457099999999</v>
      </c>
      <c r="CI236">
        <v>46.561045999999997</v>
      </c>
      <c r="CJ236">
        <v>1525.374554</v>
      </c>
      <c r="CK236">
        <v>567.87667499999998</v>
      </c>
      <c r="CL236">
        <v>361.55327499999999</v>
      </c>
      <c r="CM236">
        <v>195.37911600000001</v>
      </c>
      <c r="CN236">
        <v>38.853231000000001</v>
      </c>
      <c r="CO236">
        <v>33.796717999999998</v>
      </c>
      <c r="CP236">
        <v>15.27481</v>
      </c>
      <c r="CQ236">
        <v>17.269034999999999</v>
      </c>
      <c r="CR236">
        <v>138.10271599999999</v>
      </c>
      <c r="CS236">
        <v>43.261257999999998</v>
      </c>
      <c r="CT236">
        <v>1411.3668339999999</v>
      </c>
      <c r="CU236">
        <v>489.54587500000002</v>
      </c>
      <c r="CV236">
        <v>226.254133</v>
      </c>
      <c r="CW236">
        <v>114.850398</v>
      </c>
      <c r="CX236">
        <v>155.24006499999999</v>
      </c>
      <c r="CY236">
        <v>203.11455900000001</v>
      </c>
      <c r="CZ236">
        <v>119.265964</v>
      </c>
      <c r="DA236">
        <v>458.71309000000002</v>
      </c>
      <c r="DB236">
        <v>147.88088999999999</v>
      </c>
      <c r="DC236">
        <v>62.410772000000001</v>
      </c>
      <c r="DD236">
        <v>287.12413299999997</v>
      </c>
      <c r="DE236">
        <v>209.17099300000001</v>
      </c>
      <c r="DF236">
        <v>137.86416600000001</v>
      </c>
      <c r="DG236">
        <v>96.101365999999999</v>
      </c>
      <c r="DH236">
        <v>128.839112</v>
      </c>
      <c r="DI236">
        <v>117.339313</v>
      </c>
      <c r="DJ236">
        <v>115.33216899999999</v>
      </c>
      <c r="DK236">
        <v>31.355467000000001</v>
      </c>
      <c r="DL236">
        <v>122.221822</v>
      </c>
      <c r="DM236">
        <v>49.146470000000001</v>
      </c>
      <c r="DN236">
        <v>1069.784527</v>
      </c>
      <c r="DO236">
        <v>1509.3257940000001</v>
      </c>
      <c r="DP236">
        <v>3068.6561959999999</v>
      </c>
      <c r="DQ236">
        <v>496.87264299999998</v>
      </c>
      <c r="DR236">
        <v>232.01972000000001</v>
      </c>
      <c r="DS236">
        <v>108.776753</v>
      </c>
      <c r="DT236">
        <v>133.20001999999999</v>
      </c>
      <c r="DU236">
        <v>184.138068</v>
      </c>
      <c r="DV236">
        <v>112.342326</v>
      </c>
      <c r="DW236">
        <v>424.39646099999999</v>
      </c>
      <c r="DX236">
        <v>135.32068000000001</v>
      </c>
      <c r="DY236">
        <v>60.869140000000002</v>
      </c>
      <c r="DZ236">
        <v>267.10266300000001</v>
      </c>
      <c r="EA236">
        <v>202.432073</v>
      </c>
      <c r="EB236">
        <v>132.67823799999999</v>
      </c>
      <c r="EC236">
        <v>87.877909000000002</v>
      </c>
      <c r="ED236">
        <v>126.322761</v>
      </c>
      <c r="EE236">
        <v>114.667359</v>
      </c>
      <c r="EF236">
        <v>113.046907</v>
      </c>
      <c r="EG236">
        <v>37.642232</v>
      </c>
      <c r="EH236">
        <v>117.536827</v>
      </c>
      <c r="EI236">
        <v>45.177337999999999</v>
      </c>
      <c r="EJ236">
        <v>1043.4390350000001</v>
      </c>
      <c r="EK236">
        <v>1407.97037</v>
      </c>
      <c r="EL236">
        <v>2948.2820489999999</v>
      </c>
    </row>
    <row r="237" spans="1:142">
      <c r="A237" t="s">
        <v>621</v>
      </c>
      <c r="B237" t="s">
        <v>622</v>
      </c>
      <c r="C237" t="s">
        <v>562</v>
      </c>
      <c r="D237" t="s">
        <v>245</v>
      </c>
      <c r="E237" t="s">
        <v>258</v>
      </c>
      <c r="F237" t="s">
        <v>242</v>
      </c>
      <c r="G237">
        <v>92</v>
      </c>
      <c r="H237">
        <v>15</v>
      </c>
      <c r="I237">
        <v>29</v>
      </c>
      <c r="J237">
        <v>0.5</v>
      </c>
      <c r="K237">
        <v>3</v>
      </c>
      <c r="L237">
        <v>3.3</v>
      </c>
      <c r="M237">
        <v>459</v>
      </c>
      <c r="N237">
        <v>381</v>
      </c>
      <c r="O237">
        <v>779</v>
      </c>
      <c r="P237">
        <v>2115</v>
      </c>
      <c r="Q237">
        <v>3820</v>
      </c>
      <c r="R237">
        <v>568</v>
      </c>
      <c r="S237">
        <v>519</v>
      </c>
      <c r="T237">
        <v>404</v>
      </c>
      <c r="U237">
        <v>375</v>
      </c>
      <c r="V237">
        <v>371</v>
      </c>
      <c r="W237">
        <v>1172</v>
      </c>
      <c r="X237">
        <v>1868</v>
      </c>
      <c r="Y237">
        <v>2955</v>
      </c>
      <c r="Z237">
        <v>602</v>
      </c>
      <c r="AA237">
        <v>982</v>
      </c>
      <c r="AB237">
        <v>792</v>
      </c>
      <c r="AC237">
        <v>0.106</v>
      </c>
      <c r="AD237">
        <v>0.154</v>
      </c>
      <c r="AE237">
        <v>0.13800000000000001</v>
      </c>
      <c r="AF237">
        <v>0.13900000000000001</v>
      </c>
      <c r="AG237">
        <v>0.13900000000000001</v>
      </c>
      <c r="AH237">
        <v>8.7999999999999995E-2</v>
      </c>
      <c r="AI237">
        <v>0.112</v>
      </c>
      <c r="AJ237">
        <v>0.122</v>
      </c>
      <c r="AK237">
        <v>9.6000000000000002E-2</v>
      </c>
      <c r="AL237">
        <v>0.126</v>
      </c>
      <c r="AM237">
        <v>0.125</v>
      </c>
      <c r="AN237">
        <v>0.14899999999999999</v>
      </c>
      <c r="AO237">
        <v>0.13</v>
      </c>
      <c r="AP237">
        <v>8.3000000000000004E-2</v>
      </c>
      <c r="AQ237">
        <v>0.128</v>
      </c>
      <c r="AR237">
        <v>0.14399999999999999</v>
      </c>
      <c r="AS237">
        <v>1.6279999999999999</v>
      </c>
      <c r="AT237">
        <v>2.3759999999999999</v>
      </c>
      <c r="AU237">
        <v>2.012</v>
      </c>
      <c r="AV237">
        <v>2.1280000000000001</v>
      </c>
      <c r="AW237">
        <v>2.48</v>
      </c>
      <c r="AX237">
        <v>2.524</v>
      </c>
      <c r="AY237">
        <v>2.4620000000000002</v>
      </c>
      <c r="AZ237">
        <v>2.5049999999999999</v>
      </c>
      <c r="BA237">
        <v>2.1777099999999998</v>
      </c>
      <c r="BB237">
        <v>1.9550000000000001</v>
      </c>
      <c r="BC237">
        <v>2.4860000000000002</v>
      </c>
      <c r="BD237">
        <v>1.8049999999999999</v>
      </c>
      <c r="BE237">
        <v>2.1789999999999998</v>
      </c>
      <c r="BF237">
        <v>2.516</v>
      </c>
      <c r="BG237">
        <v>2.5790000000000002</v>
      </c>
      <c r="BH237">
        <v>2.1949999999999998</v>
      </c>
      <c r="BI237">
        <v>2.4569999999999999</v>
      </c>
      <c r="BJ237">
        <v>2.1956500000000001</v>
      </c>
      <c r="BK237">
        <v>6688.3</v>
      </c>
      <c r="BL237">
        <v>2473.4</v>
      </c>
      <c r="BM237">
        <v>1392.9</v>
      </c>
      <c r="BN237">
        <v>247.6</v>
      </c>
      <c r="BO237">
        <v>5449.8</v>
      </c>
      <c r="BP237">
        <v>2579.1999999999998</v>
      </c>
      <c r="BQ237">
        <v>1788.6</v>
      </c>
      <c r="BR237">
        <v>343.1</v>
      </c>
      <c r="BS237">
        <v>1079830</v>
      </c>
      <c r="BT237">
        <v>1018706</v>
      </c>
      <c r="BU237">
        <v>203976.922548</v>
      </c>
      <c r="BV237">
        <v>203590.27758200001</v>
      </c>
      <c r="BW237">
        <v>407567.20013000001</v>
      </c>
      <c r="BX237">
        <v>47162</v>
      </c>
      <c r="BY237">
        <v>557163.20013000001</v>
      </c>
      <c r="BZ237">
        <v>1638816.6286319999</v>
      </c>
      <c r="CA237">
        <v>553.31690600000002</v>
      </c>
      <c r="CB237">
        <v>343.92184400000002</v>
      </c>
      <c r="CC237">
        <v>193.445244</v>
      </c>
      <c r="CD237">
        <v>38.587738999999999</v>
      </c>
      <c r="CE237">
        <v>32.195525000000004</v>
      </c>
      <c r="CF237">
        <v>22.462178000000002</v>
      </c>
      <c r="CG237">
        <v>19.805987999999999</v>
      </c>
      <c r="CH237">
        <v>132.88278500000001</v>
      </c>
      <c r="CI237">
        <v>41.987546000000002</v>
      </c>
      <c r="CJ237">
        <v>1378.6057539999999</v>
      </c>
      <c r="CK237">
        <v>534.85099100000002</v>
      </c>
      <c r="CL237">
        <v>382.38236999999998</v>
      </c>
      <c r="CM237">
        <v>214.992051</v>
      </c>
      <c r="CN237">
        <v>45.394759000000001</v>
      </c>
      <c r="CO237">
        <v>33.845539000000002</v>
      </c>
      <c r="CP237">
        <v>25.366717000000001</v>
      </c>
      <c r="CQ237">
        <v>19.403054000000001</v>
      </c>
      <c r="CR237">
        <v>131.19265100000001</v>
      </c>
      <c r="CS237">
        <v>42.652144999999997</v>
      </c>
      <c r="CT237">
        <v>1430.0802759999999</v>
      </c>
      <c r="CU237">
        <v>390.56135799999998</v>
      </c>
      <c r="CV237">
        <v>167.73963499999999</v>
      </c>
      <c r="CW237">
        <v>100.016775</v>
      </c>
      <c r="CX237">
        <v>110.567064</v>
      </c>
      <c r="CY237">
        <v>168.42310699999999</v>
      </c>
      <c r="CZ237">
        <v>78.330854000000002</v>
      </c>
      <c r="DA237">
        <v>387.15238599999998</v>
      </c>
      <c r="DB237">
        <v>122.749574</v>
      </c>
      <c r="DC237">
        <v>51.939703000000002</v>
      </c>
      <c r="DD237">
        <v>224.91464300000001</v>
      </c>
      <c r="DE237">
        <v>162.37410399999999</v>
      </c>
      <c r="DF237">
        <v>117.88784800000001</v>
      </c>
      <c r="DG237">
        <v>74.871358000000001</v>
      </c>
      <c r="DH237">
        <v>92.876040000000003</v>
      </c>
      <c r="DI237">
        <v>112.231011</v>
      </c>
      <c r="DJ237">
        <v>86.826490000000007</v>
      </c>
      <c r="DK237">
        <v>55.917096999999998</v>
      </c>
      <c r="DL237">
        <v>122.940578</v>
      </c>
      <c r="DM237">
        <v>46.572555000000001</v>
      </c>
      <c r="DN237">
        <v>863.37107400000002</v>
      </c>
      <c r="DO237">
        <v>1252.536642</v>
      </c>
      <c r="DP237">
        <v>2506.4690740000001</v>
      </c>
      <c r="DQ237">
        <v>335.02043700000002</v>
      </c>
      <c r="DR237">
        <v>145.30722499999999</v>
      </c>
      <c r="DS237">
        <v>159.32663500000001</v>
      </c>
      <c r="DT237">
        <v>147.23473200000001</v>
      </c>
      <c r="DU237">
        <v>135.28690499999999</v>
      </c>
      <c r="DV237">
        <v>101.740658</v>
      </c>
      <c r="DW237">
        <v>452.31650100000002</v>
      </c>
      <c r="DX237">
        <v>90.433458999999999</v>
      </c>
      <c r="DY237">
        <v>67.970774000000006</v>
      </c>
      <c r="DZ237">
        <v>271.30703199999999</v>
      </c>
      <c r="EA237">
        <v>179.856898</v>
      </c>
      <c r="EB237">
        <v>135.047177</v>
      </c>
      <c r="EC237">
        <v>102.089501</v>
      </c>
      <c r="ED237">
        <v>106.051175</v>
      </c>
      <c r="EE237">
        <v>116.353221</v>
      </c>
      <c r="EF237">
        <v>101.054227</v>
      </c>
      <c r="EG237">
        <v>57.429926000000002</v>
      </c>
      <c r="EH237">
        <v>119.307329</v>
      </c>
      <c r="EI237">
        <v>45.481693999999997</v>
      </c>
      <c r="EJ237">
        <v>941.54904399999998</v>
      </c>
      <c r="EK237">
        <v>1456.7591179999999</v>
      </c>
      <c r="EL237">
        <v>2733.3285999999998</v>
      </c>
    </row>
    <row r="238" spans="1:142">
      <c r="A238" t="s">
        <v>623</v>
      </c>
      <c r="B238" t="s">
        <v>624</v>
      </c>
      <c r="C238" t="s">
        <v>562</v>
      </c>
      <c r="D238" t="s">
        <v>245</v>
      </c>
      <c r="E238" t="s">
        <v>145</v>
      </c>
      <c r="F238" t="s">
        <v>253</v>
      </c>
      <c r="G238">
        <v>66.8</v>
      </c>
      <c r="H238">
        <v>20</v>
      </c>
      <c r="I238">
        <v>27</v>
      </c>
      <c r="J238">
        <v>0.5</v>
      </c>
      <c r="K238">
        <v>1.5</v>
      </c>
      <c r="L238">
        <v>0</v>
      </c>
      <c r="M238">
        <v>560</v>
      </c>
      <c r="N238">
        <v>340</v>
      </c>
      <c r="O238">
        <v>927</v>
      </c>
      <c r="P238">
        <v>1891</v>
      </c>
      <c r="Q238">
        <v>3054</v>
      </c>
      <c r="R238">
        <v>540</v>
      </c>
      <c r="S238">
        <v>1118</v>
      </c>
      <c r="T238">
        <v>697</v>
      </c>
      <c r="U238">
        <v>595</v>
      </c>
      <c r="V238">
        <v>398</v>
      </c>
      <c r="W238">
        <v>876</v>
      </c>
      <c r="X238">
        <v>2001</v>
      </c>
      <c r="Y238">
        <v>2757</v>
      </c>
      <c r="Z238">
        <v>584</v>
      </c>
      <c r="AA238">
        <v>1050</v>
      </c>
      <c r="AB238">
        <v>653</v>
      </c>
      <c r="AC238">
        <v>0.123</v>
      </c>
      <c r="AD238">
        <v>0.127</v>
      </c>
      <c r="AE238">
        <v>0.12</v>
      </c>
      <c r="AF238">
        <v>0.11799999999999999</v>
      </c>
      <c r="AG238">
        <v>0.114</v>
      </c>
      <c r="AH238">
        <v>9.5000000000000001E-2</v>
      </c>
      <c r="AI238">
        <v>0.121</v>
      </c>
      <c r="AJ238">
        <v>0.14899999999999999</v>
      </c>
      <c r="AK238">
        <v>0.124</v>
      </c>
      <c r="AL238">
        <v>0.114</v>
      </c>
      <c r="AM238">
        <v>0.124</v>
      </c>
      <c r="AN238">
        <v>0.14299999999999999</v>
      </c>
      <c r="AO238">
        <v>0.12</v>
      </c>
      <c r="AP238">
        <v>0.112</v>
      </c>
      <c r="AQ238">
        <v>0.13</v>
      </c>
      <c r="AR238">
        <v>0.115</v>
      </c>
      <c r="AS238">
        <v>2.0609999999999999</v>
      </c>
      <c r="AT238">
        <v>3.2869999999999999</v>
      </c>
      <c r="AU238">
        <v>2.0099999999999998</v>
      </c>
      <c r="AV238">
        <v>2.2450000000000001</v>
      </c>
      <c r="AW238">
        <v>2.7930000000000001</v>
      </c>
      <c r="AX238">
        <v>3.0569999999999999</v>
      </c>
      <c r="AY238">
        <v>2.3260000000000001</v>
      </c>
      <c r="AZ238">
        <v>2.7130000000000001</v>
      </c>
      <c r="BA238">
        <v>2.3881299999999999</v>
      </c>
      <c r="BB238">
        <v>2.657</v>
      </c>
      <c r="BC238">
        <v>3.3420000000000001</v>
      </c>
      <c r="BD238">
        <v>2.12</v>
      </c>
      <c r="BE238">
        <v>2.2730000000000001</v>
      </c>
      <c r="BF238">
        <v>2.81</v>
      </c>
      <c r="BG238">
        <v>2.9910000000000001</v>
      </c>
      <c r="BH238">
        <v>2.2919999999999998</v>
      </c>
      <c r="BI238">
        <v>2.7469999999999999</v>
      </c>
      <c r="BJ238">
        <v>2.4050400000000001</v>
      </c>
      <c r="BK238">
        <v>6265.3</v>
      </c>
      <c r="BL238">
        <v>3434.5</v>
      </c>
      <c r="BM238">
        <v>1255.5999999999999</v>
      </c>
      <c r="BN238">
        <v>396.9</v>
      </c>
      <c r="BO238">
        <v>6365.3</v>
      </c>
      <c r="BP238">
        <v>3358.4</v>
      </c>
      <c r="BQ238">
        <v>1333.4</v>
      </c>
      <c r="BR238">
        <v>431.5</v>
      </c>
      <c r="BS238">
        <v>1022106</v>
      </c>
      <c r="BT238">
        <v>999315</v>
      </c>
      <c r="BU238">
        <v>206315.850657</v>
      </c>
      <c r="BV238">
        <v>206041.50146699999</v>
      </c>
      <c r="BW238">
        <v>412357.35212499998</v>
      </c>
      <c r="BX238">
        <v>48428</v>
      </c>
      <c r="BY238">
        <v>563961.35212499998</v>
      </c>
      <c r="BZ238">
        <v>1328697.5987799999</v>
      </c>
      <c r="CA238">
        <v>536.83119199999999</v>
      </c>
      <c r="CB238">
        <v>346.69658900000002</v>
      </c>
      <c r="CC238">
        <v>208.10282900000001</v>
      </c>
      <c r="CD238">
        <v>39.266513000000003</v>
      </c>
      <c r="CE238">
        <v>31.770833</v>
      </c>
      <c r="CF238">
        <v>14.720765999999999</v>
      </c>
      <c r="CG238">
        <v>21.462824000000001</v>
      </c>
      <c r="CH238">
        <v>142.95343299999999</v>
      </c>
      <c r="CI238">
        <v>40.368053000000003</v>
      </c>
      <c r="CJ238">
        <v>1382.173031</v>
      </c>
      <c r="CK238">
        <v>537.75099499999999</v>
      </c>
      <c r="CL238">
        <v>339.90469300000001</v>
      </c>
      <c r="CM238">
        <v>203.59219200000001</v>
      </c>
      <c r="CN238">
        <v>42.617156999999999</v>
      </c>
      <c r="CO238">
        <v>33.71163</v>
      </c>
      <c r="CP238">
        <v>18.373761999999999</v>
      </c>
      <c r="CQ238">
        <v>23.250848999999999</v>
      </c>
      <c r="CR238">
        <v>138.35006100000001</v>
      </c>
      <c r="CS238">
        <v>39.343837000000001</v>
      </c>
      <c r="CT238">
        <v>1376.8951770000001</v>
      </c>
      <c r="CU238">
        <v>448.87230299999999</v>
      </c>
      <c r="CV238">
        <v>192.88688300000001</v>
      </c>
      <c r="CW238">
        <v>103.70618399999999</v>
      </c>
      <c r="CX238">
        <v>156.17330200000001</v>
      </c>
      <c r="CY238">
        <v>171.58569600000001</v>
      </c>
      <c r="CZ238">
        <v>132.654404</v>
      </c>
      <c r="DA238">
        <v>425.54909600000002</v>
      </c>
      <c r="DB238">
        <v>135.12906799999999</v>
      </c>
      <c r="DC238">
        <v>52.484355000000001</v>
      </c>
      <c r="DD238">
        <v>272.30359199999998</v>
      </c>
      <c r="DE238">
        <v>189.94583299999999</v>
      </c>
      <c r="DF238">
        <v>126.84820000000001</v>
      </c>
      <c r="DG238">
        <v>85.139593000000005</v>
      </c>
      <c r="DH238">
        <v>116.817729</v>
      </c>
      <c r="DI238">
        <v>105.08120099999999</v>
      </c>
      <c r="DJ238">
        <v>103.98703500000001</v>
      </c>
      <c r="DK238">
        <v>57.193187999999999</v>
      </c>
      <c r="DL238">
        <v>104.22600300000001</v>
      </c>
      <c r="DM238">
        <v>56.483609999999999</v>
      </c>
      <c r="DN238">
        <v>984.80551300000002</v>
      </c>
      <c r="DO238">
        <v>1431.803764</v>
      </c>
      <c r="DP238">
        <v>2865.4815800000001</v>
      </c>
      <c r="DQ238">
        <v>436.37861099999998</v>
      </c>
      <c r="DR238">
        <v>204.29806400000001</v>
      </c>
      <c r="DS238">
        <v>119.96420999999999</v>
      </c>
      <c r="DT238">
        <v>156.144305</v>
      </c>
      <c r="DU238">
        <v>134.79977</v>
      </c>
      <c r="DV238">
        <v>117.80562</v>
      </c>
      <c r="DW238">
        <v>410.163094</v>
      </c>
      <c r="DX238">
        <v>124.553271</v>
      </c>
      <c r="DY238">
        <v>44.593761999999998</v>
      </c>
      <c r="DZ238">
        <v>261.42433399999999</v>
      </c>
      <c r="EA238">
        <v>204.87023500000001</v>
      </c>
      <c r="EB238">
        <v>117.10995</v>
      </c>
      <c r="EC238">
        <v>91.934038000000001</v>
      </c>
      <c r="ED238">
        <v>116.693712</v>
      </c>
      <c r="EE238">
        <v>98.591449999999995</v>
      </c>
      <c r="EF238">
        <v>103.911559</v>
      </c>
      <c r="EG238">
        <v>53.766976999999997</v>
      </c>
      <c r="EH238">
        <v>100.287926</v>
      </c>
      <c r="EI238">
        <v>45.857436999999997</v>
      </c>
      <c r="EJ238">
        <v>1019.992065</v>
      </c>
      <c r="EK238">
        <v>1351.977877</v>
      </c>
      <c r="EL238">
        <v>2808.3485540000001</v>
      </c>
    </row>
    <row r="239" spans="1:142">
      <c r="A239" t="s">
        <v>625</v>
      </c>
      <c r="B239" t="s">
        <v>626</v>
      </c>
      <c r="C239" t="s">
        <v>562</v>
      </c>
      <c r="D239" t="s">
        <v>245</v>
      </c>
      <c r="E239" t="s">
        <v>258</v>
      </c>
      <c r="F239" t="s">
        <v>242</v>
      </c>
      <c r="G239">
        <v>82.1</v>
      </c>
      <c r="H239">
        <v>16</v>
      </c>
      <c r="I239">
        <v>28</v>
      </c>
      <c r="J239">
        <v>0.5</v>
      </c>
      <c r="K239">
        <v>0.5</v>
      </c>
      <c r="L239">
        <v>3.3</v>
      </c>
      <c r="M239">
        <v>739</v>
      </c>
      <c r="N239">
        <v>300</v>
      </c>
      <c r="O239">
        <v>864</v>
      </c>
      <c r="P239">
        <v>1920</v>
      </c>
      <c r="Q239">
        <v>2821</v>
      </c>
      <c r="R239">
        <v>676</v>
      </c>
      <c r="S239">
        <v>1086</v>
      </c>
      <c r="T239">
        <v>594</v>
      </c>
      <c r="U239">
        <v>499</v>
      </c>
      <c r="V239">
        <v>367</v>
      </c>
      <c r="W239">
        <v>965</v>
      </c>
      <c r="X239">
        <v>1694</v>
      </c>
      <c r="Y239">
        <v>2653</v>
      </c>
      <c r="Z239">
        <v>606</v>
      </c>
      <c r="AA239">
        <v>898</v>
      </c>
      <c r="AB239">
        <v>680</v>
      </c>
      <c r="AC239">
        <v>0.11</v>
      </c>
      <c r="AD239">
        <v>0.11700000000000001</v>
      </c>
      <c r="AE239">
        <v>0.115</v>
      </c>
      <c r="AF239">
        <v>0.14000000000000001</v>
      </c>
      <c r="AG239">
        <v>0.125</v>
      </c>
      <c r="AH239">
        <v>7.9000000000000001E-2</v>
      </c>
      <c r="AI239">
        <v>0.125</v>
      </c>
      <c r="AJ239">
        <v>0.13600000000000001</v>
      </c>
      <c r="AK239">
        <v>0.11600000000000001</v>
      </c>
      <c r="AL239">
        <v>0.1</v>
      </c>
      <c r="AM239">
        <v>0.11</v>
      </c>
      <c r="AN239">
        <v>0.13400000000000001</v>
      </c>
      <c r="AO239">
        <v>0.127</v>
      </c>
      <c r="AP239">
        <v>7.8E-2</v>
      </c>
      <c r="AQ239">
        <v>0.125</v>
      </c>
      <c r="AR239">
        <v>0.105</v>
      </c>
      <c r="AS239">
        <v>2.56</v>
      </c>
      <c r="AT239">
        <v>3.2410000000000001</v>
      </c>
      <c r="AU239">
        <v>2.3919999999999999</v>
      </c>
      <c r="AV239">
        <v>2.524</v>
      </c>
      <c r="AW239">
        <v>2.9319999999999999</v>
      </c>
      <c r="AX239">
        <v>2.153</v>
      </c>
      <c r="AY239">
        <v>2.4039999999999999</v>
      </c>
      <c r="AZ239">
        <v>2.9</v>
      </c>
      <c r="BA239">
        <v>2.4315600000000002</v>
      </c>
      <c r="BB239">
        <v>2.6219999999999999</v>
      </c>
      <c r="BC239">
        <v>3.1019999999999999</v>
      </c>
      <c r="BD239">
        <v>2.484</v>
      </c>
      <c r="BE239">
        <v>2.4790000000000001</v>
      </c>
      <c r="BF239">
        <v>2.9340000000000002</v>
      </c>
      <c r="BG239">
        <v>2.5680000000000001</v>
      </c>
      <c r="BH239">
        <v>2.4889999999999999</v>
      </c>
      <c r="BI239">
        <v>2.6989999999999998</v>
      </c>
      <c r="BJ239">
        <v>2.4728300000000001</v>
      </c>
      <c r="BK239">
        <v>6268.8</v>
      </c>
      <c r="BL239">
        <v>3782.3</v>
      </c>
      <c r="BM239">
        <v>1319.4</v>
      </c>
      <c r="BN239">
        <v>326.7</v>
      </c>
      <c r="BO239">
        <v>6080.2</v>
      </c>
      <c r="BP239">
        <v>3455.8</v>
      </c>
      <c r="BQ239">
        <v>1466</v>
      </c>
      <c r="BR239">
        <v>364.4</v>
      </c>
      <c r="BS239">
        <v>1159911</v>
      </c>
      <c r="BT239">
        <v>1082254</v>
      </c>
      <c r="BU239">
        <v>235200.716185</v>
      </c>
      <c r="BV239">
        <v>230637.76596700001</v>
      </c>
      <c r="BW239">
        <v>465838.48215200001</v>
      </c>
      <c r="BX239">
        <v>51725</v>
      </c>
      <c r="BY239">
        <v>621703.48215199995</v>
      </c>
      <c r="BZ239">
        <v>1732325.292537</v>
      </c>
      <c r="CA239">
        <v>689.44762000000003</v>
      </c>
      <c r="CB239">
        <v>456.283233</v>
      </c>
      <c r="CC239">
        <v>223.84017</v>
      </c>
      <c r="CD239">
        <v>56.848641000000001</v>
      </c>
      <c r="CE239">
        <v>43.976582999999998</v>
      </c>
      <c r="CF239">
        <v>23.113378999999998</v>
      </c>
      <c r="CG239">
        <v>16.959993000000001</v>
      </c>
      <c r="CH239">
        <v>142.513454</v>
      </c>
      <c r="CI239">
        <v>58.446494000000001</v>
      </c>
      <c r="CJ239">
        <v>1711.429568</v>
      </c>
      <c r="CK239">
        <v>608.81959300000005</v>
      </c>
      <c r="CL239">
        <v>390.28020700000002</v>
      </c>
      <c r="CM239">
        <v>210.313514</v>
      </c>
      <c r="CN239">
        <v>58.417740999999999</v>
      </c>
      <c r="CO239">
        <v>34.033352999999998</v>
      </c>
      <c r="CP239">
        <v>23.163177000000001</v>
      </c>
      <c r="CQ239">
        <v>24.007244</v>
      </c>
      <c r="CR239">
        <v>144.83015599999999</v>
      </c>
      <c r="CS239">
        <v>46.169156999999998</v>
      </c>
      <c r="CT239">
        <v>1540.0341410000001</v>
      </c>
      <c r="CU239">
        <v>555.55804999999998</v>
      </c>
      <c r="CV239">
        <v>210.62411499999999</v>
      </c>
      <c r="CW239">
        <v>102.533967</v>
      </c>
      <c r="CX239">
        <v>182.35944799999999</v>
      </c>
      <c r="CY239">
        <v>166.49003999999999</v>
      </c>
      <c r="CZ239">
        <v>129.35656</v>
      </c>
      <c r="DA239">
        <v>504.673925</v>
      </c>
      <c r="DB239">
        <v>160.62289200000001</v>
      </c>
      <c r="DC239">
        <v>79.737320999999994</v>
      </c>
      <c r="DD239">
        <v>322.23762599999998</v>
      </c>
      <c r="DE239">
        <v>206.48675600000001</v>
      </c>
      <c r="DF239">
        <v>140.53266500000001</v>
      </c>
      <c r="DG239">
        <v>104.997291</v>
      </c>
      <c r="DH239">
        <v>141.169398</v>
      </c>
      <c r="DI239">
        <v>125.938176</v>
      </c>
      <c r="DJ239">
        <v>129.944726</v>
      </c>
      <c r="DK239">
        <v>63.034998000000002</v>
      </c>
      <c r="DL239">
        <v>112.79646200000001</v>
      </c>
      <c r="DM239">
        <v>40.088095000000003</v>
      </c>
      <c r="DN239">
        <v>1119.414143</v>
      </c>
      <c r="DO239">
        <v>1637.7202789999999</v>
      </c>
      <c r="DP239">
        <v>3312.6924709999998</v>
      </c>
      <c r="DQ239">
        <v>542.96913400000005</v>
      </c>
      <c r="DR239">
        <v>201.238755</v>
      </c>
      <c r="DS239">
        <v>111.957959</v>
      </c>
      <c r="DT239">
        <v>140.72377599999999</v>
      </c>
      <c r="DU239">
        <v>174.17699999999999</v>
      </c>
      <c r="DV239">
        <v>98.689164000000005</v>
      </c>
      <c r="DW239">
        <v>448.13067899999999</v>
      </c>
      <c r="DX239">
        <v>127.40173799999999</v>
      </c>
      <c r="DY239">
        <v>52.1858</v>
      </c>
      <c r="DZ239">
        <v>282.54344200000003</v>
      </c>
      <c r="EA239">
        <v>197.656633</v>
      </c>
      <c r="EB239">
        <v>150.11076</v>
      </c>
      <c r="EC239">
        <v>95.679857999999996</v>
      </c>
      <c r="ED239">
        <v>128.95766599999999</v>
      </c>
      <c r="EE239">
        <v>134.47204400000001</v>
      </c>
      <c r="EF239">
        <v>118.520972</v>
      </c>
      <c r="EG239">
        <v>21.51071</v>
      </c>
      <c r="EH239">
        <v>127.43478899999999</v>
      </c>
      <c r="EI239">
        <v>46.030790000000003</v>
      </c>
      <c r="EJ239">
        <v>1002.924292</v>
      </c>
      <c r="EK239">
        <v>1480.321244</v>
      </c>
      <c r="EL239">
        <v>3026.2146699999998</v>
      </c>
    </row>
    <row r="240" spans="1:142">
      <c r="A240" t="s">
        <v>627</v>
      </c>
      <c r="B240" t="s">
        <v>628</v>
      </c>
      <c r="C240" t="s">
        <v>562</v>
      </c>
      <c r="D240" t="s">
        <v>245</v>
      </c>
      <c r="E240" t="s">
        <v>145</v>
      </c>
      <c r="F240" t="s">
        <v>253</v>
      </c>
      <c r="G240">
        <v>82.1</v>
      </c>
      <c r="H240">
        <v>15</v>
      </c>
      <c r="I240">
        <v>27</v>
      </c>
      <c r="J240">
        <v>0.5</v>
      </c>
      <c r="K240">
        <v>1</v>
      </c>
      <c r="L240">
        <v>3.4</v>
      </c>
      <c r="M240">
        <v>470</v>
      </c>
      <c r="N240">
        <v>349</v>
      </c>
      <c r="O240">
        <v>926</v>
      </c>
      <c r="P240">
        <v>2039</v>
      </c>
      <c r="Q240">
        <v>3977</v>
      </c>
      <c r="R240">
        <v>674</v>
      </c>
      <c r="S240">
        <v>1077</v>
      </c>
      <c r="T240">
        <v>576</v>
      </c>
      <c r="U240">
        <v>730</v>
      </c>
      <c r="V240">
        <v>463</v>
      </c>
      <c r="W240">
        <v>1105</v>
      </c>
      <c r="X240">
        <v>2031</v>
      </c>
      <c r="Y240">
        <v>3260</v>
      </c>
      <c r="Z240">
        <v>639</v>
      </c>
      <c r="AA240">
        <v>1015</v>
      </c>
      <c r="AB240">
        <v>906</v>
      </c>
      <c r="AC240">
        <v>0.159</v>
      </c>
      <c r="AD240">
        <v>0.106</v>
      </c>
      <c r="AE240">
        <v>0.13700000000000001</v>
      </c>
      <c r="AF240">
        <v>0.13800000000000001</v>
      </c>
      <c r="AG240">
        <v>0.13100000000000001</v>
      </c>
      <c r="AH240">
        <v>8.3000000000000004E-2</v>
      </c>
      <c r="AI240">
        <v>0.13900000000000001</v>
      </c>
      <c r="AJ240">
        <v>0.157</v>
      </c>
      <c r="AK240">
        <v>0.106</v>
      </c>
      <c r="AL240">
        <v>0.126</v>
      </c>
      <c r="AM240">
        <v>0.13600000000000001</v>
      </c>
      <c r="AN240">
        <v>0.14599999999999999</v>
      </c>
      <c r="AO240">
        <v>0.14399999999999999</v>
      </c>
      <c r="AP240">
        <v>8.5000000000000006E-2</v>
      </c>
      <c r="AQ240">
        <v>0.123</v>
      </c>
      <c r="AR240">
        <v>0.13700000000000001</v>
      </c>
      <c r="AS240">
        <v>2.5720000000000001</v>
      </c>
      <c r="AT240">
        <v>3.5190000000000001</v>
      </c>
      <c r="AU240">
        <v>2.0409999999999999</v>
      </c>
      <c r="AV240">
        <v>2.3250000000000002</v>
      </c>
      <c r="AW240">
        <v>2.5920000000000001</v>
      </c>
      <c r="AX240">
        <v>2.4950000000000001</v>
      </c>
      <c r="AY240">
        <v>2.3580000000000001</v>
      </c>
      <c r="AZ240">
        <v>2.738</v>
      </c>
      <c r="BA240">
        <v>2.3614199999999999</v>
      </c>
      <c r="BB240">
        <v>2.2890000000000001</v>
      </c>
      <c r="BC240">
        <v>3.0619999999999998</v>
      </c>
      <c r="BD240">
        <v>2.0219999999999998</v>
      </c>
      <c r="BE240">
        <v>2.2000000000000002</v>
      </c>
      <c r="BF240">
        <v>2.5979999999999999</v>
      </c>
      <c r="BG240">
        <v>2.573</v>
      </c>
      <c r="BH240">
        <v>2.2240000000000002</v>
      </c>
      <c r="BI240">
        <v>2.5419999999999998</v>
      </c>
      <c r="BJ240">
        <v>2.3279999999999998</v>
      </c>
      <c r="BK240">
        <v>6449.8</v>
      </c>
      <c r="BL240">
        <v>3531.3</v>
      </c>
      <c r="BM240">
        <v>1354.1</v>
      </c>
      <c r="BN240">
        <v>295.5</v>
      </c>
      <c r="BO240">
        <v>6745.8</v>
      </c>
      <c r="BP240">
        <v>3813</v>
      </c>
      <c r="BQ240">
        <v>1402.1</v>
      </c>
      <c r="BR240">
        <v>363.3</v>
      </c>
      <c r="BS240">
        <v>1009782</v>
      </c>
      <c r="BT240">
        <v>978074</v>
      </c>
      <c r="BU240">
        <v>205705.741377</v>
      </c>
      <c r="BV240">
        <v>213135.99159200001</v>
      </c>
      <c r="BW240">
        <v>418841.732969</v>
      </c>
      <c r="BX240">
        <v>46913</v>
      </c>
      <c r="BY240">
        <v>565390.732969</v>
      </c>
      <c r="BZ240">
        <v>1464679.6041639999</v>
      </c>
      <c r="CA240">
        <v>639.12901699999998</v>
      </c>
      <c r="CB240">
        <v>398.65101700000002</v>
      </c>
      <c r="CC240">
        <v>208.513848</v>
      </c>
      <c r="CD240">
        <v>50.959634999999999</v>
      </c>
      <c r="CE240">
        <v>34.599409000000001</v>
      </c>
      <c r="CF240">
        <v>13.215652</v>
      </c>
      <c r="CG240">
        <v>18.984652000000001</v>
      </c>
      <c r="CH240">
        <v>146.68666300000001</v>
      </c>
      <c r="CI240">
        <v>49.674224000000002</v>
      </c>
      <c r="CJ240">
        <v>1560.414117</v>
      </c>
      <c r="CK240">
        <v>634.10643100000004</v>
      </c>
      <c r="CL240">
        <v>429.67974099999998</v>
      </c>
      <c r="CM240">
        <v>210.17054899999999</v>
      </c>
      <c r="CN240">
        <v>57.991461000000001</v>
      </c>
      <c r="CO240">
        <v>35.918309999999998</v>
      </c>
      <c r="CP240">
        <v>13.809885</v>
      </c>
      <c r="CQ240">
        <v>19.294274000000001</v>
      </c>
      <c r="CR240">
        <v>144.97009199999999</v>
      </c>
      <c r="CS240">
        <v>53.810578999999997</v>
      </c>
      <c r="CT240">
        <v>1599.751321</v>
      </c>
      <c r="CU240">
        <v>531.56272899999999</v>
      </c>
      <c r="CV240">
        <v>224.64683299999999</v>
      </c>
      <c r="CW240">
        <v>102.12621</v>
      </c>
      <c r="CX240">
        <v>184.08373800000001</v>
      </c>
      <c r="CY240">
        <v>151.73153600000001</v>
      </c>
      <c r="CZ240">
        <v>122.731737</v>
      </c>
      <c r="DA240">
        <v>445.56100800000002</v>
      </c>
      <c r="DB240">
        <v>140.29331199999999</v>
      </c>
      <c r="DC240">
        <v>70.013003999999995</v>
      </c>
      <c r="DD240">
        <v>277.31876299999999</v>
      </c>
      <c r="DE240">
        <v>194.80053000000001</v>
      </c>
      <c r="DF240">
        <v>113.330271</v>
      </c>
      <c r="DG240">
        <v>85.091269999999994</v>
      </c>
      <c r="DH240">
        <v>120.09478</v>
      </c>
      <c r="DI240">
        <v>101.263226</v>
      </c>
      <c r="DJ240">
        <v>108.740478</v>
      </c>
      <c r="DK240">
        <v>77.434866999999997</v>
      </c>
      <c r="DL240">
        <v>88.278633999999997</v>
      </c>
      <c r="DM240">
        <v>45.611454000000002</v>
      </c>
      <c r="DN240">
        <v>1053.2282789999999</v>
      </c>
      <c r="DO240">
        <v>1448.1918350000001</v>
      </c>
      <c r="DP240">
        <v>3032.9828429999998</v>
      </c>
      <c r="DQ240">
        <v>571.618786</v>
      </c>
      <c r="DR240">
        <v>238.83207400000001</v>
      </c>
      <c r="DS240">
        <v>123.166766</v>
      </c>
      <c r="DT240">
        <v>199.26137700000001</v>
      </c>
      <c r="DU240">
        <v>166.46281500000001</v>
      </c>
      <c r="DV240">
        <v>137.837039</v>
      </c>
      <c r="DW240">
        <v>471.25894799999998</v>
      </c>
      <c r="DX240">
        <v>163.00547900000001</v>
      </c>
      <c r="DY240">
        <v>83.681951999999995</v>
      </c>
      <c r="DZ240">
        <v>291.21806199999997</v>
      </c>
      <c r="EA240">
        <v>218.78046399999999</v>
      </c>
      <c r="EB240">
        <v>117.47605</v>
      </c>
      <c r="EC240">
        <v>98.434336999999999</v>
      </c>
      <c r="ED240">
        <v>120.404185</v>
      </c>
      <c r="EE240">
        <v>104.17559</v>
      </c>
      <c r="EF240">
        <v>108.11637500000001</v>
      </c>
      <c r="EG240">
        <v>56.611528999999997</v>
      </c>
      <c r="EH240">
        <v>89.059494999999998</v>
      </c>
      <c r="EI240">
        <v>46.901536999999998</v>
      </c>
      <c r="EJ240">
        <v>1127.35121</v>
      </c>
      <c r="EK240">
        <v>1540.87005</v>
      </c>
      <c r="EL240">
        <v>3239.8400459999998</v>
      </c>
    </row>
    <row r="241" spans="1:142">
      <c r="A241" t="s">
        <v>629</v>
      </c>
      <c r="B241" t="s">
        <v>630</v>
      </c>
      <c r="C241" t="s">
        <v>562</v>
      </c>
      <c r="D241" t="s">
        <v>245</v>
      </c>
      <c r="E241" t="s">
        <v>246</v>
      </c>
      <c r="F241" t="s">
        <v>242</v>
      </c>
      <c r="G241">
        <v>89.7</v>
      </c>
      <c r="H241">
        <v>20</v>
      </c>
      <c r="I241">
        <v>29</v>
      </c>
      <c r="J241">
        <v>0.5</v>
      </c>
      <c r="K241">
        <v>2</v>
      </c>
      <c r="L241">
        <v>3.3</v>
      </c>
      <c r="M241">
        <v>648</v>
      </c>
      <c r="N241">
        <v>649</v>
      </c>
      <c r="O241">
        <v>992</v>
      </c>
      <c r="P241">
        <v>1960</v>
      </c>
      <c r="Q241">
        <v>3296</v>
      </c>
      <c r="R241">
        <v>562</v>
      </c>
      <c r="S241">
        <v>1033</v>
      </c>
      <c r="T241">
        <v>515</v>
      </c>
      <c r="U241">
        <v>585</v>
      </c>
      <c r="V241">
        <v>675</v>
      </c>
      <c r="W241">
        <v>1115</v>
      </c>
      <c r="X241">
        <v>1802</v>
      </c>
      <c r="Y241">
        <v>2868</v>
      </c>
      <c r="Z241">
        <v>554</v>
      </c>
      <c r="AA241">
        <v>1085</v>
      </c>
      <c r="AB241">
        <v>759</v>
      </c>
      <c r="AC241">
        <v>0.123</v>
      </c>
      <c r="AD241">
        <v>0.20100000000000001</v>
      </c>
      <c r="AE241">
        <v>0.123</v>
      </c>
      <c r="AF241">
        <v>0.14799999999999999</v>
      </c>
      <c r="AG241">
        <v>0.14399999999999999</v>
      </c>
      <c r="AH241">
        <v>0.10299999999999999</v>
      </c>
      <c r="AI241">
        <v>0.13200000000000001</v>
      </c>
      <c r="AJ241">
        <v>0.14000000000000001</v>
      </c>
      <c r="AK241">
        <v>0.122</v>
      </c>
      <c r="AL241">
        <v>0.17399999999999999</v>
      </c>
      <c r="AM241">
        <v>0.124</v>
      </c>
      <c r="AN241">
        <v>0.14899999999999999</v>
      </c>
      <c r="AO241">
        <v>0.156</v>
      </c>
      <c r="AP241">
        <v>0.124</v>
      </c>
      <c r="AQ241">
        <v>0.13400000000000001</v>
      </c>
      <c r="AR241">
        <v>0.14799999999999999</v>
      </c>
      <c r="AS241">
        <v>2.5030000000000001</v>
      </c>
      <c r="AT241">
        <v>2.7309999999999999</v>
      </c>
      <c r="AU241">
        <v>1.9590000000000001</v>
      </c>
      <c r="AV241">
        <v>2.1230000000000002</v>
      </c>
      <c r="AW241">
        <v>2.4710000000000001</v>
      </c>
      <c r="AX241">
        <v>2.3479999999999999</v>
      </c>
      <c r="AY241">
        <v>2.4449999999999998</v>
      </c>
      <c r="AZ241">
        <v>2.8</v>
      </c>
      <c r="BA241">
        <v>2.2578200000000002</v>
      </c>
      <c r="BB241">
        <v>2.5059999999999998</v>
      </c>
      <c r="BC241">
        <v>2.9129999999999998</v>
      </c>
      <c r="BD241">
        <v>1.9990000000000001</v>
      </c>
      <c r="BE241">
        <v>2.2160000000000002</v>
      </c>
      <c r="BF241">
        <v>2.589</v>
      </c>
      <c r="BG241">
        <v>2.66</v>
      </c>
      <c r="BH241">
        <v>2.1440000000000001</v>
      </c>
      <c r="BI241">
        <v>2.956</v>
      </c>
      <c r="BJ241">
        <v>2.2631399999999999</v>
      </c>
      <c r="BK241">
        <v>5232.6000000000004</v>
      </c>
      <c r="BL241">
        <v>3299.5</v>
      </c>
      <c r="BM241">
        <v>1632.5</v>
      </c>
      <c r="BN241">
        <v>229.9</v>
      </c>
      <c r="BO241">
        <v>4335.3999999999996</v>
      </c>
      <c r="BP241">
        <v>2569.6</v>
      </c>
      <c r="BQ241">
        <v>1555.6</v>
      </c>
      <c r="BR241">
        <v>316.8</v>
      </c>
      <c r="BS241">
        <v>1040020</v>
      </c>
      <c r="BT241">
        <v>972210</v>
      </c>
      <c r="BU241">
        <v>215792.42026799999</v>
      </c>
      <c r="BV241">
        <v>215390.431721</v>
      </c>
      <c r="BW241">
        <v>431182.85198899999</v>
      </c>
      <c r="BX241">
        <v>48598</v>
      </c>
      <c r="BY241">
        <v>585303.85198899999</v>
      </c>
      <c r="BZ241">
        <v>1547916.331335</v>
      </c>
      <c r="CA241">
        <v>723.31747099999995</v>
      </c>
      <c r="CB241">
        <v>450.80582099999998</v>
      </c>
      <c r="CC241">
        <v>241.137574</v>
      </c>
      <c r="CD241">
        <v>65.815077000000002</v>
      </c>
      <c r="CE241">
        <v>36.372985</v>
      </c>
      <c r="CF241">
        <v>14.788235</v>
      </c>
      <c r="CG241">
        <v>19.618469000000001</v>
      </c>
      <c r="CH241">
        <v>185.745361</v>
      </c>
      <c r="CI241">
        <v>54.855307000000003</v>
      </c>
      <c r="CJ241">
        <v>1792.4562989999999</v>
      </c>
      <c r="CK241">
        <v>640.75183000000004</v>
      </c>
      <c r="CL241">
        <v>378.59929599999998</v>
      </c>
      <c r="CM241">
        <v>199.43499700000001</v>
      </c>
      <c r="CN241">
        <v>63.325209999999998</v>
      </c>
      <c r="CO241">
        <v>32.599781</v>
      </c>
      <c r="CP241">
        <v>14.678711</v>
      </c>
      <c r="CQ241">
        <v>18.190784000000001</v>
      </c>
      <c r="CR241">
        <v>140.184393</v>
      </c>
      <c r="CS241">
        <v>43.437449999999998</v>
      </c>
      <c r="CT241">
        <v>1531.202452</v>
      </c>
      <c r="CU241">
        <v>340.98424199999999</v>
      </c>
      <c r="CV241">
        <v>168.416563</v>
      </c>
      <c r="CW241">
        <v>102.957942</v>
      </c>
      <c r="CX241">
        <v>180.55014399999999</v>
      </c>
      <c r="CY241">
        <v>165.660425</v>
      </c>
      <c r="CZ241">
        <v>115.500035</v>
      </c>
      <c r="DA241">
        <v>451.45570099999998</v>
      </c>
      <c r="DB241">
        <v>117.52883799999999</v>
      </c>
      <c r="DC241">
        <v>79.704941000000005</v>
      </c>
      <c r="DD241">
        <v>272.93868600000002</v>
      </c>
      <c r="DE241">
        <v>159.58231599999999</v>
      </c>
      <c r="DF241">
        <v>120.925147</v>
      </c>
      <c r="DG241">
        <v>68.929496999999998</v>
      </c>
      <c r="DH241">
        <v>92.252882</v>
      </c>
      <c r="DI241">
        <v>104.984273</v>
      </c>
      <c r="DJ241">
        <v>84.500562000000002</v>
      </c>
      <c r="DK241">
        <v>57.207248</v>
      </c>
      <c r="DL241">
        <v>104.133088</v>
      </c>
      <c r="DM241">
        <v>59.805174999999998</v>
      </c>
      <c r="DN241">
        <v>851.37584700000002</v>
      </c>
      <c r="DO241">
        <v>1489.9971909999999</v>
      </c>
      <c r="DP241">
        <v>2682.3572789999998</v>
      </c>
      <c r="DQ241">
        <v>341.68273199999999</v>
      </c>
      <c r="DR241">
        <v>136.96959699999999</v>
      </c>
      <c r="DS241">
        <v>85.319839000000002</v>
      </c>
      <c r="DT241">
        <v>112.114904</v>
      </c>
      <c r="DU241">
        <v>147.55906899999999</v>
      </c>
      <c r="DV241">
        <v>71.344162999999995</v>
      </c>
      <c r="DW241">
        <v>358.24026099999998</v>
      </c>
      <c r="DX241">
        <v>93.516825999999995</v>
      </c>
      <c r="DY241">
        <v>50.511690000000002</v>
      </c>
      <c r="DZ241">
        <v>198.46518499999999</v>
      </c>
      <c r="EA241">
        <v>136.689944</v>
      </c>
      <c r="EB241">
        <v>97.867429999999999</v>
      </c>
      <c r="EC241">
        <v>68.061301999999998</v>
      </c>
      <c r="ED241">
        <v>82.332785999999999</v>
      </c>
      <c r="EE241">
        <v>88.492125999999999</v>
      </c>
      <c r="EF241">
        <v>78.392218</v>
      </c>
      <c r="EG241">
        <v>25.200958</v>
      </c>
      <c r="EH241">
        <v>84.994168999999999</v>
      </c>
      <c r="EI241">
        <v>47.172632</v>
      </c>
      <c r="EJ241">
        <v>706.48347100000001</v>
      </c>
      <c r="EK241">
        <v>1109.2025599999999</v>
      </c>
      <c r="EL241">
        <v>2157.3687629999999</v>
      </c>
    </row>
    <row r="242" spans="1:142">
      <c r="A242" t="s">
        <v>631</v>
      </c>
      <c r="B242" t="s">
        <v>632</v>
      </c>
      <c r="C242" t="s">
        <v>562</v>
      </c>
      <c r="D242" t="s">
        <v>245</v>
      </c>
      <c r="E242" t="s">
        <v>145</v>
      </c>
      <c r="F242" t="s">
        <v>253</v>
      </c>
      <c r="G242">
        <v>61.5</v>
      </c>
      <c r="H242">
        <v>20</v>
      </c>
      <c r="I242">
        <v>29</v>
      </c>
      <c r="J242">
        <v>0.5</v>
      </c>
      <c r="K242">
        <v>1.5</v>
      </c>
      <c r="L242">
        <v>4.4000000000000004</v>
      </c>
      <c r="M242">
        <v>846</v>
      </c>
      <c r="N242">
        <v>339</v>
      </c>
      <c r="O242">
        <v>971</v>
      </c>
      <c r="P242">
        <v>1852</v>
      </c>
      <c r="Q242">
        <v>3598</v>
      </c>
      <c r="R242">
        <v>677</v>
      </c>
      <c r="S242">
        <v>1267</v>
      </c>
      <c r="T242">
        <v>510</v>
      </c>
      <c r="U242">
        <v>749</v>
      </c>
      <c r="V242">
        <v>346</v>
      </c>
      <c r="W242">
        <v>893</v>
      </c>
      <c r="X242">
        <v>2190</v>
      </c>
      <c r="Y242">
        <v>3210</v>
      </c>
      <c r="Z242">
        <v>756</v>
      </c>
      <c r="AA242">
        <v>1061</v>
      </c>
      <c r="AB242">
        <v>799</v>
      </c>
      <c r="AC242">
        <v>0.153</v>
      </c>
      <c r="AD242">
        <v>0.11600000000000001</v>
      </c>
      <c r="AE242">
        <v>0.126</v>
      </c>
      <c r="AF242">
        <v>0.14899999999999999</v>
      </c>
      <c r="AG242">
        <v>0.113</v>
      </c>
      <c r="AH242">
        <v>9.8000000000000004E-2</v>
      </c>
      <c r="AI242">
        <v>0.13700000000000001</v>
      </c>
      <c r="AJ242">
        <v>0.16</v>
      </c>
      <c r="AK242">
        <v>0.13100000000000001</v>
      </c>
      <c r="AL242">
        <v>0.124</v>
      </c>
      <c r="AM242">
        <v>0.13</v>
      </c>
      <c r="AN242">
        <v>0.13500000000000001</v>
      </c>
      <c r="AO242">
        <v>0.122</v>
      </c>
      <c r="AP242">
        <v>8.4000000000000005E-2</v>
      </c>
      <c r="AQ242">
        <v>0.128</v>
      </c>
      <c r="AR242">
        <v>0.13800000000000001</v>
      </c>
      <c r="AS242">
        <v>2.4489999999999998</v>
      </c>
      <c r="AT242">
        <v>2.7280000000000002</v>
      </c>
      <c r="AU242">
        <v>2.044</v>
      </c>
      <c r="AV242">
        <v>2.3460000000000001</v>
      </c>
      <c r="AW242">
        <v>2.7330000000000001</v>
      </c>
      <c r="AX242">
        <v>2.38</v>
      </c>
      <c r="AY242">
        <v>2.1459999999999999</v>
      </c>
      <c r="AZ242">
        <v>2.758</v>
      </c>
      <c r="BA242">
        <v>2.4403899999999998</v>
      </c>
      <c r="BB242">
        <v>2.3780000000000001</v>
      </c>
      <c r="BC242">
        <v>2.7010000000000001</v>
      </c>
      <c r="BD242">
        <v>1.974</v>
      </c>
      <c r="BE242">
        <v>2.2789999999999999</v>
      </c>
      <c r="BF242">
        <v>2.601</v>
      </c>
      <c r="BG242">
        <v>2.097</v>
      </c>
      <c r="BH242">
        <v>2.238</v>
      </c>
      <c r="BI242">
        <v>2.726</v>
      </c>
      <c r="BJ242">
        <v>2.43018</v>
      </c>
      <c r="BK242">
        <v>7361.3</v>
      </c>
      <c r="BL242">
        <v>3771.2</v>
      </c>
      <c r="BM242">
        <v>1391.8</v>
      </c>
      <c r="BN242">
        <v>361.8</v>
      </c>
      <c r="BO242">
        <v>7393.4</v>
      </c>
      <c r="BP242">
        <v>3553.5</v>
      </c>
      <c r="BQ242">
        <v>1489.2</v>
      </c>
      <c r="BR242">
        <v>424.2</v>
      </c>
      <c r="BS242">
        <v>1094332</v>
      </c>
      <c r="BT242">
        <v>1060226</v>
      </c>
      <c r="BU242">
        <v>232919.38688199999</v>
      </c>
      <c r="BV242">
        <v>231563.43497999999</v>
      </c>
      <c r="BW242">
        <v>464482.82186199998</v>
      </c>
      <c r="BX242">
        <v>53739</v>
      </c>
      <c r="BY242">
        <v>641678.82186200004</v>
      </c>
      <c r="BZ242">
        <v>1530683.271101</v>
      </c>
      <c r="CA242">
        <v>579.71485900000005</v>
      </c>
      <c r="CB242">
        <v>395.90740399999999</v>
      </c>
      <c r="CC242">
        <v>217.88886600000001</v>
      </c>
      <c r="CD242">
        <v>48.477884000000003</v>
      </c>
      <c r="CE242">
        <v>43.843178000000002</v>
      </c>
      <c r="CF242">
        <v>26.409372000000001</v>
      </c>
      <c r="CG242">
        <v>21.108398999999999</v>
      </c>
      <c r="CH242">
        <v>173.32783599999999</v>
      </c>
      <c r="CI242">
        <v>51.423521999999998</v>
      </c>
      <c r="CJ242">
        <v>1558.101322</v>
      </c>
      <c r="CK242">
        <v>562.95253500000001</v>
      </c>
      <c r="CL242">
        <v>407.08461</v>
      </c>
      <c r="CM242">
        <v>215.365588</v>
      </c>
      <c r="CN242">
        <v>52.1066</v>
      </c>
      <c r="CO242">
        <v>50.397775000000003</v>
      </c>
      <c r="CP242">
        <v>22.722624</v>
      </c>
      <c r="CQ242">
        <v>19.554798999999999</v>
      </c>
      <c r="CR242">
        <v>151.425127</v>
      </c>
      <c r="CS242">
        <v>51.847631</v>
      </c>
      <c r="CT242">
        <v>1533.4572889999999</v>
      </c>
      <c r="CU242">
        <v>407.31877700000001</v>
      </c>
      <c r="CV242">
        <v>239.523314</v>
      </c>
      <c r="CW242">
        <v>88.556910000000002</v>
      </c>
      <c r="CX242">
        <v>185.583483</v>
      </c>
      <c r="CY242">
        <v>160.466286</v>
      </c>
      <c r="CZ242">
        <v>135.257687</v>
      </c>
      <c r="DA242">
        <v>520.40968999999996</v>
      </c>
      <c r="DB242">
        <v>206.252938</v>
      </c>
      <c r="DC242">
        <v>60.852305999999999</v>
      </c>
      <c r="DD242">
        <v>310.39495399999998</v>
      </c>
      <c r="DE242">
        <v>195.60142099999999</v>
      </c>
      <c r="DF242">
        <v>138.49741900000001</v>
      </c>
      <c r="DG242">
        <v>66.76782</v>
      </c>
      <c r="DH242">
        <v>110.648166</v>
      </c>
      <c r="DI242">
        <v>116.463967</v>
      </c>
      <c r="DJ242">
        <v>90.914995000000005</v>
      </c>
      <c r="DK242">
        <v>129.48284799999999</v>
      </c>
      <c r="DL242">
        <v>117.378912</v>
      </c>
      <c r="DM242">
        <v>59.559407</v>
      </c>
      <c r="DN242">
        <v>1127.748411</v>
      </c>
      <c r="DO242">
        <v>1644.397825</v>
      </c>
      <c r="DP242">
        <v>3179.4650120000001</v>
      </c>
      <c r="DQ242">
        <v>441.26020299999999</v>
      </c>
      <c r="DR242">
        <v>204.725266</v>
      </c>
      <c r="DS242">
        <v>111.087735</v>
      </c>
      <c r="DT242">
        <v>186.66539499999999</v>
      </c>
      <c r="DU242">
        <v>220.06658100000001</v>
      </c>
      <c r="DV242">
        <v>126.070881</v>
      </c>
      <c r="DW242">
        <v>518.79031799999996</v>
      </c>
      <c r="DX242">
        <v>144.657355</v>
      </c>
      <c r="DY242">
        <v>61.026969000000001</v>
      </c>
      <c r="DZ242">
        <v>312.21082000000001</v>
      </c>
      <c r="EA242">
        <v>193.679034</v>
      </c>
      <c r="EB242">
        <v>138.77637200000001</v>
      </c>
      <c r="EC242">
        <v>84.623232000000002</v>
      </c>
      <c r="ED242">
        <v>119.736805</v>
      </c>
      <c r="EE242">
        <v>121.55844</v>
      </c>
      <c r="EF242">
        <v>105.729264</v>
      </c>
      <c r="EG242">
        <v>55.616114000000003</v>
      </c>
      <c r="EH242">
        <v>118.123002</v>
      </c>
      <c r="EI242">
        <v>47.190117000000001</v>
      </c>
      <c r="EJ242">
        <v>1019.8548060000001</v>
      </c>
      <c r="EK242">
        <v>1630.4123139999999</v>
      </c>
      <c r="EL242">
        <v>3091.5273240000001</v>
      </c>
    </row>
    <row r="243" spans="1:142">
      <c r="A243" t="s">
        <v>633</v>
      </c>
      <c r="B243" t="s">
        <v>634</v>
      </c>
      <c r="C243" t="s">
        <v>562</v>
      </c>
      <c r="D243" t="s">
        <v>245</v>
      </c>
      <c r="E243" t="s">
        <v>258</v>
      </c>
      <c r="F243" t="s">
        <v>242</v>
      </c>
      <c r="G243">
        <v>78.5</v>
      </c>
      <c r="H243">
        <v>18</v>
      </c>
      <c r="I243">
        <v>27</v>
      </c>
      <c r="J243">
        <v>0.5</v>
      </c>
      <c r="K243">
        <v>0.5</v>
      </c>
      <c r="L243">
        <v>0</v>
      </c>
      <c r="M243">
        <v>634</v>
      </c>
      <c r="N243">
        <v>270</v>
      </c>
      <c r="O243">
        <v>886</v>
      </c>
      <c r="P243">
        <v>1622</v>
      </c>
      <c r="Q243">
        <v>2760</v>
      </c>
      <c r="R243">
        <v>562</v>
      </c>
      <c r="S243">
        <v>1023</v>
      </c>
      <c r="T243">
        <v>525</v>
      </c>
      <c r="U243">
        <v>573</v>
      </c>
      <c r="V243">
        <v>277</v>
      </c>
      <c r="W243">
        <v>883</v>
      </c>
      <c r="X243">
        <v>1582</v>
      </c>
      <c r="Y243">
        <v>2679</v>
      </c>
      <c r="Z243">
        <v>532</v>
      </c>
      <c r="AA243">
        <v>1001</v>
      </c>
      <c r="AB243">
        <v>689</v>
      </c>
      <c r="AC243">
        <v>0.124</v>
      </c>
      <c r="AD243">
        <v>8.5000000000000006E-2</v>
      </c>
      <c r="AE243">
        <v>0.11799999999999999</v>
      </c>
      <c r="AF243">
        <v>0.13200000000000001</v>
      </c>
      <c r="AG243">
        <v>0.129</v>
      </c>
      <c r="AH243">
        <v>8.1000000000000003E-2</v>
      </c>
      <c r="AI243">
        <v>0.124</v>
      </c>
      <c r="AJ243">
        <v>0.12</v>
      </c>
      <c r="AK243">
        <v>0.123</v>
      </c>
      <c r="AL243">
        <v>9.5000000000000001E-2</v>
      </c>
      <c r="AM243">
        <v>0.127</v>
      </c>
      <c r="AN243">
        <v>0.123</v>
      </c>
      <c r="AO243">
        <v>0.129</v>
      </c>
      <c r="AP243">
        <v>8.1000000000000003E-2</v>
      </c>
      <c r="AQ243">
        <v>0.14399999999999999</v>
      </c>
      <c r="AR243">
        <v>0.157</v>
      </c>
      <c r="AS243">
        <v>1.996</v>
      </c>
      <c r="AT243">
        <v>3.9049999999999998</v>
      </c>
      <c r="AU243">
        <v>2.2909999999999999</v>
      </c>
      <c r="AV243">
        <v>2.5950000000000002</v>
      </c>
      <c r="AW243">
        <v>3.0150000000000001</v>
      </c>
      <c r="AX243">
        <v>2.7450000000000001</v>
      </c>
      <c r="AY243">
        <v>2.2919999999999998</v>
      </c>
      <c r="AZ243">
        <v>2.581</v>
      </c>
      <c r="BA243">
        <v>2.4816099999999999</v>
      </c>
      <c r="BB243">
        <v>2.032</v>
      </c>
      <c r="BC243">
        <v>3.7759999999999998</v>
      </c>
      <c r="BD243">
        <v>2.3359999999999999</v>
      </c>
      <c r="BE243">
        <v>2.5030000000000001</v>
      </c>
      <c r="BF243">
        <v>2.9220000000000002</v>
      </c>
      <c r="BG243">
        <v>2.92</v>
      </c>
      <c r="BH243">
        <v>2.327</v>
      </c>
      <c r="BI243">
        <v>2.8239999999999998</v>
      </c>
      <c r="BJ243">
        <v>2.4868000000000001</v>
      </c>
      <c r="BK243">
        <v>5956.5</v>
      </c>
      <c r="BL243">
        <v>3504.9</v>
      </c>
      <c r="BM243">
        <v>1246.7</v>
      </c>
      <c r="BN243">
        <v>213.5</v>
      </c>
      <c r="BO243">
        <v>6190.7</v>
      </c>
      <c r="BP243">
        <v>3829.5</v>
      </c>
      <c r="BQ243">
        <v>1368.9</v>
      </c>
      <c r="BR243">
        <v>403.3</v>
      </c>
      <c r="BS243">
        <v>1039899</v>
      </c>
      <c r="BT243">
        <v>1010186</v>
      </c>
      <c r="BU243">
        <v>212284.70644800001</v>
      </c>
      <c r="BV243">
        <v>215364.455441</v>
      </c>
      <c r="BW243">
        <v>427649.16188899998</v>
      </c>
      <c r="BX243">
        <v>47328</v>
      </c>
      <c r="BY243">
        <v>585227.16188899998</v>
      </c>
      <c r="BZ243">
        <v>1429845.0282600001</v>
      </c>
      <c r="CA243">
        <v>535.30490299999997</v>
      </c>
      <c r="CB243">
        <v>369.789423</v>
      </c>
      <c r="CC243">
        <v>205.98753600000001</v>
      </c>
      <c r="CD243">
        <v>44.235435000000003</v>
      </c>
      <c r="CE243">
        <v>31.881748999999999</v>
      </c>
      <c r="CF243">
        <v>9.4990839999999999</v>
      </c>
      <c r="CG243">
        <v>18.308629</v>
      </c>
      <c r="CH243">
        <v>135.72584499999999</v>
      </c>
      <c r="CI243">
        <v>43.943143999999997</v>
      </c>
      <c r="CJ243">
        <v>1394.675747</v>
      </c>
      <c r="CK243">
        <v>554.332807</v>
      </c>
      <c r="CL243">
        <v>376.827877</v>
      </c>
      <c r="CM243">
        <v>213.12638100000001</v>
      </c>
      <c r="CN243">
        <v>47.695909</v>
      </c>
      <c r="CO243">
        <v>34.656216000000001</v>
      </c>
      <c r="CP243">
        <v>12.884722999999999</v>
      </c>
      <c r="CQ243">
        <v>20.512464000000001</v>
      </c>
      <c r="CR243">
        <v>134.76653099999999</v>
      </c>
      <c r="CS243">
        <v>44.511164999999998</v>
      </c>
      <c r="CT243">
        <v>1439.314073</v>
      </c>
      <c r="CU243">
        <v>549.06212700000003</v>
      </c>
      <c r="CV243">
        <v>198.149214</v>
      </c>
      <c r="CW243">
        <v>102.059434</v>
      </c>
      <c r="CX243">
        <v>171.474411</v>
      </c>
      <c r="CY243">
        <v>134.14915099999999</v>
      </c>
      <c r="CZ243">
        <v>137.851934</v>
      </c>
      <c r="DA243">
        <v>436.984624</v>
      </c>
      <c r="DB243">
        <v>153.43187800000001</v>
      </c>
      <c r="DC243">
        <v>70.107057999999995</v>
      </c>
      <c r="DD243">
        <v>294.09594499999997</v>
      </c>
      <c r="DE243">
        <v>191.797696</v>
      </c>
      <c r="DF243">
        <v>129.59578300000001</v>
      </c>
      <c r="DG243">
        <v>77.230689999999996</v>
      </c>
      <c r="DH243">
        <v>123.871961</v>
      </c>
      <c r="DI243">
        <v>112.180549</v>
      </c>
      <c r="DJ243">
        <v>106.434246</v>
      </c>
      <c r="DK243">
        <v>69.446044999999998</v>
      </c>
      <c r="DL243">
        <v>117.198744</v>
      </c>
      <c r="DM243">
        <v>50.193466999999998</v>
      </c>
      <c r="DN243">
        <v>1022.421164</v>
      </c>
      <c r="DO243">
        <v>1519.6825160000001</v>
      </c>
      <c r="DP243">
        <v>3091.1658069999999</v>
      </c>
      <c r="DQ243">
        <v>569.604963</v>
      </c>
      <c r="DR243">
        <v>206.76234199999999</v>
      </c>
      <c r="DS243">
        <v>124.056788</v>
      </c>
      <c r="DT243">
        <v>173.55272400000001</v>
      </c>
      <c r="DU243">
        <v>128.251114</v>
      </c>
      <c r="DV243">
        <v>129.99210500000001</v>
      </c>
      <c r="DW243">
        <v>473.16127299999999</v>
      </c>
      <c r="DX243">
        <v>148.468006</v>
      </c>
      <c r="DY243">
        <v>63.397126</v>
      </c>
      <c r="DZ243">
        <v>310.15788500000002</v>
      </c>
      <c r="EA243">
        <v>209.596474</v>
      </c>
      <c r="EB243">
        <v>147.419522</v>
      </c>
      <c r="EC243">
        <v>87.905855000000003</v>
      </c>
      <c r="ED243">
        <v>129.47249299999999</v>
      </c>
      <c r="EE243">
        <v>126.14603200000001</v>
      </c>
      <c r="EF243">
        <v>113.707396</v>
      </c>
      <c r="EG243">
        <v>53.992106999999997</v>
      </c>
      <c r="EH243">
        <v>130.67315500000001</v>
      </c>
      <c r="EI243">
        <v>47.841642999999998</v>
      </c>
      <c r="EJ243">
        <v>1073.96146</v>
      </c>
      <c r="EK243">
        <v>1602.341465</v>
      </c>
      <c r="EL243">
        <v>3245.9078880000002</v>
      </c>
    </row>
    <row r="244" spans="1:142">
      <c r="A244" t="s">
        <v>635</v>
      </c>
      <c r="B244" t="s">
        <v>636</v>
      </c>
      <c r="C244" t="s">
        <v>562</v>
      </c>
      <c r="D244" t="s">
        <v>245</v>
      </c>
      <c r="E244" t="s">
        <v>246</v>
      </c>
      <c r="F244" t="s">
        <v>242</v>
      </c>
      <c r="G244">
        <v>63.1</v>
      </c>
      <c r="H244">
        <v>15</v>
      </c>
      <c r="I244">
        <v>30</v>
      </c>
      <c r="J244">
        <v>0.5</v>
      </c>
      <c r="K244">
        <v>2</v>
      </c>
      <c r="L244">
        <v>0</v>
      </c>
      <c r="M244">
        <v>522</v>
      </c>
      <c r="N244">
        <v>376</v>
      </c>
      <c r="O244">
        <v>1083</v>
      </c>
      <c r="P244">
        <v>2180</v>
      </c>
      <c r="Q244">
        <v>4237</v>
      </c>
      <c r="R244">
        <v>631</v>
      </c>
      <c r="S244">
        <v>1255</v>
      </c>
      <c r="T244">
        <v>442</v>
      </c>
      <c r="U244">
        <v>711</v>
      </c>
      <c r="V244">
        <v>421</v>
      </c>
      <c r="W244">
        <v>1199</v>
      </c>
      <c r="X244">
        <v>2148</v>
      </c>
      <c r="Y244">
        <v>3862</v>
      </c>
      <c r="Z244">
        <v>685</v>
      </c>
      <c r="AA244">
        <v>1289</v>
      </c>
      <c r="AB244">
        <v>982</v>
      </c>
      <c r="AC244">
        <v>0.11899999999999999</v>
      </c>
      <c r="AD244">
        <v>0.14000000000000001</v>
      </c>
      <c r="AE244">
        <v>0.11</v>
      </c>
      <c r="AF244">
        <v>0.126</v>
      </c>
      <c r="AG244">
        <v>0.11899999999999999</v>
      </c>
      <c r="AH244">
        <v>0.1</v>
      </c>
      <c r="AI244">
        <v>0.121</v>
      </c>
      <c r="AJ244">
        <v>9.1999999999999998E-2</v>
      </c>
      <c r="AK244">
        <v>0.12</v>
      </c>
      <c r="AL244">
        <v>0.16300000000000001</v>
      </c>
      <c r="AM244">
        <v>0.122</v>
      </c>
      <c r="AN244">
        <v>0.13</v>
      </c>
      <c r="AO244">
        <v>0.123</v>
      </c>
      <c r="AP244">
        <v>9.1999999999999998E-2</v>
      </c>
      <c r="AQ244">
        <v>0.126</v>
      </c>
      <c r="AR244">
        <v>0.13200000000000001</v>
      </c>
      <c r="AS244">
        <v>2.1800000000000002</v>
      </c>
      <c r="AT244">
        <v>2.411</v>
      </c>
      <c r="AU244">
        <v>2.2229999999999999</v>
      </c>
      <c r="AV244">
        <v>2.4409999999999998</v>
      </c>
      <c r="AW244">
        <v>2.7029999999999998</v>
      </c>
      <c r="AX244">
        <v>2.1739999999999999</v>
      </c>
      <c r="AY244">
        <v>2.145</v>
      </c>
      <c r="AZ244">
        <v>2.5</v>
      </c>
      <c r="BA244">
        <v>2.42753</v>
      </c>
      <c r="BB244">
        <v>2.2730000000000001</v>
      </c>
      <c r="BC244">
        <v>2.3410000000000002</v>
      </c>
      <c r="BD244">
        <v>2.2850000000000001</v>
      </c>
      <c r="BE244">
        <v>2.33</v>
      </c>
      <c r="BF244">
        <v>2.5680000000000001</v>
      </c>
      <c r="BG244">
        <v>2.331</v>
      </c>
      <c r="BH244">
        <v>2.1360000000000001</v>
      </c>
      <c r="BI244">
        <v>2.4369999999999998</v>
      </c>
      <c r="BJ244">
        <v>2.4166799999999999</v>
      </c>
      <c r="BK244">
        <v>7501.3</v>
      </c>
      <c r="BL244">
        <v>3104.3</v>
      </c>
      <c r="BM244">
        <v>1339.5</v>
      </c>
      <c r="BN244">
        <v>380.9</v>
      </c>
      <c r="BO244">
        <v>7422.6</v>
      </c>
      <c r="BP244">
        <v>3080.5</v>
      </c>
      <c r="BQ244">
        <v>1554.5</v>
      </c>
      <c r="BR244">
        <v>338.3</v>
      </c>
      <c r="BS244">
        <v>1275658</v>
      </c>
      <c r="BT244">
        <v>1180431</v>
      </c>
      <c r="BU244">
        <v>259751.52442900001</v>
      </c>
      <c r="BV244">
        <v>256769.45503700001</v>
      </c>
      <c r="BW244">
        <v>516520.97946599999</v>
      </c>
      <c r="BX244">
        <v>56155</v>
      </c>
      <c r="BY244">
        <v>693449.97946599999</v>
      </c>
      <c r="BZ244">
        <v>1770912.528103</v>
      </c>
      <c r="CA244">
        <v>633.41033300000004</v>
      </c>
      <c r="CB244">
        <v>407.34784999999999</v>
      </c>
      <c r="CC244">
        <v>227.67100600000001</v>
      </c>
      <c r="CD244">
        <v>47.472475000000003</v>
      </c>
      <c r="CE244">
        <v>50.666271999999999</v>
      </c>
      <c r="CF244">
        <v>26.099851999999998</v>
      </c>
      <c r="CG244">
        <v>23.189782999999998</v>
      </c>
      <c r="CH244">
        <v>170.526747</v>
      </c>
      <c r="CI244">
        <v>52.373669999999997</v>
      </c>
      <c r="CJ244">
        <v>1638.7579880000001</v>
      </c>
      <c r="CK244">
        <v>578.94486500000005</v>
      </c>
      <c r="CL244">
        <v>387.19784499999997</v>
      </c>
      <c r="CM244">
        <v>206.42317700000001</v>
      </c>
      <c r="CN244">
        <v>48.329937999999999</v>
      </c>
      <c r="CO244">
        <v>39.179017999999999</v>
      </c>
      <c r="CP244">
        <v>24.108936</v>
      </c>
      <c r="CQ244">
        <v>19.170825000000001</v>
      </c>
      <c r="CR244">
        <v>145.072104</v>
      </c>
      <c r="CS244">
        <v>48.857270999999997</v>
      </c>
      <c r="CT244">
        <v>1497.2839779999999</v>
      </c>
      <c r="CU244">
        <v>556.04184599999996</v>
      </c>
      <c r="CV244">
        <v>172.01956799999999</v>
      </c>
      <c r="CW244">
        <v>115.675166</v>
      </c>
      <c r="CX244">
        <v>156.45710800000001</v>
      </c>
      <c r="CY244">
        <v>173.19645</v>
      </c>
      <c r="CZ244">
        <v>107.946466</v>
      </c>
      <c r="DA244">
        <v>387.843008</v>
      </c>
      <c r="DB244">
        <v>138.71231800000001</v>
      </c>
      <c r="DC244">
        <v>84.587215</v>
      </c>
      <c r="DD244">
        <v>239.563097</v>
      </c>
      <c r="DE244">
        <v>173.565684</v>
      </c>
      <c r="DF244">
        <v>107.34285800000001</v>
      </c>
      <c r="DG244">
        <v>79.512484000000001</v>
      </c>
      <c r="DH244">
        <v>108.355345</v>
      </c>
      <c r="DI244">
        <v>93.709811000000002</v>
      </c>
      <c r="DJ244">
        <v>99.625912</v>
      </c>
      <c r="DK244">
        <v>46.681705999999998</v>
      </c>
      <c r="DL244">
        <v>95.909310000000005</v>
      </c>
      <c r="DM244">
        <v>62.323002000000002</v>
      </c>
      <c r="DN244">
        <v>934.14818200000002</v>
      </c>
      <c r="DO244">
        <v>1335.681875</v>
      </c>
      <c r="DP244">
        <v>2825.8719030000002</v>
      </c>
      <c r="DQ244">
        <v>558.88225599999998</v>
      </c>
      <c r="DR244">
        <v>171.569975</v>
      </c>
      <c r="DS244">
        <v>122.750439</v>
      </c>
      <c r="DT244">
        <v>146.45266699999999</v>
      </c>
      <c r="DU244">
        <v>147.20165499999999</v>
      </c>
      <c r="DV244">
        <v>109.833451</v>
      </c>
      <c r="DW244">
        <v>404.94801999999999</v>
      </c>
      <c r="DX244">
        <v>126.775358</v>
      </c>
      <c r="DY244">
        <v>72.857290000000006</v>
      </c>
      <c r="DZ244">
        <v>252.791935</v>
      </c>
      <c r="EA244">
        <v>179.48328100000001</v>
      </c>
      <c r="EB244">
        <v>122.87536</v>
      </c>
      <c r="EC244">
        <v>86.181499000000002</v>
      </c>
      <c r="ED244">
        <v>110.53907</v>
      </c>
      <c r="EE244">
        <v>107.425951</v>
      </c>
      <c r="EF244">
        <v>104.270481</v>
      </c>
      <c r="EG244">
        <v>34.720699000000003</v>
      </c>
      <c r="EH244">
        <v>107.21003399999999</v>
      </c>
      <c r="EI244">
        <v>48.193269999999998</v>
      </c>
      <c r="EJ244">
        <v>936.29080199999999</v>
      </c>
      <c r="EK244">
        <v>1372.5879789999999</v>
      </c>
      <c r="EL244">
        <v>2867.7610380000001</v>
      </c>
    </row>
    <row r="245" spans="1:142">
      <c r="A245" t="s">
        <v>637</v>
      </c>
      <c r="B245" t="s">
        <v>638</v>
      </c>
      <c r="C245" t="s">
        <v>562</v>
      </c>
      <c r="D245" t="s">
        <v>245</v>
      </c>
      <c r="E245" t="s">
        <v>258</v>
      </c>
      <c r="F245" t="s">
        <v>253</v>
      </c>
      <c r="G245">
        <v>76.5</v>
      </c>
      <c r="H245">
        <v>15</v>
      </c>
      <c r="I245">
        <v>24</v>
      </c>
      <c r="J245">
        <v>0.5</v>
      </c>
      <c r="K245">
        <v>2</v>
      </c>
      <c r="L245">
        <v>0</v>
      </c>
      <c r="M245">
        <v>543</v>
      </c>
      <c r="N245">
        <v>342</v>
      </c>
      <c r="O245">
        <v>899</v>
      </c>
      <c r="P245">
        <v>1620</v>
      </c>
      <c r="Q245">
        <v>2916</v>
      </c>
      <c r="R245">
        <v>519</v>
      </c>
      <c r="S245">
        <v>1043</v>
      </c>
      <c r="T245">
        <v>391</v>
      </c>
      <c r="U245">
        <v>408</v>
      </c>
      <c r="V245">
        <v>397</v>
      </c>
      <c r="W245">
        <v>892</v>
      </c>
      <c r="X245">
        <v>1580</v>
      </c>
      <c r="Y245">
        <v>2387</v>
      </c>
      <c r="Z245">
        <v>504</v>
      </c>
      <c r="AA245">
        <v>843</v>
      </c>
      <c r="AB245">
        <v>441</v>
      </c>
      <c r="AC245">
        <v>0.105</v>
      </c>
      <c r="AD245">
        <v>9.2999999999999999E-2</v>
      </c>
      <c r="AE245">
        <v>0.122</v>
      </c>
      <c r="AF245">
        <v>0.13700000000000001</v>
      </c>
      <c r="AG245">
        <v>0.13900000000000001</v>
      </c>
      <c r="AH245">
        <v>9.8000000000000004E-2</v>
      </c>
      <c r="AI245">
        <v>0.13400000000000001</v>
      </c>
      <c r="AJ245">
        <v>0.107</v>
      </c>
      <c r="AK245">
        <v>0.111</v>
      </c>
      <c r="AL245">
        <v>0.14099999999999999</v>
      </c>
      <c r="AM245">
        <v>0.114</v>
      </c>
      <c r="AN245">
        <v>0.123</v>
      </c>
      <c r="AO245">
        <v>0.127</v>
      </c>
      <c r="AP245">
        <v>8.2000000000000003E-2</v>
      </c>
      <c r="AQ245">
        <v>0.124</v>
      </c>
      <c r="AR245">
        <v>0.13300000000000001</v>
      </c>
      <c r="AS245">
        <v>2.048</v>
      </c>
      <c r="AT245">
        <v>2.7269999999999999</v>
      </c>
      <c r="AU245">
        <v>1.9430000000000001</v>
      </c>
      <c r="AV245">
        <v>2.3889999999999998</v>
      </c>
      <c r="AW245">
        <v>2.573</v>
      </c>
      <c r="AX245">
        <v>2.931</v>
      </c>
      <c r="AY245">
        <v>2.2730000000000001</v>
      </c>
      <c r="AZ245">
        <v>2.6120000000000001</v>
      </c>
      <c r="BA245">
        <v>2.3286899999999999</v>
      </c>
      <c r="BB245">
        <v>2.4830000000000001</v>
      </c>
      <c r="BC245">
        <v>3.0150000000000001</v>
      </c>
      <c r="BD245">
        <v>1.9490000000000001</v>
      </c>
      <c r="BE245">
        <v>2.3540000000000001</v>
      </c>
      <c r="BF245">
        <v>2.5299999999999998</v>
      </c>
      <c r="BG245">
        <v>3.0579999999999998</v>
      </c>
      <c r="BH245">
        <v>2.278</v>
      </c>
      <c r="BI245">
        <v>2.7189999999999999</v>
      </c>
      <c r="BJ245">
        <v>2.30124</v>
      </c>
      <c r="BK245">
        <v>5691.6</v>
      </c>
      <c r="BL245">
        <v>3415.4</v>
      </c>
      <c r="BM245">
        <v>1091.8</v>
      </c>
      <c r="BN245">
        <v>305.10000000000002</v>
      </c>
      <c r="BO245">
        <v>5390.5</v>
      </c>
      <c r="BP245">
        <v>3695.2</v>
      </c>
      <c r="BQ245">
        <v>1529.2</v>
      </c>
      <c r="BR245">
        <v>377</v>
      </c>
      <c r="BS245">
        <v>965589</v>
      </c>
      <c r="BT245">
        <v>916662</v>
      </c>
      <c r="BU245">
        <v>187944.86013099999</v>
      </c>
      <c r="BV245">
        <v>195718.930356</v>
      </c>
      <c r="BW245">
        <v>383663.79048700002</v>
      </c>
      <c r="BX245">
        <v>46239</v>
      </c>
      <c r="BY245">
        <v>533408.79048700002</v>
      </c>
      <c r="BZ245">
        <v>1436950.611697</v>
      </c>
      <c r="CA245">
        <v>550.50331900000003</v>
      </c>
      <c r="CB245">
        <v>397.55931099999998</v>
      </c>
      <c r="CC245">
        <v>166.712389</v>
      </c>
      <c r="CD245">
        <v>48.570900000000002</v>
      </c>
      <c r="CE245">
        <v>30.933736</v>
      </c>
      <c r="CF245">
        <v>9.0724850000000004</v>
      </c>
      <c r="CG245">
        <v>9.6560400000000008</v>
      </c>
      <c r="CH245">
        <v>149.23596000000001</v>
      </c>
      <c r="CI245">
        <v>51.844253000000002</v>
      </c>
      <c r="CJ245">
        <v>1414.0883940000001</v>
      </c>
      <c r="CK245">
        <v>636.26701500000001</v>
      </c>
      <c r="CL245">
        <v>412.71145000000001</v>
      </c>
      <c r="CM245">
        <v>215.18298999999999</v>
      </c>
      <c r="CN245">
        <v>48.782058999999997</v>
      </c>
      <c r="CO245">
        <v>40.459771000000003</v>
      </c>
      <c r="CP245">
        <v>16.370716000000002</v>
      </c>
      <c r="CQ245">
        <v>19.918146</v>
      </c>
      <c r="CR245">
        <v>140.21740700000001</v>
      </c>
      <c r="CS245">
        <v>49.002395999999997</v>
      </c>
      <c r="CT245">
        <v>1578.9119499999999</v>
      </c>
      <c r="CU245">
        <v>415.548856</v>
      </c>
      <c r="CV245">
        <v>217.741781</v>
      </c>
      <c r="CW245">
        <v>89.677165000000002</v>
      </c>
      <c r="CX245">
        <v>180.27800199999999</v>
      </c>
      <c r="CY245">
        <v>116.723332</v>
      </c>
      <c r="CZ245">
        <v>148.83593500000001</v>
      </c>
      <c r="DA245">
        <v>425.60801600000002</v>
      </c>
      <c r="DB245">
        <v>151.47390899999999</v>
      </c>
      <c r="DC245">
        <v>79.047172000000003</v>
      </c>
      <c r="DD245">
        <v>285.55736200000001</v>
      </c>
      <c r="DE245">
        <v>173.89084500000001</v>
      </c>
      <c r="DF245">
        <v>116.43229700000001</v>
      </c>
      <c r="DG245">
        <v>65.554416000000003</v>
      </c>
      <c r="DH245">
        <v>95.667125999999996</v>
      </c>
      <c r="DI245">
        <v>95.301894000000004</v>
      </c>
      <c r="DJ245">
        <v>88.517718000000002</v>
      </c>
      <c r="DK245">
        <v>40.409379999999999</v>
      </c>
      <c r="DL245">
        <v>88.105382000000006</v>
      </c>
      <c r="DM245">
        <v>55.848941000000003</v>
      </c>
      <c r="DN245">
        <v>922.93233999999995</v>
      </c>
      <c r="DO245">
        <v>1475.015001</v>
      </c>
      <c r="DP245">
        <v>2813.4961969999999</v>
      </c>
      <c r="DQ245">
        <v>393.58630599999998</v>
      </c>
      <c r="DR245">
        <v>195.16356999999999</v>
      </c>
      <c r="DS245">
        <v>106.561206</v>
      </c>
      <c r="DT245">
        <v>198.76682</v>
      </c>
      <c r="DU245">
        <v>156.87784400000001</v>
      </c>
      <c r="DV245">
        <v>134.373335</v>
      </c>
      <c r="DW245">
        <v>527.667238</v>
      </c>
      <c r="DX245">
        <v>108.854342</v>
      </c>
      <c r="DY245">
        <v>59.684345999999998</v>
      </c>
      <c r="DZ245">
        <v>326.52338099999997</v>
      </c>
      <c r="EA245">
        <v>178.81032099999999</v>
      </c>
      <c r="EB245">
        <v>149.66558000000001</v>
      </c>
      <c r="EC245">
        <v>85.689466999999993</v>
      </c>
      <c r="ED245">
        <v>110.400935</v>
      </c>
      <c r="EE245">
        <v>126.95028499999999</v>
      </c>
      <c r="EF245">
        <v>101.994466</v>
      </c>
      <c r="EG245">
        <v>56.170954000000002</v>
      </c>
      <c r="EH245">
        <v>119.587861</v>
      </c>
      <c r="EI245">
        <v>48.606555</v>
      </c>
      <c r="EJ245">
        <v>943.645261</v>
      </c>
      <c r="EK245">
        <v>1691.8253999999999</v>
      </c>
      <c r="EL245">
        <v>3029.0569679999999</v>
      </c>
    </row>
    <row r="246" spans="1:142">
      <c r="A246" s="18" t="s">
        <v>639</v>
      </c>
      <c r="B246" t="s">
        <v>640</v>
      </c>
      <c r="C246" t="s">
        <v>562</v>
      </c>
      <c r="D246" t="s">
        <v>245</v>
      </c>
      <c r="E246" t="s">
        <v>145</v>
      </c>
      <c r="F246" t="s">
        <v>242</v>
      </c>
      <c r="G246">
        <v>79.2</v>
      </c>
      <c r="H246">
        <v>20</v>
      </c>
      <c r="I246">
        <v>30</v>
      </c>
      <c r="J246">
        <v>0</v>
      </c>
      <c r="K246">
        <v>0</v>
      </c>
      <c r="L246">
        <v>3.4</v>
      </c>
      <c r="M246">
        <v>896</v>
      </c>
      <c r="N246">
        <v>413</v>
      </c>
      <c r="O246">
        <v>885</v>
      </c>
      <c r="P246">
        <v>2143</v>
      </c>
      <c r="Q246">
        <v>3421</v>
      </c>
      <c r="R246">
        <v>695</v>
      </c>
      <c r="S246">
        <v>1299</v>
      </c>
      <c r="T246">
        <v>847</v>
      </c>
      <c r="U246">
        <v>630</v>
      </c>
      <c r="V246">
        <v>304</v>
      </c>
      <c r="W246">
        <v>1072</v>
      </c>
      <c r="X246">
        <v>1909</v>
      </c>
      <c r="Y246">
        <v>3192</v>
      </c>
      <c r="Z246">
        <v>704</v>
      </c>
      <c r="AA246">
        <v>948</v>
      </c>
      <c r="AB246">
        <v>898</v>
      </c>
      <c r="AC246">
        <v>0.13</v>
      </c>
      <c r="AD246">
        <v>0.16300000000000001</v>
      </c>
      <c r="AE246">
        <v>0.113</v>
      </c>
      <c r="AF246">
        <v>0.14299999999999999</v>
      </c>
      <c r="AG246">
        <v>0.115</v>
      </c>
      <c r="AH246">
        <v>7.3999999999999996E-2</v>
      </c>
      <c r="AI246">
        <v>0.13200000000000001</v>
      </c>
      <c r="AJ246">
        <v>0.11700000000000001</v>
      </c>
      <c r="AK246">
        <v>0.125</v>
      </c>
      <c r="AL246">
        <v>0.16200000000000001</v>
      </c>
      <c r="AM246">
        <v>0.123</v>
      </c>
      <c r="AN246">
        <v>0.13400000000000001</v>
      </c>
      <c r="AO246">
        <v>0.13200000000000001</v>
      </c>
      <c r="AP246">
        <v>0.10299999999999999</v>
      </c>
      <c r="AQ246">
        <v>0.114</v>
      </c>
      <c r="AR246">
        <v>0.13700000000000001</v>
      </c>
      <c r="AS246">
        <v>2.0209999999999999</v>
      </c>
      <c r="AT246">
        <v>2.722</v>
      </c>
      <c r="AU246">
        <v>2.254</v>
      </c>
      <c r="AV246">
        <v>2.1560000000000001</v>
      </c>
      <c r="AW246">
        <v>2.585</v>
      </c>
      <c r="AX246">
        <v>2.2629999999999999</v>
      </c>
      <c r="AY246">
        <v>2.2599999999999998</v>
      </c>
      <c r="AZ246">
        <v>2.5470000000000002</v>
      </c>
      <c r="BA246" s="18">
        <v>2.26898</v>
      </c>
      <c r="BB246">
        <v>2.2240000000000002</v>
      </c>
      <c r="BC246">
        <v>2.8239999999999998</v>
      </c>
      <c r="BD246">
        <v>2.2519999999999998</v>
      </c>
      <c r="BE246">
        <v>2.1120000000000001</v>
      </c>
      <c r="BF246">
        <v>2.5259999999999998</v>
      </c>
      <c r="BG246">
        <v>2.4289999999999998</v>
      </c>
      <c r="BH246">
        <v>2.1760000000000002</v>
      </c>
      <c r="BI246">
        <v>2.621</v>
      </c>
      <c r="BJ246">
        <v>2.2303999999999999</v>
      </c>
      <c r="BK246">
        <v>7472</v>
      </c>
      <c r="BL246">
        <v>3293.3</v>
      </c>
      <c r="BM246">
        <v>1596.1</v>
      </c>
      <c r="BN246">
        <v>525.20000000000005</v>
      </c>
      <c r="BO246">
        <v>7394.1</v>
      </c>
      <c r="BP246">
        <v>3673</v>
      </c>
      <c r="BQ246">
        <v>1798.9</v>
      </c>
      <c r="BR246">
        <v>533.4</v>
      </c>
      <c r="BS246">
        <v>1106432</v>
      </c>
      <c r="BT246">
        <v>1061147</v>
      </c>
      <c r="BU246">
        <v>220264.80683099999</v>
      </c>
      <c r="BV246">
        <v>225590.51548100001</v>
      </c>
      <c r="BW246">
        <v>445855.32231199997</v>
      </c>
      <c r="BX246">
        <v>55560</v>
      </c>
      <c r="BY246">
        <v>615575.32231199997</v>
      </c>
      <c r="BZ246">
        <v>154691.23444080001</v>
      </c>
      <c r="CA246">
        <v>611.74439299999995</v>
      </c>
      <c r="CB246">
        <v>368.31157100000001</v>
      </c>
      <c r="CC246">
        <v>202.73344</v>
      </c>
      <c r="CD246">
        <v>44.014814000000001</v>
      </c>
      <c r="CE246">
        <v>35.252060999999998</v>
      </c>
      <c r="CF246">
        <v>13.641855</v>
      </c>
      <c r="CG246">
        <v>18.478767000000001</v>
      </c>
      <c r="CH246">
        <v>143.396399</v>
      </c>
      <c r="CI246">
        <v>46.541018000000001</v>
      </c>
      <c r="CJ246">
        <v>1484.1143179999999</v>
      </c>
      <c r="CK246">
        <v>683.59974899999997</v>
      </c>
      <c r="CL246">
        <v>424.56370099999998</v>
      </c>
      <c r="CM246">
        <v>247.863157</v>
      </c>
      <c r="CN246">
        <v>56.275551999999998</v>
      </c>
      <c r="CO246">
        <v>45.823216000000002</v>
      </c>
      <c r="CP246">
        <v>17.314874</v>
      </c>
      <c r="CQ246">
        <v>23.527367999999999</v>
      </c>
      <c r="CR246">
        <v>153.815921</v>
      </c>
      <c r="CS246">
        <v>42.778033000000001</v>
      </c>
      <c r="CT246">
        <v>1695.5615700000001</v>
      </c>
      <c r="CU246">
        <v>430.77405900000002</v>
      </c>
      <c r="CV246">
        <v>207.46840399999999</v>
      </c>
      <c r="CW246">
        <v>77.356697999999994</v>
      </c>
      <c r="CX246">
        <v>149.35293899999999</v>
      </c>
      <c r="CY246">
        <v>127.11236599999999</v>
      </c>
      <c r="CZ246">
        <v>104.566956</v>
      </c>
      <c r="DA246">
        <v>348.25019099999997</v>
      </c>
      <c r="DB246">
        <v>152.149902</v>
      </c>
      <c r="DC246">
        <v>75.808721000000006</v>
      </c>
      <c r="DD246">
        <v>226.833977</v>
      </c>
      <c r="DE246">
        <v>157.42257699999999</v>
      </c>
      <c r="DF246">
        <v>93.271893000000006</v>
      </c>
      <c r="DG246">
        <v>56.447740000000003</v>
      </c>
      <c r="DH246">
        <v>97.446084999999997</v>
      </c>
      <c r="DI246">
        <v>82.264123999999995</v>
      </c>
      <c r="DJ246">
        <v>88.056511999999998</v>
      </c>
      <c r="DK246">
        <v>20.910395000000001</v>
      </c>
      <c r="DL246">
        <v>66.428203999999994</v>
      </c>
      <c r="DM246">
        <v>41.964654000000003</v>
      </c>
      <c r="DN246">
        <v>857.25831400000004</v>
      </c>
      <c r="DO246">
        <v>1188.7416599999999</v>
      </c>
      <c r="DP246">
        <v>2476.7740330000001</v>
      </c>
      <c r="DQ246">
        <v>415.02396599999997</v>
      </c>
      <c r="DR246">
        <v>202.52242699999999</v>
      </c>
      <c r="DS246">
        <v>101.960448</v>
      </c>
      <c r="DT246">
        <v>140.76614499999999</v>
      </c>
      <c r="DU246">
        <v>136.56787</v>
      </c>
      <c r="DV246">
        <v>104.408027</v>
      </c>
      <c r="DW246">
        <v>383.34714000000002</v>
      </c>
      <c r="DX246">
        <v>122.042174</v>
      </c>
      <c r="DY246">
        <v>65.383211000000003</v>
      </c>
      <c r="DZ246">
        <v>245.73550700000001</v>
      </c>
      <c r="EA246">
        <v>177.73766599999999</v>
      </c>
      <c r="EB246">
        <v>111.74836999999999</v>
      </c>
      <c r="EC246">
        <v>82.980655999999996</v>
      </c>
      <c r="ED246">
        <v>115.28711199999999</v>
      </c>
      <c r="EE246">
        <v>96.963922999999994</v>
      </c>
      <c r="EF246">
        <v>108.84503100000001</v>
      </c>
      <c r="EG246">
        <v>30.390885000000001</v>
      </c>
      <c r="EH246">
        <v>94.697147000000001</v>
      </c>
      <c r="EI246">
        <v>49.352418</v>
      </c>
      <c r="EJ246">
        <v>941.76639999999998</v>
      </c>
      <c r="EK246">
        <v>1292.401889</v>
      </c>
      <c r="EL246">
        <v>2649.192254</v>
      </c>
    </row>
    <row r="247" spans="1:142">
      <c r="A247" t="s">
        <v>641</v>
      </c>
      <c r="B247" t="s">
        <v>642</v>
      </c>
      <c r="C247" t="s">
        <v>562</v>
      </c>
      <c r="D247" t="s">
        <v>245</v>
      </c>
      <c r="E247" t="s">
        <v>246</v>
      </c>
      <c r="F247" t="s">
        <v>242</v>
      </c>
      <c r="G247">
        <v>78.5</v>
      </c>
      <c r="H247">
        <v>16</v>
      </c>
      <c r="I247">
        <v>27</v>
      </c>
      <c r="J247">
        <v>0.5</v>
      </c>
      <c r="K247">
        <v>1</v>
      </c>
      <c r="L247">
        <v>3.3</v>
      </c>
      <c r="M247">
        <v>569</v>
      </c>
      <c r="N247">
        <v>430</v>
      </c>
      <c r="O247">
        <v>1057</v>
      </c>
      <c r="P247">
        <v>1942</v>
      </c>
      <c r="Q247">
        <v>3509</v>
      </c>
      <c r="R247">
        <v>747</v>
      </c>
      <c r="S247">
        <v>1210</v>
      </c>
      <c r="T247">
        <v>495</v>
      </c>
      <c r="U247">
        <v>827</v>
      </c>
      <c r="V247">
        <v>396</v>
      </c>
      <c r="W247">
        <v>1079</v>
      </c>
      <c r="X247">
        <v>2213</v>
      </c>
      <c r="Y247">
        <v>3128</v>
      </c>
      <c r="Z247">
        <v>661</v>
      </c>
      <c r="AA247">
        <v>1247</v>
      </c>
      <c r="AB247">
        <v>759</v>
      </c>
      <c r="AC247">
        <v>0.11600000000000001</v>
      </c>
      <c r="AD247">
        <v>0.122</v>
      </c>
      <c r="AE247">
        <v>0.13800000000000001</v>
      </c>
      <c r="AF247">
        <v>0.13200000000000001</v>
      </c>
      <c r="AG247">
        <v>0.127</v>
      </c>
      <c r="AH247">
        <v>8.6999999999999994E-2</v>
      </c>
      <c r="AI247">
        <v>0.11799999999999999</v>
      </c>
      <c r="AJ247">
        <v>0.124</v>
      </c>
      <c r="AK247">
        <v>0.122</v>
      </c>
      <c r="AL247">
        <v>0.14099999999999999</v>
      </c>
      <c r="AM247">
        <v>0.125</v>
      </c>
      <c r="AN247">
        <v>0.155</v>
      </c>
      <c r="AO247">
        <v>0.154</v>
      </c>
      <c r="AP247">
        <v>0.1</v>
      </c>
      <c r="AQ247">
        <v>0.127</v>
      </c>
      <c r="AR247">
        <v>0.14299999999999999</v>
      </c>
      <c r="AS247">
        <v>2.4329999999999998</v>
      </c>
      <c r="AT247">
        <v>2.9079999999999999</v>
      </c>
      <c r="AU247">
        <v>2.351</v>
      </c>
      <c r="AV247">
        <v>2.6179999999999999</v>
      </c>
      <c r="AW247">
        <v>2.7610000000000001</v>
      </c>
      <c r="AX247">
        <v>2.5059999999999998</v>
      </c>
      <c r="AY247">
        <v>2.2309999999999999</v>
      </c>
      <c r="AZ247">
        <v>3.1110000000000002</v>
      </c>
      <c r="BA247">
        <v>2.3206799999999999</v>
      </c>
      <c r="BB247">
        <v>2.496</v>
      </c>
      <c r="BC247">
        <v>3.1520000000000001</v>
      </c>
      <c r="BD247">
        <v>2.2170000000000001</v>
      </c>
      <c r="BE247">
        <v>2.4060000000000001</v>
      </c>
      <c r="BF247">
        <v>2.6459999999999999</v>
      </c>
      <c r="BG247">
        <v>2.782</v>
      </c>
      <c r="BH247">
        <v>2.2770000000000001</v>
      </c>
      <c r="BI247">
        <v>2.6880000000000002</v>
      </c>
      <c r="BJ247">
        <v>2.2919900000000002</v>
      </c>
      <c r="BK247">
        <v>6080.6</v>
      </c>
      <c r="BL247">
        <v>3784.8</v>
      </c>
      <c r="BM247">
        <v>1618.6</v>
      </c>
      <c r="BN247">
        <v>549.9</v>
      </c>
      <c r="BO247">
        <v>5890.5</v>
      </c>
      <c r="BP247">
        <v>3586.4</v>
      </c>
      <c r="BQ247">
        <v>1720.6</v>
      </c>
      <c r="BR247">
        <v>492.5</v>
      </c>
      <c r="BS247">
        <v>1151670</v>
      </c>
      <c r="BT247">
        <v>1094821</v>
      </c>
      <c r="BU247">
        <v>235171.26635399999</v>
      </c>
      <c r="BV247">
        <v>238805.79009299999</v>
      </c>
      <c r="BW247">
        <v>473977.05644700001</v>
      </c>
      <c r="BX247">
        <v>55404</v>
      </c>
      <c r="BY247">
        <v>643917.05644700001</v>
      </c>
      <c r="BZ247">
        <v>1603498.790789</v>
      </c>
      <c r="CA247">
        <v>707.18519300000003</v>
      </c>
      <c r="CB247">
        <v>474.89026699999999</v>
      </c>
      <c r="CC247">
        <v>272.87370299999998</v>
      </c>
      <c r="CD247">
        <v>58.240006000000001</v>
      </c>
      <c r="CE247">
        <v>39.647399</v>
      </c>
      <c r="CF247">
        <v>18.591049999999999</v>
      </c>
      <c r="CG247">
        <v>23.997330999999999</v>
      </c>
      <c r="CH247">
        <v>175.714258</v>
      </c>
      <c r="CI247">
        <v>55.067374000000001</v>
      </c>
      <c r="CJ247">
        <v>1826.2065809999999</v>
      </c>
      <c r="CK247">
        <v>649.10006699999997</v>
      </c>
      <c r="CL247">
        <v>427.42415199999999</v>
      </c>
      <c r="CM247">
        <v>230.491198</v>
      </c>
      <c r="CN247">
        <v>53.404246999999998</v>
      </c>
      <c r="CO247">
        <v>33.137735999999997</v>
      </c>
      <c r="CP247">
        <v>21.11382</v>
      </c>
      <c r="CQ247">
        <v>21.484909999999999</v>
      </c>
      <c r="CR247">
        <v>159.389871</v>
      </c>
      <c r="CS247">
        <v>51.795828999999998</v>
      </c>
      <c r="CT247">
        <v>1647.341831</v>
      </c>
      <c r="CU247">
        <v>375.21038600000003</v>
      </c>
      <c r="CV247">
        <v>201.455352</v>
      </c>
      <c r="CW247">
        <v>113.057579</v>
      </c>
      <c r="CX247">
        <v>188.146062</v>
      </c>
      <c r="CY247">
        <v>188.75901400000001</v>
      </c>
      <c r="CZ247">
        <v>128.23760200000001</v>
      </c>
      <c r="DA247">
        <v>524.62371800000005</v>
      </c>
      <c r="DB247">
        <v>150.89988199999999</v>
      </c>
      <c r="DC247">
        <v>59.033732000000001</v>
      </c>
      <c r="DD247">
        <v>323.59807000000001</v>
      </c>
      <c r="DE247">
        <v>179.85205400000001</v>
      </c>
      <c r="DF247">
        <v>159.195652</v>
      </c>
      <c r="DG247">
        <v>73.292440999999997</v>
      </c>
      <c r="DH247">
        <v>110.55367</v>
      </c>
      <c r="DI247">
        <v>132.195538</v>
      </c>
      <c r="DJ247">
        <v>98.706613000000004</v>
      </c>
      <c r="DK247">
        <v>96.592696000000004</v>
      </c>
      <c r="DL247">
        <v>133.29537300000001</v>
      </c>
      <c r="DM247">
        <v>62.444558999999998</v>
      </c>
      <c r="DN247">
        <v>1024.410286</v>
      </c>
      <c r="DO247">
        <v>1710.770307</v>
      </c>
      <c r="DP247">
        <v>3110.3909789999998</v>
      </c>
      <c r="DQ247">
        <v>429.60078399999998</v>
      </c>
      <c r="DR247">
        <v>221.19116099999999</v>
      </c>
      <c r="DS247">
        <v>92.585971000000001</v>
      </c>
      <c r="DT247">
        <v>192.77183299999999</v>
      </c>
      <c r="DU247">
        <v>212.785338</v>
      </c>
      <c r="DV247">
        <v>119.410736</v>
      </c>
      <c r="DW247">
        <v>485.89650399999999</v>
      </c>
      <c r="DX247">
        <v>160.149473</v>
      </c>
      <c r="DY247">
        <v>55.694896</v>
      </c>
      <c r="DZ247">
        <v>295.68777599999999</v>
      </c>
      <c r="EA247">
        <v>180.45394999999999</v>
      </c>
      <c r="EB247">
        <v>123.673322</v>
      </c>
      <c r="EC247">
        <v>72.888081</v>
      </c>
      <c r="ED247">
        <v>114.42910000000001</v>
      </c>
      <c r="EE247">
        <v>109.66798300000001</v>
      </c>
      <c r="EF247">
        <v>103.84888100000001</v>
      </c>
      <c r="EG247">
        <v>45.338585999999999</v>
      </c>
      <c r="EH247">
        <v>101.30222000000001</v>
      </c>
      <c r="EI247">
        <v>49.446491000000002</v>
      </c>
      <c r="EJ247">
        <v>990.88520300000005</v>
      </c>
      <c r="EK247">
        <v>1533.5517609999999</v>
      </c>
      <c r="EL247">
        <v>2954.0377490000001</v>
      </c>
    </row>
    <row r="248" spans="1:142">
      <c r="A248" t="s">
        <v>643</v>
      </c>
      <c r="B248" t="s">
        <v>644</v>
      </c>
      <c r="C248" t="s">
        <v>562</v>
      </c>
      <c r="D248" t="s">
        <v>245</v>
      </c>
      <c r="E248" t="s">
        <v>145</v>
      </c>
      <c r="F248" t="s">
        <v>242</v>
      </c>
      <c r="G248">
        <v>73</v>
      </c>
      <c r="H248">
        <v>12</v>
      </c>
      <c r="I248">
        <v>29</v>
      </c>
      <c r="J248">
        <v>0.5</v>
      </c>
      <c r="K248">
        <v>1</v>
      </c>
      <c r="L248">
        <v>0</v>
      </c>
      <c r="M248">
        <v>669</v>
      </c>
      <c r="N248">
        <v>258</v>
      </c>
      <c r="O248">
        <v>1059</v>
      </c>
      <c r="P248">
        <v>2001</v>
      </c>
      <c r="Q248">
        <v>3408</v>
      </c>
      <c r="R248">
        <v>615</v>
      </c>
      <c r="S248">
        <v>1049</v>
      </c>
      <c r="T248">
        <v>615</v>
      </c>
      <c r="U248">
        <v>923</v>
      </c>
      <c r="V248">
        <v>456</v>
      </c>
      <c r="W248">
        <v>1272</v>
      </c>
      <c r="X248">
        <v>1991</v>
      </c>
      <c r="Y248">
        <v>2613</v>
      </c>
      <c r="Z248">
        <v>647</v>
      </c>
      <c r="AA248">
        <v>1211</v>
      </c>
      <c r="AB248">
        <v>1143</v>
      </c>
      <c r="AC248">
        <v>0.127</v>
      </c>
      <c r="AD248">
        <v>0.124</v>
      </c>
      <c r="AE248">
        <v>0.13900000000000001</v>
      </c>
      <c r="AF248">
        <v>0.13900000000000001</v>
      </c>
      <c r="AG248">
        <v>0.13</v>
      </c>
      <c r="AH248">
        <v>9.9000000000000005E-2</v>
      </c>
      <c r="AI248">
        <v>0.14399999999999999</v>
      </c>
      <c r="AJ248">
        <v>0.16400000000000001</v>
      </c>
      <c r="AK248">
        <v>0.13100000000000001</v>
      </c>
      <c r="AL248">
        <v>0.16700000000000001</v>
      </c>
      <c r="AM248">
        <v>0.13400000000000001</v>
      </c>
      <c r="AN248">
        <v>0.14099999999999999</v>
      </c>
      <c r="AO248">
        <v>0.11799999999999999</v>
      </c>
      <c r="AP248">
        <v>9.2999999999999999E-2</v>
      </c>
      <c r="AQ248">
        <v>0.13400000000000001</v>
      </c>
      <c r="AR248">
        <v>0.124</v>
      </c>
      <c r="AS248">
        <v>2.444</v>
      </c>
      <c r="AT248">
        <v>3.415</v>
      </c>
      <c r="AU248">
        <v>2.399</v>
      </c>
      <c r="AV248">
        <v>2.3769999999999998</v>
      </c>
      <c r="AW248">
        <v>2.5790000000000002</v>
      </c>
      <c r="AX248">
        <v>2.6949999999999998</v>
      </c>
      <c r="AY248">
        <v>2.44</v>
      </c>
      <c r="AZ248">
        <v>2.9769999999999999</v>
      </c>
      <c r="BA248">
        <v>2.3277999999999999</v>
      </c>
      <c r="BB248">
        <v>2.5859999999999999</v>
      </c>
      <c r="BC248">
        <v>3.61</v>
      </c>
      <c r="BD248">
        <v>2.3969999999999998</v>
      </c>
      <c r="BE248">
        <v>2.3050000000000002</v>
      </c>
      <c r="BF248">
        <v>2.5089999999999999</v>
      </c>
      <c r="BG248">
        <v>2.7530000000000001</v>
      </c>
      <c r="BH248">
        <v>2.3559999999999999</v>
      </c>
      <c r="BI248">
        <v>2.4740000000000002</v>
      </c>
      <c r="BJ248">
        <v>2.3356599999999998</v>
      </c>
      <c r="BK248">
        <v>6643.5</v>
      </c>
      <c r="BL248">
        <v>3419.8</v>
      </c>
      <c r="BM248">
        <v>1673.4</v>
      </c>
      <c r="BN248">
        <v>430.3</v>
      </c>
      <c r="BO248">
        <v>6703.5</v>
      </c>
      <c r="BP248">
        <v>3555.8</v>
      </c>
      <c r="BQ248">
        <v>1831.6</v>
      </c>
      <c r="BR248">
        <v>607.70000000000005</v>
      </c>
      <c r="BS248">
        <v>1070277</v>
      </c>
      <c r="BT248">
        <v>1026675</v>
      </c>
      <c r="BU248">
        <v>228027.343635</v>
      </c>
      <c r="BV248">
        <v>225864.33275500001</v>
      </c>
      <c r="BW248">
        <v>453891.67638999998</v>
      </c>
      <c r="BX248">
        <v>54411</v>
      </c>
      <c r="BY248">
        <v>600714.67639000004</v>
      </c>
      <c r="BZ248">
        <v>1559484.2253149999</v>
      </c>
      <c r="CA248">
        <v>771.74818900000002</v>
      </c>
      <c r="CB248">
        <v>493.45354800000001</v>
      </c>
      <c r="CC248">
        <v>234.50964999999999</v>
      </c>
      <c r="CD248">
        <v>58.428027</v>
      </c>
      <c r="CE248">
        <v>48.091248999999998</v>
      </c>
      <c r="CF248">
        <v>14.897702000000001</v>
      </c>
      <c r="CG248">
        <v>12.630941</v>
      </c>
      <c r="CH248">
        <v>185.705656</v>
      </c>
      <c r="CI248">
        <v>63.337184000000001</v>
      </c>
      <c r="CJ248">
        <v>1882.802146</v>
      </c>
      <c r="CK248">
        <v>739.79526199999998</v>
      </c>
      <c r="CL248">
        <v>437.311914</v>
      </c>
      <c r="CM248">
        <v>240.057469</v>
      </c>
      <c r="CN248">
        <v>59.177678</v>
      </c>
      <c r="CO248">
        <v>52.616050000000001</v>
      </c>
      <c r="CP248">
        <v>21.37651</v>
      </c>
      <c r="CQ248">
        <v>22.148685</v>
      </c>
      <c r="CR248">
        <v>148.306523</v>
      </c>
      <c r="CS248">
        <v>49.547269999999997</v>
      </c>
      <c r="CT248">
        <v>1770.3373610000001</v>
      </c>
      <c r="CU248">
        <v>469.531451</v>
      </c>
      <c r="CV248">
        <v>237.313095</v>
      </c>
      <c r="CW248">
        <v>100.054372</v>
      </c>
      <c r="CX248">
        <v>204.91776300000001</v>
      </c>
      <c r="CY248">
        <v>132.29872900000001</v>
      </c>
      <c r="CZ248">
        <v>184.30706000000001</v>
      </c>
      <c r="DA248">
        <v>507.08781399999998</v>
      </c>
      <c r="DB248">
        <v>184.730075</v>
      </c>
      <c r="DC248">
        <v>105.163263</v>
      </c>
      <c r="DD248">
        <v>328.77705200000003</v>
      </c>
      <c r="DE248">
        <v>196.87793600000001</v>
      </c>
      <c r="DF248">
        <v>129.95692600000001</v>
      </c>
      <c r="DG248">
        <v>70.176955000000007</v>
      </c>
      <c r="DH248">
        <v>110.665481</v>
      </c>
      <c r="DI248">
        <v>108.493342</v>
      </c>
      <c r="DJ248">
        <v>100.589173</v>
      </c>
      <c r="DK248">
        <v>63.589841</v>
      </c>
      <c r="DL248">
        <v>93.610624000000001</v>
      </c>
      <c r="DM248">
        <v>64.631308000000004</v>
      </c>
      <c r="DN248">
        <v>1063.9969289999999</v>
      </c>
      <c r="DO248">
        <v>1726.9451529999999</v>
      </c>
      <c r="DP248">
        <v>3260.4735329999999</v>
      </c>
      <c r="DQ248">
        <v>524.52768900000001</v>
      </c>
      <c r="DR248">
        <v>232.13807600000001</v>
      </c>
      <c r="DS248">
        <v>107.880144</v>
      </c>
      <c r="DT248">
        <v>163.71957599999999</v>
      </c>
      <c r="DU248">
        <v>169.88662199999999</v>
      </c>
      <c r="DV248">
        <v>125.26809</v>
      </c>
      <c r="DW248">
        <v>477.06418200000002</v>
      </c>
      <c r="DX248">
        <v>174.319433</v>
      </c>
      <c r="DY248">
        <v>64.644706999999997</v>
      </c>
      <c r="DZ248">
        <v>296.53854699999999</v>
      </c>
      <c r="EA248">
        <v>198.08891800000001</v>
      </c>
      <c r="EB248">
        <v>141.25376299999999</v>
      </c>
      <c r="EC248">
        <v>86.755932000000001</v>
      </c>
      <c r="ED248">
        <v>112.820688</v>
      </c>
      <c r="EE248">
        <v>117.259922</v>
      </c>
      <c r="EF248">
        <v>104.507318</v>
      </c>
      <c r="EG248">
        <v>58.676872000000003</v>
      </c>
      <c r="EH248">
        <v>112.39236699999999</v>
      </c>
      <c r="EI248">
        <v>49.867168999999997</v>
      </c>
      <c r="EJ248">
        <v>1075.187381</v>
      </c>
      <c r="EK248">
        <v>1548.008323</v>
      </c>
      <c r="EL248">
        <v>3147.7233930000002</v>
      </c>
    </row>
    <row r="249" spans="1:142">
      <c r="A249" t="s">
        <v>645</v>
      </c>
      <c r="B249" t="s">
        <v>646</v>
      </c>
      <c r="C249" t="s">
        <v>562</v>
      </c>
      <c r="D249" t="s">
        <v>245</v>
      </c>
      <c r="E249" t="s">
        <v>145</v>
      </c>
      <c r="F249" t="s">
        <v>242</v>
      </c>
      <c r="G249">
        <v>73.8</v>
      </c>
      <c r="H249">
        <v>12</v>
      </c>
      <c r="I249">
        <v>29</v>
      </c>
      <c r="J249">
        <v>0</v>
      </c>
      <c r="K249">
        <v>0.5</v>
      </c>
      <c r="L249">
        <v>3.4</v>
      </c>
      <c r="M249">
        <v>683</v>
      </c>
      <c r="N249">
        <v>378</v>
      </c>
      <c r="O249">
        <v>965</v>
      </c>
      <c r="P249">
        <v>2074</v>
      </c>
      <c r="Q249">
        <v>3271</v>
      </c>
      <c r="R249">
        <v>616</v>
      </c>
      <c r="S249">
        <v>1211</v>
      </c>
      <c r="T249">
        <v>533</v>
      </c>
      <c r="U249">
        <v>518</v>
      </c>
      <c r="V249">
        <v>379</v>
      </c>
      <c r="W249">
        <v>1003</v>
      </c>
      <c r="X249">
        <v>1870</v>
      </c>
      <c r="Y249">
        <v>2707</v>
      </c>
      <c r="Z249">
        <v>574</v>
      </c>
      <c r="AA249">
        <v>1006</v>
      </c>
      <c r="AB249">
        <v>801</v>
      </c>
      <c r="AC249">
        <v>0.14799999999999999</v>
      </c>
      <c r="AD249">
        <v>0.13700000000000001</v>
      </c>
      <c r="AE249">
        <v>0.128</v>
      </c>
      <c r="AF249">
        <v>0.14099999999999999</v>
      </c>
      <c r="AG249">
        <v>0.13300000000000001</v>
      </c>
      <c r="AH249">
        <v>9.9000000000000005E-2</v>
      </c>
      <c r="AI249">
        <v>0.13900000000000001</v>
      </c>
      <c r="AJ249">
        <v>0.14299999999999999</v>
      </c>
      <c r="AK249">
        <v>0.11</v>
      </c>
      <c r="AL249">
        <v>0.127</v>
      </c>
      <c r="AM249">
        <v>0.129</v>
      </c>
      <c r="AN249">
        <v>0.14099999999999999</v>
      </c>
      <c r="AO249">
        <v>0.14399999999999999</v>
      </c>
      <c r="AP249">
        <v>8.7999999999999995E-2</v>
      </c>
      <c r="AQ249">
        <v>0.14000000000000001</v>
      </c>
      <c r="AR249">
        <v>0.13400000000000001</v>
      </c>
      <c r="AS249">
        <v>2.206</v>
      </c>
      <c r="AT249">
        <v>3.2450000000000001</v>
      </c>
      <c r="AU249">
        <v>2.097</v>
      </c>
      <c r="AV249">
        <v>2.2290000000000001</v>
      </c>
      <c r="AW249">
        <v>2.484</v>
      </c>
      <c r="AX249">
        <v>2.3969999999999998</v>
      </c>
      <c r="AY249">
        <v>2.1160000000000001</v>
      </c>
      <c r="AZ249">
        <v>2.6509999999999998</v>
      </c>
      <c r="BA249">
        <v>2.2152400000000001</v>
      </c>
      <c r="BB249">
        <v>2.3109999999999999</v>
      </c>
      <c r="BC249">
        <v>2.6960000000000002</v>
      </c>
      <c r="BD249">
        <v>2.1070000000000002</v>
      </c>
      <c r="BE249">
        <v>2.2890000000000001</v>
      </c>
      <c r="BF249">
        <v>2.403</v>
      </c>
      <c r="BG249">
        <v>2.1579999999999999</v>
      </c>
      <c r="BH249">
        <v>2.2010000000000001</v>
      </c>
      <c r="BI249">
        <v>2.5350000000000001</v>
      </c>
      <c r="BJ249">
        <v>2.1796700000000002</v>
      </c>
      <c r="BK249">
        <v>5683.1</v>
      </c>
      <c r="BL249">
        <v>2816.9</v>
      </c>
      <c r="BM249">
        <v>983.7</v>
      </c>
      <c r="BN249">
        <v>303.60000000000002</v>
      </c>
      <c r="BO249">
        <v>5815.5</v>
      </c>
      <c r="BP249">
        <v>3403.2</v>
      </c>
      <c r="BQ249">
        <v>1582.3</v>
      </c>
      <c r="BR249">
        <v>401.1</v>
      </c>
      <c r="BS249">
        <v>1063057</v>
      </c>
      <c r="BT249">
        <v>1017318</v>
      </c>
      <c r="BU249">
        <v>207027.779626</v>
      </c>
      <c r="BV249">
        <v>215861.63803599999</v>
      </c>
      <c r="BW249">
        <v>422889.41766199999</v>
      </c>
      <c r="BX249">
        <v>48567</v>
      </c>
      <c r="BY249">
        <v>571934.41766200005</v>
      </c>
      <c r="BZ249">
        <v>1480275.4529309999</v>
      </c>
      <c r="CA249">
        <v>483.23658699999999</v>
      </c>
      <c r="CB249">
        <v>306.41717499999999</v>
      </c>
      <c r="CC249">
        <v>169.530349</v>
      </c>
      <c r="CD249">
        <v>37.029570999999997</v>
      </c>
      <c r="CE249">
        <v>28.126059999999999</v>
      </c>
      <c r="CF249">
        <v>16.702586</v>
      </c>
      <c r="CG249">
        <v>20.429690999999998</v>
      </c>
      <c r="CH249">
        <v>117.737225</v>
      </c>
      <c r="CI249">
        <v>37.609237999999998</v>
      </c>
      <c r="CJ249">
        <v>1216.818483</v>
      </c>
      <c r="CK249">
        <v>614.81606399999998</v>
      </c>
      <c r="CL249">
        <v>415.372883</v>
      </c>
      <c r="CM249">
        <v>240.44687999999999</v>
      </c>
      <c r="CN249">
        <v>52.290813</v>
      </c>
      <c r="CO249">
        <v>49.387827000000001</v>
      </c>
      <c r="CP249">
        <v>18.540237000000001</v>
      </c>
      <c r="CQ249">
        <v>24.209917000000001</v>
      </c>
      <c r="CR249">
        <v>149.10101399999999</v>
      </c>
      <c r="CS249">
        <v>47.592919000000002</v>
      </c>
      <c r="CT249">
        <v>1611.758554</v>
      </c>
      <c r="CU249">
        <v>409.465935</v>
      </c>
      <c r="CV249">
        <v>168.409064</v>
      </c>
      <c r="CW249">
        <v>78.909467000000006</v>
      </c>
      <c r="CX249">
        <v>136.74406400000001</v>
      </c>
      <c r="CY249">
        <v>121.000765</v>
      </c>
      <c r="CZ249">
        <v>107.590166</v>
      </c>
      <c r="DA249">
        <v>344.38289500000002</v>
      </c>
      <c r="DB249">
        <v>152.87805499999999</v>
      </c>
      <c r="DC249">
        <v>67.451480000000004</v>
      </c>
      <c r="DD249">
        <v>219.25944799999999</v>
      </c>
      <c r="DE249">
        <v>153.60223999999999</v>
      </c>
      <c r="DF249">
        <v>96.094695999999999</v>
      </c>
      <c r="DG249">
        <v>60.177166999999997</v>
      </c>
      <c r="DH249">
        <v>85.033445999999998</v>
      </c>
      <c r="DI249">
        <v>87.557669000000004</v>
      </c>
      <c r="DJ249">
        <v>77.386549000000002</v>
      </c>
      <c r="DK249">
        <v>26.496941</v>
      </c>
      <c r="DL249">
        <v>81.659154999999998</v>
      </c>
      <c r="DM249">
        <v>37.666127000000003</v>
      </c>
      <c r="DN249">
        <v>802.89292899999998</v>
      </c>
      <c r="DO249">
        <v>1178.4056989999999</v>
      </c>
      <c r="DP249">
        <v>2390.7645630000002</v>
      </c>
      <c r="DQ249">
        <v>500.53743200000002</v>
      </c>
      <c r="DR249">
        <v>190.28424100000001</v>
      </c>
      <c r="DS249">
        <v>111.388936</v>
      </c>
      <c r="DT249">
        <v>172.81284500000001</v>
      </c>
      <c r="DU249">
        <v>145.62059300000001</v>
      </c>
      <c r="DV249">
        <v>114.02364300000001</v>
      </c>
      <c r="DW249">
        <v>445.78981800000003</v>
      </c>
      <c r="DX249">
        <v>149.05668600000001</v>
      </c>
      <c r="DY249">
        <v>75.860315999999997</v>
      </c>
      <c r="DZ249">
        <v>278.87221199999999</v>
      </c>
      <c r="EA249">
        <v>184.709023</v>
      </c>
      <c r="EB249">
        <v>130.41971100000001</v>
      </c>
      <c r="EC249">
        <v>78.767821999999995</v>
      </c>
      <c r="ED249">
        <v>103.148955</v>
      </c>
      <c r="EE249">
        <v>115.577861</v>
      </c>
      <c r="EF249">
        <v>93.822046</v>
      </c>
      <c r="EG249">
        <v>52.235745999999999</v>
      </c>
      <c r="EH249">
        <v>117.948297</v>
      </c>
      <c r="EI249">
        <v>49.994728000000002</v>
      </c>
      <c r="EJ249">
        <v>963.413455</v>
      </c>
      <c r="EK249">
        <v>1501.299432</v>
      </c>
      <c r="EL249">
        <v>2965.2503190000002</v>
      </c>
    </row>
    <row r="250" spans="1:142">
      <c r="A250" t="s">
        <v>647</v>
      </c>
      <c r="B250" t="s">
        <v>648</v>
      </c>
      <c r="C250" t="s">
        <v>562</v>
      </c>
      <c r="D250" t="s">
        <v>245</v>
      </c>
      <c r="E250" t="s">
        <v>145</v>
      </c>
      <c r="F250" t="s">
        <v>253</v>
      </c>
      <c r="G250">
        <v>76.8</v>
      </c>
      <c r="H250">
        <v>14</v>
      </c>
      <c r="I250">
        <v>30</v>
      </c>
      <c r="J250">
        <v>0.5</v>
      </c>
      <c r="K250">
        <v>1</v>
      </c>
      <c r="L250">
        <v>3.3</v>
      </c>
      <c r="M250">
        <v>889</v>
      </c>
      <c r="N250">
        <v>314</v>
      </c>
      <c r="O250">
        <v>838</v>
      </c>
      <c r="P250">
        <v>2061</v>
      </c>
      <c r="Q250">
        <v>3670</v>
      </c>
      <c r="R250">
        <v>588</v>
      </c>
      <c r="S250">
        <v>696</v>
      </c>
      <c r="T250">
        <v>783</v>
      </c>
      <c r="U250">
        <v>751</v>
      </c>
      <c r="V250">
        <v>393</v>
      </c>
      <c r="W250">
        <v>1138</v>
      </c>
      <c r="X250">
        <v>2087</v>
      </c>
      <c r="Y250">
        <v>3155</v>
      </c>
      <c r="Z250">
        <v>563</v>
      </c>
      <c r="AA250">
        <v>1177</v>
      </c>
      <c r="AB250">
        <v>812</v>
      </c>
      <c r="AC250">
        <v>0.11899999999999999</v>
      </c>
      <c r="AD250">
        <v>0.121</v>
      </c>
      <c r="AE250">
        <v>0.13400000000000001</v>
      </c>
      <c r="AF250">
        <v>0.127</v>
      </c>
      <c r="AG250">
        <v>0.114</v>
      </c>
      <c r="AH250">
        <v>8.8999999999999996E-2</v>
      </c>
      <c r="AI250">
        <v>0.128</v>
      </c>
      <c r="AJ250">
        <v>0.125</v>
      </c>
      <c r="AK250">
        <v>0.12</v>
      </c>
      <c r="AL250">
        <v>0.11700000000000001</v>
      </c>
      <c r="AM250">
        <v>0.13300000000000001</v>
      </c>
      <c r="AN250">
        <v>0.128</v>
      </c>
      <c r="AO250">
        <v>0.122</v>
      </c>
      <c r="AP250">
        <v>8.5999999999999993E-2</v>
      </c>
      <c r="AQ250">
        <v>0.13700000000000001</v>
      </c>
      <c r="AR250">
        <v>0.13400000000000001</v>
      </c>
      <c r="AS250">
        <v>2.052</v>
      </c>
      <c r="AT250">
        <v>3.1850000000000001</v>
      </c>
      <c r="AU250">
        <v>2.141</v>
      </c>
      <c r="AV250">
        <v>2.278</v>
      </c>
      <c r="AW250">
        <v>2.681</v>
      </c>
      <c r="AX250">
        <v>2.3889999999999998</v>
      </c>
      <c r="AY250">
        <v>2.2610000000000001</v>
      </c>
      <c r="AZ250">
        <v>2.4540000000000002</v>
      </c>
      <c r="BA250">
        <v>2.40822</v>
      </c>
      <c r="BB250">
        <v>2.3250000000000002</v>
      </c>
      <c r="BC250">
        <v>3.1070000000000002</v>
      </c>
      <c r="BD250">
        <v>2.0449999999999999</v>
      </c>
      <c r="BE250">
        <v>2.1760000000000002</v>
      </c>
      <c r="BF250">
        <v>2.6970000000000001</v>
      </c>
      <c r="BG250">
        <v>2.274</v>
      </c>
      <c r="BH250">
        <v>2.2160000000000002</v>
      </c>
      <c r="BI250">
        <v>2.4129999999999998</v>
      </c>
      <c r="BJ250">
        <v>2.39106</v>
      </c>
      <c r="BK250">
        <v>6788.7</v>
      </c>
      <c r="BL250">
        <v>3727.9</v>
      </c>
      <c r="BM250">
        <v>1405.8</v>
      </c>
      <c r="BN250">
        <v>257.8</v>
      </c>
      <c r="BO250">
        <v>6864</v>
      </c>
      <c r="BP250">
        <v>3853.7</v>
      </c>
      <c r="BQ250">
        <v>1664.6</v>
      </c>
      <c r="BR250">
        <v>307.7</v>
      </c>
      <c r="BS250">
        <v>1121617</v>
      </c>
      <c r="BT250">
        <v>1052927</v>
      </c>
      <c r="BU250">
        <v>219767.38066</v>
      </c>
      <c r="BV250">
        <v>219954.83146799999</v>
      </c>
      <c r="BW250">
        <v>439722.21212799998</v>
      </c>
      <c r="BX250">
        <v>59651</v>
      </c>
      <c r="BY250">
        <v>599080.21212799998</v>
      </c>
      <c r="BZ250">
        <v>1626066.579441</v>
      </c>
      <c r="CA250">
        <v>684.12192900000002</v>
      </c>
      <c r="CB250">
        <v>390.70593400000001</v>
      </c>
      <c r="CC250">
        <v>229.24960100000001</v>
      </c>
      <c r="CD250">
        <v>45.900910000000003</v>
      </c>
      <c r="CE250">
        <v>46.465432</v>
      </c>
      <c r="CF250">
        <v>29.459638999999999</v>
      </c>
      <c r="CG250">
        <v>22.764796</v>
      </c>
      <c r="CH250">
        <v>153.17901900000001</v>
      </c>
      <c r="CI250">
        <v>47.317036999999999</v>
      </c>
      <c r="CJ250">
        <v>1649.1642959999999</v>
      </c>
      <c r="CK250">
        <v>709.57231300000001</v>
      </c>
      <c r="CL250">
        <v>409.10814499999998</v>
      </c>
      <c r="CM250">
        <v>240.06562400000001</v>
      </c>
      <c r="CN250">
        <v>54.415511000000002</v>
      </c>
      <c r="CO250">
        <v>46.810504000000002</v>
      </c>
      <c r="CP250">
        <v>36.174387000000003</v>
      </c>
      <c r="CQ250">
        <v>26.689374000000001</v>
      </c>
      <c r="CR250">
        <v>146.75191000000001</v>
      </c>
      <c r="CS250">
        <v>46.250886000000001</v>
      </c>
      <c r="CT250">
        <v>1715.8386539999999</v>
      </c>
      <c r="CU250">
        <v>574.35656800000004</v>
      </c>
      <c r="CV250">
        <v>224.48139900000001</v>
      </c>
      <c r="CW250">
        <v>106.39399400000001</v>
      </c>
      <c r="CX250">
        <v>195.796412</v>
      </c>
      <c r="CY250">
        <v>173.710206</v>
      </c>
      <c r="CZ250">
        <v>131.90042600000001</v>
      </c>
      <c r="DA250">
        <v>502.32575900000001</v>
      </c>
      <c r="DB250">
        <v>171.448643</v>
      </c>
      <c r="DC250">
        <v>61.446185</v>
      </c>
      <c r="DD250">
        <v>324.08428099999998</v>
      </c>
      <c r="DE250">
        <v>209.65197800000001</v>
      </c>
      <c r="DF250">
        <v>144.414377</v>
      </c>
      <c r="DG250">
        <v>95.432930999999996</v>
      </c>
      <c r="DH250">
        <v>122.55468999999999</v>
      </c>
      <c r="DI250">
        <v>123.293262</v>
      </c>
      <c r="DJ250">
        <v>115.120441</v>
      </c>
      <c r="DK250">
        <v>72.806734000000006</v>
      </c>
      <c r="DL250">
        <v>115.98755</v>
      </c>
      <c r="DM250">
        <v>50.834955000000001</v>
      </c>
      <c r="DN250">
        <v>1117.8908100000001</v>
      </c>
      <c r="DO250">
        <v>1650.0832069999999</v>
      </c>
      <c r="DP250">
        <v>3342.330586</v>
      </c>
      <c r="DQ250">
        <v>579.09814900000003</v>
      </c>
      <c r="DR250">
        <v>229.233439</v>
      </c>
      <c r="DS250">
        <v>115.224277</v>
      </c>
      <c r="DT250">
        <v>160.480728</v>
      </c>
      <c r="DU250">
        <v>202.33041700000001</v>
      </c>
      <c r="DV250">
        <v>113.409571</v>
      </c>
      <c r="DW250">
        <v>507.51368200000002</v>
      </c>
      <c r="DX250">
        <v>146.95547400000001</v>
      </c>
      <c r="DY250">
        <v>60.048845999999998</v>
      </c>
      <c r="DZ250">
        <v>314.68235399999998</v>
      </c>
      <c r="EA250">
        <v>209.98389700000001</v>
      </c>
      <c r="EB250">
        <v>156.35586900000001</v>
      </c>
      <c r="EC250">
        <v>107.141768</v>
      </c>
      <c r="ED250">
        <v>125.569532</v>
      </c>
      <c r="EE250">
        <v>135.090825</v>
      </c>
      <c r="EF250">
        <v>114.063028</v>
      </c>
      <c r="EG250">
        <v>58.511007999999997</v>
      </c>
      <c r="EH250">
        <v>137.70304899999999</v>
      </c>
      <c r="EI250">
        <v>50.281937999999997</v>
      </c>
      <c r="EJ250">
        <v>1106.6824240000001</v>
      </c>
      <c r="EK250">
        <v>1635.566861</v>
      </c>
      <c r="EL250">
        <v>3321.3474339999998</v>
      </c>
    </row>
    <row r="251" spans="1:142">
      <c r="A251" t="s">
        <v>649</v>
      </c>
      <c r="B251" t="s">
        <v>650</v>
      </c>
      <c r="C251" t="s">
        <v>562</v>
      </c>
      <c r="D251" t="s">
        <v>245</v>
      </c>
      <c r="E251" t="s">
        <v>145</v>
      </c>
      <c r="F251" t="s">
        <v>253</v>
      </c>
      <c r="G251">
        <v>81.900000000000006</v>
      </c>
      <c r="H251">
        <v>16</v>
      </c>
      <c r="I251">
        <v>28</v>
      </c>
      <c r="J251">
        <v>0.5</v>
      </c>
      <c r="K251">
        <v>2</v>
      </c>
      <c r="L251">
        <v>3.4</v>
      </c>
      <c r="M251">
        <v>717</v>
      </c>
      <c r="N251">
        <v>382</v>
      </c>
      <c r="O251">
        <v>923</v>
      </c>
      <c r="P251">
        <v>2070</v>
      </c>
      <c r="Q251">
        <v>3606</v>
      </c>
      <c r="R251">
        <v>598</v>
      </c>
      <c r="S251">
        <v>1126</v>
      </c>
      <c r="T251">
        <v>475</v>
      </c>
      <c r="U251">
        <v>641</v>
      </c>
      <c r="V251">
        <v>331</v>
      </c>
      <c r="W251">
        <v>1111</v>
      </c>
      <c r="X251">
        <v>2196</v>
      </c>
      <c r="Y251">
        <v>3210</v>
      </c>
      <c r="Z251">
        <v>615</v>
      </c>
      <c r="AA251">
        <v>1150</v>
      </c>
      <c r="AB251">
        <v>766</v>
      </c>
      <c r="AC251">
        <v>0.123</v>
      </c>
      <c r="AD251">
        <v>0.126</v>
      </c>
      <c r="AE251">
        <v>0.127</v>
      </c>
      <c r="AF251">
        <v>0.14099999999999999</v>
      </c>
      <c r="AG251">
        <v>0.11</v>
      </c>
      <c r="AH251">
        <v>9.7000000000000003E-2</v>
      </c>
      <c r="AI251">
        <v>0.13100000000000001</v>
      </c>
      <c r="AJ251">
        <v>0.126</v>
      </c>
      <c r="AK251">
        <v>0.108</v>
      </c>
      <c r="AL251">
        <v>0.17199999999999999</v>
      </c>
      <c r="AM251">
        <v>0.14099999999999999</v>
      </c>
      <c r="AN251">
        <v>0.14399999999999999</v>
      </c>
      <c r="AO251">
        <v>0.13100000000000001</v>
      </c>
      <c r="AP251">
        <v>0.128</v>
      </c>
      <c r="AQ251">
        <v>0.111</v>
      </c>
      <c r="AR251">
        <v>0.106</v>
      </c>
      <c r="AS251">
        <v>2.3559999999999999</v>
      </c>
      <c r="AT251">
        <v>2.597</v>
      </c>
      <c r="AU251">
        <v>2.2240000000000002</v>
      </c>
      <c r="AV251">
        <v>2.4430000000000001</v>
      </c>
      <c r="AW251">
        <v>2.6549999999999998</v>
      </c>
      <c r="AX251">
        <v>2.4630000000000001</v>
      </c>
      <c r="AY251">
        <v>2.4729999999999999</v>
      </c>
      <c r="AZ251">
        <v>2.794</v>
      </c>
      <c r="BA251">
        <v>2.4216000000000002</v>
      </c>
      <c r="BB251">
        <v>2.8109999999999999</v>
      </c>
      <c r="BC251">
        <v>2.343</v>
      </c>
      <c r="BD251">
        <v>2.2799999999999998</v>
      </c>
      <c r="BE251">
        <v>2.274</v>
      </c>
      <c r="BF251">
        <v>2.5110000000000001</v>
      </c>
      <c r="BG251">
        <v>2.2120000000000002</v>
      </c>
      <c r="BH251">
        <v>2.4380000000000002</v>
      </c>
      <c r="BI251">
        <v>2.5129999999999999</v>
      </c>
      <c r="BJ251">
        <v>2.3759399999999999</v>
      </c>
      <c r="BK251">
        <v>7733.9</v>
      </c>
      <c r="BL251">
        <v>3287.6</v>
      </c>
      <c r="BM251">
        <v>1090</v>
      </c>
      <c r="BN251">
        <v>300.60000000000002</v>
      </c>
      <c r="BO251">
        <v>7962.9</v>
      </c>
      <c r="BP251">
        <v>3815.1</v>
      </c>
      <c r="BQ251">
        <v>1495</v>
      </c>
      <c r="BR251">
        <v>409.8</v>
      </c>
      <c r="BS251">
        <v>1164923</v>
      </c>
      <c r="BT251">
        <v>1103499</v>
      </c>
      <c r="BU251">
        <v>236006.273117</v>
      </c>
      <c r="BV251">
        <v>242409.26320700001</v>
      </c>
      <c r="BW251">
        <v>478415.53632399999</v>
      </c>
      <c r="BX251">
        <v>55793</v>
      </c>
      <c r="BY251">
        <v>650361.53632399999</v>
      </c>
      <c r="BZ251">
        <v>1688770.13283</v>
      </c>
      <c r="CA251">
        <v>509.769384</v>
      </c>
      <c r="CB251">
        <v>341.61037199999998</v>
      </c>
      <c r="CC251">
        <v>174.440808</v>
      </c>
      <c r="CD251">
        <v>41.162089999999999</v>
      </c>
      <c r="CE251">
        <v>31.726303000000001</v>
      </c>
      <c r="CF251">
        <v>20.638421999999998</v>
      </c>
      <c r="CG251">
        <v>17.860401</v>
      </c>
      <c r="CH251">
        <v>132.11884000000001</v>
      </c>
      <c r="CI251">
        <v>45.232537000000001</v>
      </c>
      <c r="CJ251">
        <v>1314.5591569999999</v>
      </c>
      <c r="CK251">
        <v>583.86918700000001</v>
      </c>
      <c r="CL251">
        <v>404.801692</v>
      </c>
      <c r="CM251">
        <v>207.83688799999999</v>
      </c>
      <c r="CN251">
        <v>48.501781000000001</v>
      </c>
      <c r="CO251">
        <v>36.852080000000001</v>
      </c>
      <c r="CP251">
        <v>23.663837000000001</v>
      </c>
      <c r="CQ251">
        <v>22.953289000000002</v>
      </c>
      <c r="CR251">
        <v>167.400451</v>
      </c>
      <c r="CS251">
        <v>53.157119000000002</v>
      </c>
      <c r="CT251">
        <v>1549.0363259999999</v>
      </c>
      <c r="CU251">
        <v>500.28969000000001</v>
      </c>
      <c r="CV251">
        <v>177.043395</v>
      </c>
      <c r="CW251">
        <v>109.144154</v>
      </c>
      <c r="CX251">
        <v>148.40930900000001</v>
      </c>
      <c r="CY251">
        <v>163.02715799999999</v>
      </c>
      <c r="CZ251">
        <v>120.871999</v>
      </c>
      <c r="DA251">
        <v>424.35561000000001</v>
      </c>
      <c r="DB251">
        <v>141.142687</v>
      </c>
      <c r="DC251">
        <v>92.163894999999997</v>
      </c>
      <c r="DD251">
        <v>243.62145599999999</v>
      </c>
      <c r="DE251">
        <v>169.78984399999999</v>
      </c>
      <c r="DF251">
        <v>100.189285</v>
      </c>
      <c r="DG251">
        <v>70.342305999999994</v>
      </c>
      <c r="DH251">
        <v>98.934280000000001</v>
      </c>
      <c r="DI251">
        <v>88.550441000000006</v>
      </c>
      <c r="DJ251">
        <v>91.075551000000004</v>
      </c>
      <c r="DK251">
        <v>14.478854</v>
      </c>
      <c r="DL251">
        <v>72.228775999999996</v>
      </c>
      <c r="DM251">
        <v>43.725715000000001</v>
      </c>
      <c r="DN251">
        <v>871.95107099999996</v>
      </c>
      <c r="DO251">
        <v>1334.1164859999999</v>
      </c>
      <c r="DP251">
        <v>2706.3572469999999</v>
      </c>
      <c r="DQ251">
        <v>554.07722999999999</v>
      </c>
      <c r="DR251">
        <v>231.40866700000001</v>
      </c>
      <c r="DS251">
        <v>136.23707300000001</v>
      </c>
      <c r="DT251">
        <v>168.06021899999999</v>
      </c>
      <c r="DU251">
        <v>209.263385</v>
      </c>
      <c r="DV251">
        <v>132.076235</v>
      </c>
      <c r="DW251">
        <v>487.06770299999999</v>
      </c>
      <c r="DX251">
        <v>153.60393300000001</v>
      </c>
      <c r="DY251">
        <v>94.271552999999997</v>
      </c>
      <c r="DZ251">
        <v>295.891797</v>
      </c>
      <c r="EA251">
        <v>216.670208</v>
      </c>
      <c r="EB251">
        <v>128.887156</v>
      </c>
      <c r="EC251">
        <v>95.392172000000002</v>
      </c>
      <c r="ED251">
        <v>123.79720399999999</v>
      </c>
      <c r="EE251">
        <v>113.275385</v>
      </c>
      <c r="EF251">
        <v>115.153136</v>
      </c>
      <c r="EG251">
        <v>37.085698000000001</v>
      </c>
      <c r="EH251">
        <v>93.396169</v>
      </c>
      <c r="EI251">
        <v>50.455012000000004</v>
      </c>
      <c r="EJ251">
        <v>1109.34809</v>
      </c>
      <c r="EK251">
        <v>1563.3812270000001</v>
      </c>
      <c r="EL251">
        <v>3226.8065470000001</v>
      </c>
    </row>
    <row r="252" spans="1:142">
      <c r="A252" t="s">
        <v>651</v>
      </c>
      <c r="B252" t="s">
        <v>652</v>
      </c>
      <c r="C252" t="s">
        <v>562</v>
      </c>
      <c r="D252" t="s">
        <v>245</v>
      </c>
      <c r="E252" t="s">
        <v>246</v>
      </c>
      <c r="F252" t="s">
        <v>242</v>
      </c>
      <c r="G252">
        <v>82.4</v>
      </c>
      <c r="H252">
        <v>18</v>
      </c>
      <c r="I252">
        <v>26</v>
      </c>
      <c r="J252">
        <v>0.5</v>
      </c>
      <c r="K252">
        <v>2.5</v>
      </c>
      <c r="L252">
        <v>3.3</v>
      </c>
      <c r="M252">
        <v>642</v>
      </c>
      <c r="N252">
        <v>422</v>
      </c>
      <c r="O252">
        <v>1080</v>
      </c>
      <c r="P252">
        <v>2187</v>
      </c>
      <c r="Q252">
        <v>3601</v>
      </c>
      <c r="R252">
        <v>635</v>
      </c>
      <c r="S252">
        <v>1309</v>
      </c>
      <c r="T252">
        <v>652</v>
      </c>
      <c r="U252">
        <v>350</v>
      </c>
      <c r="V252">
        <v>447</v>
      </c>
      <c r="W252">
        <v>1032</v>
      </c>
      <c r="X252">
        <v>2200</v>
      </c>
      <c r="Y252">
        <v>2793</v>
      </c>
      <c r="Z252">
        <v>751</v>
      </c>
      <c r="AA252">
        <v>982</v>
      </c>
      <c r="AB252">
        <v>906</v>
      </c>
      <c r="AC252">
        <v>0.126</v>
      </c>
      <c r="AD252">
        <v>0.12</v>
      </c>
      <c r="AE252">
        <v>0.13200000000000001</v>
      </c>
      <c r="AF252">
        <v>0.13800000000000001</v>
      </c>
      <c r="AG252">
        <v>0.13</v>
      </c>
      <c r="AH252">
        <v>0.114</v>
      </c>
      <c r="AI252">
        <v>0.128</v>
      </c>
      <c r="AJ252">
        <v>0.154</v>
      </c>
      <c r="AK252">
        <v>8.8999999999999996E-2</v>
      </c>
      <c r="AL252">
        <v>0.14199999999999999</v>
      </c>
      <c r="AM252">
        <v>0.12</v>
      </c>
      <c r="AN252">
        <v>0.13800000000000001</v>
      </c>
      <c r="AO252">
        <v>0.13600000000000001</v>
      </c>
      <c r="AP252">
        <v>0.104</v>
      </c>
      <c r="AQ252">
        <v>0.122</v>
      </c>
      <c r="AR252">
        <v>0.13200000000000001</v>
      </c>
      <c r="AS252">
        <v>2.2429999999999999</v>
      </c>
      <c r="AT252">
        <v>2.5720000000000001</v>
      </c>
      <c r="AU252">
        <v>2.0529999999999999</v>
      </c>
      <c r="AV252">
        <v>2.34</v>
      </c>
      <c r="AW252">
        <v>2.5640000000000001</v>
      </c>
      <c r="AX252">
        <v>2.657</v>
      </c>
      <c r="AY252">
        <v>2.0750000000000002</v>
      </c>
      <c r="AZ252">
        <v>2.73</v>
      </c>
      <c r="BA252">
        <v>2.30341</v>
      </c>
      <c r="BB252">
        <v>1.823</v>
      </c>
      <c r="BC252">
        <v>2.0579999999999998</v>
      </c>
      <c r="BD252">
        <v>2.1720000000000002</v>
      </c>
      <c r="BE252">
        <v>2.194</v>
      </c>
      <c r="BF252">
        <v>2.6930000000000001</v>
      </c>
      <c r="BG252">
        <v>2.4540000000000002</v>
      </c>
      <c r="BH252">
        <v>2.2069999999999999</v>
      </c>
      <c r="BI252">
        <v>2.2650000000000001</v>
      </c>
      <c r="BJ252">
        <v>2.2990200000000001</v>
      </c>
      <c r="BK252">
        <v>5649.5</v>
      </c>
      <c r="BL252">
        <v>3092.4</v>
      </c>
      <c r="BM252">
        <v>1050.4000000000001</v>
      </c>
      <c r="BN252">
        <v>317.2</v>
      </c>
      <c r="BO252">
        <v>5891.7</v>
      </c>
      <c r="BP252">
        <v>3655.1</v>
      </c>
      <c r="BQ252">
        <v>1443.6</v>
      </c>
      <c r="BR252">
        <v>335.9</v>
      </c>
      <c r="BS252">
        <v>1095970</v>
      </c>
      <c r="BT252">
        <v>1036375</v>
      </c>
      <c r="BU252">
        <v>232587.01467400001</v>
      </c>
      <c r="BV252">
        <v>238523.202124</v>
      </c>
      <c r="BW252">
        <v>471110.21679899999</v>
      </c>
      <c r="BX252">
        <v>50266</v>
      </c>
      <c r="BY252">
        <v>621694.21679900005</v>
      </c>
      <c r="BZ252">
        <v>1462701.860204</v>
      </c>
      <c r="CA252">
        <v>438.77775700000001</v>
      </c>
      <c r="CB252">
        <v>298.42475999999999</v>
      </c>
      <c r="CC252">
        <v>164.016299</v>
      </c>
      <c r="CD252">
        <v>35.649282999999997</v>
      </c>
      <c r="CE252">
        <v>30.917766</v>
      </c>
      <c r="CF252">
        <v>15.54609</v>
      </c>
      <c r="CG252">
        <v>14.962198000000001</v>
      </c>
      <c r="CH252">
        <v>120.427267</v>
      </c>
      <c r="CI252">
        <v>40.774588000000001</v>
      </c>
      <c r="CJ252">
        <v>1159.496007</v>
      </c>
      <c r="CK252">
        <v>535.28729499999997</v>
      </c>
      <c r="CL252">
        <v>387.59911399999999</v>
      </c>
      <c r="CM252">
        <v>215.16717700000001</v>
      </c>
      <c r="CN252">
        <v>49.900395000000003</v>
      </c>
      <c r="CO252">
        <v>40.886654</v>
      </c>
      <c r="CP252">
        <v>15.716557999999999</v>
      </c>
      <c r="CQ252">
        <v>18.801079000000001</v>
      </c>
      <c r="CR252">
        <v>142.974322</v>
      </c>
      <c r="CS252">
        <v>46.409742000000001</v>
      </c>
      <c r="CT252">
        <v>1452.742336</v>
      </c>
      <c r="CU252">
        <v>405.25462800000003</v>
      </c>
      <c r="CV252">
        <v>194.661047</v>
      </c>
      <c r="CW252">
        <v>92.992518000000004</v>
      </c>
      <c r="CX252">
        <v>150.116782</v>
      </c>
      <c r="CY252">
        <v>158.51163</v>
      </c>
      <c r="CZ252">
        <v>104.098538</v>
      </c>
      <c r="DA252">
        <v>382.13739900000002</v>
      </c>
      <c r="DB252">
        <v>137.306805</v>
      </c>
      <c r="DC252">
        <v>92.747269000000003</v>
      </c>
      <c r="DD252">
        <v>235.50247100000001</v>
      </c>
      <c r="DE252">
        <v>158.23732999999999</v>
      </c>
      <c r="DF252">
        <v>106.303239</v>
      </c>
      <c r="DG252">
        <v>59.375976000000001</v>
      </c>
      <c r="DH252">
        <v>98.469273999999999</v>
      </c>
      <c r="DI252">
        <v>91.013880999999998</v>
      </c>
      <c r="DJ252">
        <v>87.771136999999996</v>
      </c>
      <c r="DK252">
        <v>37.529760000000003</v>
      </c>
      <c r="DL252">
        <v>84.139105000000001</v>
      </c>
      <c r="DM252">
        <v>43.244416000000001</v>
      </c>
      <c r="DN252">
        <v>866.34384799999998</v>
      </c>
      <c r="DO252">
        <v>1289.303099</v>
      </c>
      <c r="DP252">
        <v>2560.9015749999999</v>
      </c>
      <c r="DQ252">
        <v>449.78377399999999</v>
      </c>
      <c r="DR252">
        <v>197.48011299999999</v>
      </c>
      <c r="DS252">
        <v>134.131461</v>
      </c>
      <c r="DT252">
        <v>167.17365000000001</v>
      </c>
      <c r="DU252">
        <v>200.530486</v>
      </c>
      <c r="DV252">
        <v>118.00261500000001</v>
      </c>
      <c r="DW252">
        <v>471.65230700000001</v>
      </c>
      <c r="DX252">
        <v>129.32914199999999</v>
      </c>
      <c r="DY252">
        <v>94.057455000000004</v>
      </c>
      <c r="DZ252">
        <v>279.34959600000002</v>
      </c>
      <c r="EA252">
        <v>190.202325</v>
      </c>
      <c r="EB252">
        <v>132.59517099999999</v>
      </c>
      <c r="EC252">
        <v>79.092212000000004</v>
      </c>
      <c r="ED252">
        <v>102.799385</v>
      </c>
      <c r="EE252">
        <v>120.801332</v>
      </c>
      <c r="EF252">
        <v>95.029508000000007</v>
      </c>
      <c r="EG252">
        <v>42.898637000000001</v>
      </c>
      <c r="EH252">
        <v>119.600936</v>
      </c>
      <c r="EI252">
        <v>51.049321999999997</v>
      </c>
      <c r="EJ252">
        <v>970.96278299999994</v>
      </c>
      <c r="EK252">
        <v>1554.282385</v>
      </c>
      <c r="EL252">
        <v>2975.028941</v>
      </c>
    </row>
    <row r="253" spans="1:142">
      <c r="A253" t="s">
        <v>653</v>
      </c>
      <c r="B253" t="s">
        <v>654</v>
      </c>
      <c r="C253" t="s">
        <v>562</v>
      </c>
      <c r="D253" t="s">
        <v>245</v>
      </c>
      <c r="E253" t="s">
        <v>258</v>
      </c>
      <c r="F253" t="s">
        <v>253</v>
      </c>
      <c r="G253">
        <v>75.400000000000006</v>
      </c>
      <c r="H253">
        <v>18</v>
      </c>
      <c r="I253">
        <v>29</v>
      </c>
      <c r="J253">
        <v>0.5</v>
      </c>
      <c r="K253">
        <v>1</v>
      </c>
      <c r="L253">
        <v>0</v>
      </c>
      <c r="M253">
        <v>551</v>
      </c>
      <c r="N253">
        <v>426</v>
      </c>
      <c r="O253">
        <v>932</v>
      </c>
      <c r="P253">
        <v>1989</v>
      </c>
      <c r="Q253">
        <v>3590</v>
      </c>
      <c r="R253">
        <v>641</v>
      </c>
      <c r="S253">
        <v>1004</v>
      </c>
      <c r="T253">
        <v>443</v>
      </c>
      <c r="U253">
        <v>761</v>
      </c>
      <c r="V253">
        <v>420</v>
      </c>
      <c r="W253">
        <v>1108</v>
      </c>
      <c r="X253">
        <v>1956</v>
      </c>
      <c r="Y253">
        <v>3129</v>
      </c>
      <c r="Z253">
        <v>587</v>
      </c>
      <c r="AA253">
        <v>1085</v>
      </c>
      <c r="AB253">
        <v>889</v>
      </c>
      <c r="AC253">
        <v>0.107</v>
      </c>
      <c r="AD253">
        <v>0.11600000000000001</v>
      </c>
      <c r="AE253">
        <v>0.125</v>
      </c>
      <c r="AF253">
        <v>0.122</v>
      </c>
      <c r="AG253">
        <v>0.121</v>
      </c>
      <c r="AH253">
        <v>8.6999999999999994E-2</v>
      </c>
      <c r="AI253">
        <v>0.18099999999999999</v>
      </c>
      <c r="AJ253">
        <v>0.10199999999999999</v>
      </c>
      <c r="AK253">
        <v>9.5000000000000001E-2</v>
      </c>
      <c r="AL253">
        <v>0.109</v>
      </c>
      <c r="AM253">
        <v>0.11899999999999999</v>
      </c>
      <c r="AN253">
        <v>0.122</v>
      </c>
      <c r="AO253">
        <v>0.11600000000000001</v>
      </c>
      <c r="AP253">
        <v>7.8E-2</v>
      </c>
      <c r="AQ253">
        <v>0.13900000000000001</v>
      </c>
      <c r="AR253">
        <v>0.128</v>
      </c>
      <c r="AS253">
        <v>2.3149999999999999</v>
      </c>
      <c r="AT253">
        <v>3.2090000000000001</v>
      </c>
      <c r="AU253">
        <v>2.4239999999999999</v>
      </c>
      <c r="AV253">
        <v>2.3330000000000002</v>
      </c>
      <c r="AW253">
        <v>2.5960000000000001</v>
      </c>
      <c r="AX253">
        <v>2.5299999999999998</v>
      </c>
      <c r="AY253">
        <v>2.625</v>
      </c>
      <c r="AZ253">
        <v>2.5430000000000001</v>
      </c>
      <c r="BA253">
        <v>2.37277</v>
      </c>
      <c r="BB253">
        <v>2.0350000000000001</v>
      </c>
      <c r="BC253">
        <v>3.1560000000000001</v>
      </c>
      <c r="BD253">
        <v>2.2770000000000001</v>
      </c>
      <c r="BE253">
        <v>2.2200000000000002</v>
      </c>
      <c r="BF253">
        <v>2.4550000000000001</v>
      </c>
      <c r="BG253">
        <v>2.734</v>
      </c>
      <c r="BH253">
        <v>2.4460000000000002</v>
      </c>
      <c r="BI253">
        <v>2.508</v>
      </c>
      <c r="BJ253">
        <v>2.3683700000000001</v>
      </c>
      <c r="BK253">
        <v>7110.4</v>
      </c>
      <c r="BL253">
        <v>3624.7</v>
      </c>
      <c r="BM253">
        <v>1266</v>
      </c>
      <c r="BN253">
        <v>384.6</v>
      </c>
      <c r="BO253">
        <v>6732.3</v>
      </c>
      <c r="BP253">
        <v>3715.2</v>
      </c>
      <c r="BQ253">
        <v>1335.1</v>
      </c>
      <c r="BR253">
        <v>491.2</v>
      </c>
      <c r="BS253">
        <v>1207455</v>
      </c>
      <c r="BT253">
        <v>1167975</v>
      </c>
      <c r="BU253">
        <v>235966.409033</v>
      </c>
      <c r="BV253">
        <v>241865.58805399999</v>
      </c>
      <c r="BW253">
        <v>477831.997087</v>
      </c>
      <c r="BX253">
        <v>54841</v>
      </c>
      <c r="BY253">
        <v>627575.99708700005</v>
      </c>
      <c r="BZ253">
        <v>1684079.7790600001</v>
      </c>
      <c r="CA253">
        <v>579.97411299999999</v>
      </c>
      <c r="CB253">
        <v>354.945176</v>
      </c>
      <c r="CC253">
        <v>215.75515100000001</v>
      </c>
      <c r="CD253">
        <v>42.040886</v>
      </c>
      <c r="CE253">
        <v>41.883327000000001</v>
      </c>
      <c r="CF253">
        <v>19.138746999999999</v>
      </c>
      <c r="CG253">
        <v>21.699535000000001</v>
      </c>
      <c r="CH253">
        <v>137.34739300000001</v>
      </c>
      <c r="CI253">
        <v>39.470592000000003</v>
      </c>
      <c r="CJ253">
        <v>1452.2549200000001</v>
      </c>
      <c r="CK253">
        <v>576.09655999999995</v>
      </c>
      <c r="CL253">
        <v>379.53086300000001</v>
      </c>
      <c r="CM253">
        <v>221.36707699999999</v>
      </c>
      <c r="CN253">
        <v>43.993509000000003</v>
      </c>
      <c r="CO253">
        <v>40.711637000000003</v>
      </c>
      <c r="CP253">
        <v>14.435536000000001</v>
      </c>
      <c r="CQ253">
        <v>21.084053999999998</v>
      </c>
      <c r="CR253">
        <v>141.40478400000001</v>
      </c>
      <c r="CS253">
        <v>44.773837</v>
      </c>
      <c r="CT253">
        <v>1483.397856</v>
      </c>
      <c r="CU253">
        <v>501.59329100000002</v>
      </c>
      <c r="CV253">
        <v>211.63812300000001</v>
      </c>
      <c r="CW253">
        <v>106.448797</v>
      </c>
      <c r="CX253">
        <v>167.96462299999999</v>
      </c>
      <c r="CY253">
        <v>156.00774799999999</v>
      </c>
      <c r="CZ253">
        <v>123.510954</v>
      </c>
      <c r="DA253">
        <v>488.50567599999999</v>
      </c>
      <c r="DB253">
        <v>162.25467800000001</v>
      </c>
      <c r="DC253">
        <v>59.901499999999999</v>
      </c>
      <c r="DD253">
        <v>305.24318299999999</v>
      </c>
      <c r="DE253">
        <v>201.99918099999999</v>
      </c>
      <c r="DF253">
        <v>134.571585</v>
      </c>
      <c r="DG253">
        <v>89.187231999999995</v>
      </c>
      <c r="DH253">
        <v>121.365381</v>
      </c>
      <c r="DI253">
        <v>113.041984</v>
      </c>
      <c r="DJ253">
        <v>111.163425</v>
      </c>
      <c r="DK253">
        <v>54.108493000000003</v>
      </c>
      <c r="DL253">
        <v>108.783205</v>
      </c>
      <c r="DM253">
        <v>56.700460999999997</v>
      </c>
      <c r="DN253">
        <v>1058.1653080000001</v>
      </c>
      <c r="DO253">
        <v>1558.223172</v>
      </c>
      <c r="DP253">
        <v>3117.9817699999999</v>
      </c>
      <c r="DQ253">
        <v>493.266952</v>
      </c>
      <c r="DR253">
        <v>229.246375</v>
      </c>
      <c r="DS253">
        <v>104.669155</v>
      </c>
      <c r="DT253">
        <v>172.791383</v>
      </c>
      <c r="DU253">
        <v>174.694481</v>
      </c>
      <c r="DV253">
        <v>126.47085800000001</v>
      </c>
      <c r="DW253">
        <v>490.54950500000001</v>
      </c>
      <c r="DX253">
        <v>145.521435</v>
      </c>
      <c r="DY253">
        <v>55.229591999999997</v>
      </c>
      <c r="DZ253">
        <v>318.93062500000002</v>
      </c>
      <c r="EA253">
        <v>212.08825200000001</v>
      </c>
      <c r="EB253">
        <v>152.758633</v>
      </c>
      <c r="EC253">
        <v>96.513757999999996</v>
      </c>
      <c r="ED253">
        <v>122.641588</v>
      </c>
      <c r="EE253">
        <v>128.818557</v>
      </c>
      <c r="EF253">
        <v>110.94689200000001</v>
      </c>
      <c r="EG253">
        <v>51.624917000000003</v>
      </c>
      <c r="EH253">
        <v>121.920338</v>
      </c>
      <c r="EI253">
        <v>51.078718000000002</v>
      </c>
      <c r="EJ253">
        <v>1073.252373</v>
      </c>
      <c r="EK253">
        <v>1618.548209</v>
      </c>
      <c r="EL253">
        <v>3185.0675339999998</v>
      </c>
    </row>
    <row r="254" spans="1:142">
      <c r="A254" t="s">
        <v>655</v>
      </c>
      <c r="B254" t="s">
        <v>656</v>
      </c>
      <c r="C254" t="s">
        <v>562</v>
      </c>
      <c r="D254" t="s">
        <v>245</v>
      </c>
      <c r="E254" t="s">
        <v>145</v>
      </c>
      <c r="F254" t="s">
        <v>242</v>
      </c>
      <c r="G254">
        <v>75</v>
      </c>
      <c r="H254">
        <v>18</v>
      </c>
      <c r="I254">
        <v>28</v>
      </c>
      <c r="J254">
        <v>0.5</v>
      </c>
      <c r="K254">
        <v>1.5</v>
      </c>
      <c r="L254">
        <v>0</v>
      </c>
      <c r="M254">
        <v>839</v>
      </c>
      <c r="N254">
        <v>491</v>
      </c>
      <c r="O254">
        <v>806</v>
      </c>
      <c r="P254">
        <v>2157</v>
      </c>
      <c r="Q254">
        <v>3854</v>
      </c>
      <c r="R254">
        <v>601</v>
      </c>
      <c r="S254">
        <v>1385</v>
      </c>
      <c r="T254">
        <v>771</v>
      </c>
      <c r="U254">
        <v>762</v>
      </c>
      <c r="V254">
        <v>480</v>
      </c>
      <c r="W254">
        <v>1088</v>
      </c>
      <c r="X254">
        <v>2236</v>
      </c>
      <c r="Y254">
        <v>3119</v>
      </c>
      <c r="Z254">
        <v>652</v>
      </c>
      <c r="AA254">
        <v>1351</v>
      </c>
      <c r="AB254">
        <v>873</v>
      </c>
      <c r="AC254">
        <v>0.108</v>
      </c>
      <c r="AD254">
        <v>0.128</v>
      </c>
      <c r="AE254">
        <v>0.13300000000000001</v>
      </c>
      <c r="AF254">
        <v>0.126</v>
      </c>
      <c r="AG254">
        <v>0.121</v>
      </c>
      <c r="AH254">
        <v>0.10100000000000001</v>
      </c>
      <c r="AI254">
        <v>0.13400000000000001</v>
      </c>
      <c r="AJ254">
        <v>0.13200000000000001</v>
      </c>
      <c r="AK254">
        <v>0.128</v>
      </c>
      <c r="AL254">
        <v>0.13100000000000001</v>
      </c>
      <c r="AM254">
        <v>0.13200000000000001</v>
      </c>
      <c r="AN254">
        <v>0.129</v>
      </c>
      <c r="AO254">
        <v>0.11899999999999999</v>
      </c>
      <c r="AP254">
        <v>8.6999999999999994E-2</v>
      </c>
      <c r="AQ254">
        <v>0.125</v>
      </c>
      <c r="AR254">
        <v>0.13300000000000001</v>
      </c>
      <c r="AS254">
        <v>2.0910000000000002</v>
      </c>
      <c r="AT254">
        <v>3.093</v>
      </c>
      <c r="AU254">
        <v>2.077</v>
      </c>
      <c r="AV254">
        <v>2.4660000000000002</v>
      </c>
      <c r="AW254">
        <v>2.7050000000000001</v>
      </c>
      <c r="AX254">
        <v>2.2280000000000002</v>
      </c>
      <c r="AY254">
        <v>2.3809999999999998</v>
      </c>
      <c r="AZ254">
        <v>2.4820000000000002</v>
      </c>
      <c r="BA254">
        <v>2.4548299999999998</v>
      </c>
      <c r="BB254">
        <v>2.5960000000000001</v>
      </c>
      <c r="BC254">
        <v>2.867</v>
      </c>
      <c r="BD254">
        <v>2.222</v>
      </c>
      <c r="BE254">
        <v>2.4289999999999998</v>
      </c>
      <c r="BF254">
        <v>2.714</v>
      </c>
      <c r="BG254">
        <v>2.4910000000000001</v>
      </c>
      <c r="BH254">
        <v>2.3839999999999999</v>
      </c>
      <c r="BI254">
        <v>2.7320000000000002</v>
      </c>
      <c r="BJ254">
        <v>2.4278400000000002</v>
      </c>
      <c r="BK254">
        <v>6531.3</v>
      </c>
      <c r="BL254">
        <v>3874</v>
      </c>
      <c r="BM254">
        <v>1715.5</v>
      </c>
      <c r="BN254">
        <v>450.7</v>
      </c>
      <c r="BO254">
        <v>6125.3</v>
      </c>
      <c r="BP254">
        <v>3573.9</v>
      </c>
      <c r="BQ254">
        <v>1735.3</v>
      </c>
      <c r="BR254">
        <v>563.70000000000005</v>
      </c>
      <c r="BS254">
        <v>1166485</v>
      </c>
      <c r="BT254">
        <v>1106026</v>
      </c>
      <c r="BU254">
        <v>245950.98542099999</v>
      </c>
      <c r="BV254">
        <v>248237.06249800001</v>
      </c>
      <c r="BW254">
        <v>494188.04791899998</v>
      </c>
      <c r="BX254">
        <v>54275</v>
      </c>
      <c r="BY254">
        <v>649714.04791900003</v>
      </c>
      <c r="BZ254">
        <v>1679649.8158400001</v>
      </c>
      <c r="CA254">
        <v>709.14816599999995</v>
      </c>
      <c r="CB254">
        <v>504.77001100000001</v>
      </c>
      <c r="CC254">
        <v>270.42406699999998</v>
      </c>
      <c r="CD254">
        <v>60.270975</v>
      </c>
      <c r="CE254">
        <v>48.325955999999998</v>
      </c>
      <c r="CF254">
        <v>18.821923999999999</v>
      </c>
      <c r="CG254">
        <v>26.021896999999999</v>
      </c>
      <c r="CH254">
        <v>175.14311699999999</v>
      </c>
      <c r="CI254">
        <v>63.194687999999999</v>
      </c>
      <c r="CJ254">
        <v>1876.1207999999999</v>
      </c>
      <c r="CK254">
        <v>707.12853900000005</v>
      </c>
      <c r="CL254">
        <v>475.25138099999998</v>
      </c>
      <c r="CM254">
        <v>261.47651200000001</v>
      </c>
      <c r="CN254">
        <v>59.807189000000001</v>
      </c>
      <c r="CO254">
        <v>45.939802</v>
      </c>
      <c r="CP254">
        <v>24.368735000000001</v>
      </c>
      <c r="CQ254">
        <v>24.402612999999999</v>
      </c>
      <c r="CR254">
        <v>177.22557800000001</v>
      </c>
      <c r="CS254">
        <v>57.001564999999999</v>
      </c>
      <c r="CT254">
        <v>1832.6019140000001</v>
      </c>
      <c r="CU254">
        <v>570.84643500000004</v>
      </c>
      <c r="CV254">
        <v>234.104005</v>
      </c>
      <c r="CW254">
        <v>101.212723</v>
      </c>
      <c r="CX254">
        <v>207.22493700000001</v>
      </c>
      <c r="CY254">
        <v>164.284212</v>
      </c>
      <c r="CZ254">
        <v>155.87597500000001</v>
      </c>
      <c r="DA254">
        <v>536.21105499999999</v>
      </c>
      <c r="DB254">
        <v>175.99238199999999</v>
      </c>
      <c r="DC254">
        <v>73.009128000000004</v>
      </c>
      <c r="DD254">
        <v>332.28806800000001</v>
      </c>
      <c r="DE254">
        <v>205.18294900000001</v>
      </c>
      <c r="DF254">
        <v>140.67144300000001</v>
      </c>
      <c r="DG254">
        <v>81.177858000000001</v>
      </c>
      <c r="DH254">
        <v>110.343694</v>
      </c>
      <c r="DI254">
        <v>119.0013</v>
      </c>
      <c r="DJ254">
        <v>102.09944299999999</v>
      </c>
      <c r="DK254">
        <v>74.243675999999994</v>
      </c>
      <c r="DL254">
        <v>110.169371</v>
      </c>
      <c r="DM254">
        <v>56.292996000000002</v>
      </c>
      <c r="DN254">
        <v>1084.3567310000001</v>
      </c>
      <c r="DO254">
        <v>1730.744273</v>
      </c>
      <c r="DP254">
        <v>3385.947439</v>
      </c>
      <c r="DQ254">
        <v>550.59626000000003</v>
      </c>
      <c r="DR254">
        <v>216.93705499999999</v>
      </c>
      <c r="DS254">
        <v>117.58125200000001</v>
      </c>
      <c r="DT254">
        <v>200.05244999999999</v>
      </c>
      <c r="DU254">
        <v>161.54412500000001</v>
      </c>
      <c r="DV254">
        <v>147.48774900000001</v>
      </c>
      <c r="DW254">
        <v>533.55983400000002</v>
      </c>
      <c r="DX254">
        <v>161.33898099999999</v>
      </c>
      <c r="DY254">
        <v>65.943173000000002</v>
      </c>
      <c r="DZ254">
        <v>332.82372199999998</v>
      </c>
      <c r="EA254">
        <v>214.397322</v>
      </c>
      <c r="EB254">
        <v>140.61775800000001</v>
      </c>
      <c r="EC254">
        <v>95.970350999999994</v>
      </c>
      <c r="ED254">
        <v>120.297714</v>
      </c>
      <c r="EE254">
        <v>121.34195800000001</v>
      </c>
      <c r="EF254">
        <v>106.780826</v>
      </c>
      <c r="EG254">
        <v>60.695608999999997</v>
      </c>
      <c r="EH254">
        <v>106.45004900000001</v>
      </c>
      <c r="EI254">
        <v>51.487001999999997</v>
      </c>
      <c r="EJ254">
        <v>1093.9991090000001</v>
      </c>
      <c r="EK254">
        <v>1699.763694</v>
      </c>
      <c r="EL254">
        <v>3344.3590629999999</v>
      </c>
    </row>
    <row r="255" spans="1:142">
      <c r="A255" t="s">
        <v>657</v>
      </c>
      <c r="B255" t="s">
        <v>658</v>
      </c>
      <c r="C255" t="s">
        <v>562</v>
      </c>
      <c r="D255" t="s">
        <v>245</v>
      </c>
      <c r="E255" t="s">
        <v>145</v>
      </c>
      <c r="F255" t="s">
        <v>242</v>
      </c>
      <c r="G255">
        <v>84.8</v>
      </c>
      <c r="H255">
        <v>12</v>
      </c>
      <c r="I255">
        <v>26</v>
      </c>
      <c r="J255">
        <v>0.5</v>
      </c>
      <c r="K255">
        <v>4</v>
      </c>
      <c r="L255">
        <v>0</v>
      </c>
      <c r="M255">
        <v>622</v>
      </c>
      <c r="N255">
        <v>408</v>
      </c>
      <c r="O255">
        <v>1160</v>
      </c>
      <c r="P255">
        <v>1863</v>
      </c>
      <c r="Q255">
        <v>2747</v>
      </c>
      <c r="R255">
        <v>758</v>
      </c>
      <c r="S255">
        <v>1312</v>
      </c>
      <c r="T255">
        <v>462</v>
      </c>
      <c r="U255">
        <v>739</v>
      </c>
      <c r="V255">
        <v>428</v>
      </c>
      <c r="W255">
        <v>1384</v>
      </c>
      <c r="X255">
        <v>1826</v>
      </c>
      <c r="Y255">
        <v>2800</v>
      </c>
      <c r="Z255">
        <v>789</v>
      </c>
      <c r="AA255">
        <v>1282</v>
      </c>
      <c r="AB255">
        <v>750</v>
      </c>
      <c r="AC255">
        <v>0.109</v>
      </c>
      <c r="AD255">
        <v>0.13500000000000001</v>
      </c>
      <c r="AE255">
        <v>0.12</v>
      </c>
      <c r="AF255">
        <v>0.13700000000000001</v>
      </c>
      <c r="AG255">
        <v>0.111</v>
      </c>
      <c r="AH255">
        <v>0.107</v>
      </c>
      <c r="AI255">
        <v>0.125</v>
      </c>
      <c r="AJ255">
        <v>0.11700000000000001</v>
      </c>
      <c r="AK255">
        <v>0.112</v>
      </c>
      <c r="AL255">
        <v>0.13500000000000001</v>
      </c>
      <c r="AM255">
        <v>0.127</v>
      </c>
      <c r="AN255">
        <v>0.14399999999999999</v>
      </c>
      <c r="AO255">
        <v>0.126</v>
      </c>
      <c r="AP255">
        <v>0.10199999999999999</v>
      </c>
      <c r="AQ255">
        <v>0.113</v>
      </c>
      <c r="AR255">
        <v>0.112</v>
      </c>
      <c r="AS255">
        <v>1.881</v>
      </c>
      <c r="AT255">
        <v>2.72</v>
      </c>
      <c r="AU255">
        <v>2.2029999999999998</v>
      </c>
      <c r="AV255">
        <v>2.5019999999999998</v>
      </c>
      <c r="AW255">
        <v>2.673</v>
      </c>
      <c r="AX255">
        <v>2.734</v>
      </c>
      <c r="AY255">
        <v>2.181</v>
      </c>
      <c r="AZ255">
        <v>2.972</v>
      </c>
      <c r="BA255">
        <v>2.3168199999999999</v>
      </c>
      <c r="BB255">
        <v>2.0459999999999998</v>
      </c>
      <c r="BC255">
        <v>3.0710000000000002</v>
      </c>
      <c r="BD255">
        <v>2.206</v>
      </c>
      <c r="BE255">
        <v>2.6429999999999998</v>
      </c>
      <c r="BF255">
        <v>2.653</v>
      </c>
      <c r="BG255">
        <v>2.8090000000000002</v>
      </c>
      <c r="BH255">
        <v>2.286</v>
      </c>
      <c r="BI255">
        <v>2.4620000000000002</v>
      </c>
      <c r="BJ255">
        <v>2.2978900000000002</v>
      </c>
      <c r="BK255">
        <v>7228</v>
      </c>
      <c r="BL255">
        <v>4135.6000000000004</v>
      </c>
      <c r="BM255">
        <v>1326.4</v>
      </c>
      <c r="BN255">
        <v>327.5</v>
      </c>
      <c r="BO255">
        <v>6769.3</v>
      </c>
      <c r="BP255">
        <v>4127.7</v>
      </c>
      <c r="BQ255">
        <v>1520.8</v>
      </c>
      <c r="BR255">
        <v>368.7</v>
      </c>
      <c r="BS255">
        <v>1148758</v>
      </c>
      <c r="BT255">
        <v>1061287</v>
      </c>
      <c r="BU255">
        <v>232735.99290899999</v>
      </c>
      <c r="BV255">
        <v>233777.18589399999</v>
      </c>
      <c r="BW255">
        <v>466513.17880200001</v>
      </c>
      <c r="BX255">
        <v>54591</v>
      </c>
      <c r="BY255">
        <v>624262.17880200001</v>
      </c>
      <c r="BZ255">
        <v>1751149.7499009999</v>
      </c>
      <c r="CA255">
        <v>659.29564500000004</v>
      </c>
      <c r="CB255">
        <v>499.18738400000001</v>
      </c>
      <c r="CC255">
        <v>220.93920600000001</v>
      </c>
      <c r="CD255">
        <v>67.236845000000002</v>
      </c>
      <c r="CE255">
        <v>33.701701</v>
      </c>
      <c r="CF255">
        <v>14.835103</v>
      </c>
      <c r="CG255">
        <v>17.644943000000001</v>
      </c>
      <c r="CH255">
        <v>172.18755100000001</v>
      </c>
      <c r="CI255">
        <v>68.257971999999995</v>
      </c>
      <c r="CJ255">
        <v>1753.2863500000001</v>
      </c>
      <c r="CK255">
        <v>596.70478100000003</v>
      </c>
      <c r="CL255">
        <v>447.50588800000003</v>
      </c>
      <c r="CM255">
        <v>229.619912</v>
      </c>
      <c r="CN255">
        <v>54.784936000000002</v>
      </c>
      <c r="CO255">
        <v>28.341135999999999</v>
      </c>
      <c r="CP255">
        <v>15.23152</v>
      </c>
      <c r="CQ255">
        <v>22.53416</v>
      </c>
      <c r="CR255">
        <v>166.42732799999999</v>
      </c>
      <c r="CS255">
        <v>58.604191999999998</v>
      </c>
      <c r="CT255">
        <v>1619.7538529999999</v>
      </c>
      <c r="CU255">
        <v>576.91368699999998</v>
      </c>
      <c r="CV255">
        <v>224.465318</v>
      </c>
      <c r="CW255">
        <v>137.190842</v>
      </c>
      <c r="CX255">
        <v>182.33760000000001</v>
      </c>
      <c r="CY255">
        <v>201.598454</v>
      </c>
      <c r="CZ255">
        <v>117.961398</v>
      </c>
      <c r="DA255">
        <v>539.78491099999997</v>
      </c>
      <c r="DB255">
        <v>165.69761600000001</v>
      </c>
      <c r="DC255">
        <v>85.576409999999996</v>
      </c>
      <c r="DD255">
        <v>310.057794</v>
      </c>
      <c r="DE255">
        <v>209.02410399999999</v>
      </c>
      <c r="DF255">
        <v>138.385527</v>
      </c>
      <c r="DG255">
        <v>80.696766999999994</v>
      </c>
      <c r="DH255">
        <v>105.82557799999999</v>
      </c>
      <c r="DI255">
        <v>119.08781500000001</v>
      </c>
      <c r="DJ255">
        <v>98.257610999999997</v>
      </c>
      <c r="DK255">
        <v>58.692106000000003</v>
      </c>
      <c r="DL255">
        <v>110.603857</v>
      </c>
      <c r="DM255">
        <v>55.057189999999999</v>
      </c>
      <c r="DN255">
        <v>1079.8499420000001</v>
      </c>
      <c r="DO255">
        <v>1658.8525</v>
      </c>
      <c r="DP255">
        <v>3315.616129</v>
      </c>
      <c r="DQ255">
        <v>626.87715900000001</v>
      </c>
      <c r="DR255">
        <v>222.730671</v>
      </c>
      <c r="DS255">
        <v>149.78039200000001</v>
      </c>
      <c r="DT255">
        <v>171.759647</v>
      </c>
      <c r="DU255">
        <v>278.66749600000003</v>
      </c>
      <c r="DV255">
        <v>102.50488900000001</v>
      </c>
      <c r="DW255">
        <v>611.269811</v>
      </c>
      <c r="DX255">
        <v>137.09291899999999</v>
      </c>
      <c r="DY255">
        <v>58.935158999999999</v>
      </c>
      <c r="DZ255">
        <v>339.212897</v>
      </c>
      <c r="EA255">
        <v>212.113043</v>
      </c>
      <c r="EB255">
        <v>165.076166</v>
      </c>
      <c r="EC255">
        <v>100.85429000000001</v>
      </c>
      <c r="ED255">
        <v>113.67553599999999</v>
      </c>
      <c r="EE255">
        <v>143.420952</v>
      </c>
      <c r="EF255">
        <v>107.834344</v>
      </c>
      <c r="EG255">
        <v>66.160512999999995</v>
      </c>
      <c r="EH255">
        <v>132.430204</v>
      </c>
      <c r="EI255">
        <v>51.647252999999999</v>
      </c>
      <c r="EJ255">
        <v>1110.2417069999999</v>
      </c>
      <c r="EK255">
        <v>1776.2569779999999</v>
      </c>
      <c r="EL255">
        <v>3513.3758440000001</v>
      </c>
    </row>
    <row r="256" spans="1:142">
      <c r="A256" t="s">
        <v>659</v>
      </c>
      <c r="B256" t="s">
        <v>660</v>
      </c>
      <c r="C256" t="s">
        <v>562</v>
      </c>
      <c r="D256" t="s">
        <v>245</v>
      </c>
      <c r="E256" t="s">
        <v>246</v>
      </c>
      <c r="F256" t="s">
        <v>253</v>
      </c>
      <c r="G256">
        <v>78.5</v>
      </c>
      <c r="H256">
        <v>18</v>
      </c>
      <c r="I256">
        <v>30</v>
      </c>
      <c r="J256">
        <v>0.5</v>
      </c>
      <c r="K256">
        <v>0.5</v>
      </c>
      <c r="L256">
        <v>3.4</v>
      </c>
      <c r="M256">
        <v>712</v>
      </c>
      <c r="N256">
        <v>352</v>
      </c>
      <c r="O256">
        <v>760</v>
      </c>
      <c r="P256">
        <v>1767</v>
      </c>
      <c r="Q256">
        <v>3090</v>
      </c>
      <c r="R256">
        <v>585</v>
      </c>
      <c r="S256">
        <v>1163</v>
      </c>
      <c r="T256">
        <v>427</v>
      </c>
      <c r="U256">
        <v>609</v>
      </c>
      <c r="V256">
        <v>406</v>
      </c>
      <c r="W256">
        <v>991</v>
      </c>
      <c r="X256">
        <v>1859</v>
      </c>
      <c r="Y256">
        <v>2856</v>
      </c>
      <c r="Z256">
        <v>574</v>
      </c>
      <c r="AA256">
        <v>1118</v>
      </c>
      <c r="AB256">
        <v>710</v>
      </c>
      <c r="AC256">
        <v>0.14499999999999999</v>
      </c>
      <c r="AD256">
        <v>0.112</v>
      </c>
      <c r="AE256">
        <v>0.11899999999999999</v>
      </c>
      <c r="AF256">
        <v>0.14399999999999999</v>
      </c>
      <c r="AG256">
        <v>0.122</v>
      </c>
      <c r="AH256">
        <v>8.6999999999999994E-2</v>
      </c>
      <c r="AI256">
        <v>0.13800000000000001</v>
      </c>
      <c r="AJ256">
        <v>0.13700000000000001</v>
      </c>
      <c r="AK256">
        <v>0.112</v>
      </c>
      <c r="AL256">
        <v>0.13400000000000001</v>
      </c>
      <c r="AM256">
        <v>0.127</v>
      </c>
      <c r="AN256">
        <v>0.17299999999999999</v>
      </c>
      <c r="AO256">
        <v>0.127</v>
      </c>
      <c r="AP256">
        <v>9.4E-2</v>
      </c>
      <c r="AQ256">
        <v>0.127</v>
      </c>
      <c r="AR256">
        <v>0.14699999999999999</v>
      </c>
      <c r="AS256">
        <v>2.206</v>
      </c>
      <c r="AT256">
        <v>2.8940000000000001</v>
      </c>
      <c r="AU256">
        <v>2.0219999999999998</v>
      </c>
      <c r="AV256">
        <v>2.464</v>
      </c>
      <c r="AW256">
        <v>2.645</v>
      </c>
      <c r="AX256">
        <v>2.0619999999999998</v>
      </c>
      <c r="AY256">
        <v>2.1379999999999999</v>
      </c>
      <c r="AZ256">
        <v>2.798</v>
      </c>
      <c r="BA256">
        <v>2.2465999999999999</v>
      </c>
      <c r="BB256">
        <v>2.0059999999999998</v>
      </c>
      <c r="BC256">
        <v>3.23</v>
      </c>
      <c r="BD256">
        <v>1.992</v>
      </c>
      <c r="BE256">
        <v>2.464</v>
      </c>
      <c r="BF256">
        <v>2.415</v>
      </c>
      <c r="BG256">
        <v>2.472</v>
      </c>
      <c r="BH256">
        <v>2.1779999999999999</v>
      </c>
      <c r="BI256">
        <v>2.6909999999999998</v>
      </c>
      <c r="BJ256">
        <v>2.20357</v>
      </c>
      <c r="BK256">
        <v>6519.2</v>
      </c>
      <c r="BL256">
        <v>3204</v>
      </c>
      <c r="BM256">
        <v>1504.3</v>
      </c>
      <c r="BN256">
        <v>514.29999999999995</v>
      </c>
      <c r="BO256">
        <v>6278.8</v>
      </c>
      <c r="BP256">
        <v>3351.3</v>
      </c>
      <c r="BQ256">
        <v>1726</v>
      </c>
      <c r="BR256">
        <v>446</v>
      </c>
      <c r="BS256">
        <v>980121</v>
      </c>
      <c r="BT256">
        <v>945089</v>
      </c>
      <c r="BU256">
        <v>199172.03926399999</v>
      </c>
      <c r="BV256">
        <v>202513.50377800001</v>
      </c>
      <c r="BW256">
        <v>401685.54304199998</v>
      </c>
      <c r="BX256">
        <v>50867</v>
      </c>
      <c r="BY256">
        <v>545024.54304200003</v>
      </c>
      <c r="BZ256">
        <v>1326947.4225620001</v>
      </c>
      <c r="CA256">
        <v>586.65832799999998</v>
      </c>
      <c r="CB256">
        <v>405.01059400000003</v>
      </c>
      <c r="CC256">
        <v>256.22775999999999</v>
      </c>
      <c r="CD256">
        <v>52.479227999999999</v>
      </c>
      <c r="CE256">
        <v>54.624704999999999</v>
      </c>
      <c r="CF256">
        <v>29.496141999999999</v>
      </c>
      <c r="CG256">
        <v>28.483483</v>
      </c>
      <c r="CH256">
        <v>155.46884800000001</v>
      </c>
      <c r="CI256">
        <v>42.931745999999997</v>
      </c>
      <c r="CJ256">
        <v>1611.3808349999999</v>
      </c>
      <c r="CK256">
        <v>604.47708399999999</v>
      </c>
      <c r="CL256">
        <v>416.79855900000001</v>
      </c>
      <c r="CM256">
        <v>248.401825</v>
      </c>
      <c r="CN256">
        <v>54.149261000000003</v>
      </c>
      <c r="CO256">
        <v>51.166699000000001</v>
      </c>
      <c r="CP256">
        <v>22.263369999999998</v>
      </c>
      <c r="CQ256">
        <v>27.509587</v>
      </c>
      <c r="CR256">
        <v>158.37575100000001</v>
      </c>
      <c r="CS256">
        <v>46.242489999999997</v>
      </c>
      <c r="CT256">
        <v>1629.384626</v>
      </c>
      <c r="CU256">
        <v>428.69078200000001</v>
      </c>
      <c r="CV256">
        <v>205.39533399999999</v>
      </c>
      <c r="CW256">
        <v>113.34764199999999</v>
      </c>
      <c r="CX256">
        <v>162.863518</v>
      </c>
      <c r="CY256">
        <v>174.88946999999999</v>
      </c>
      <c r="CZ256">
        <v>119.554699</v>
      </c>
      <c r="DA256">
        <v>436.20236499999999</v>
      </c>
      <c r="DB256">
        <v>144.66265100000001</v>
      </c>
      <c r="DC256">
        <v>48.436357999999998</v>
      </c>
      <c r="DD256">
        <v>278.75095199999998</v>
      </c>
      <c r="DE256">
        <v>191.89139499999999</v>
      </c>
      <c r="DF256">
        <v>130.53930700000001</v>
      </c>
      <c r="DG256">
        <v>80.871618999999995</v>
      </c>
      <c r="DH256">
        <v>100.785646</v>
      </c>
      <c r="DI256">
        <v>107.267549</v>
      </c>
      <c r="DJ256">
        <v>88.610485999999995</v>
      </c>
      <c r="DK256">
        <v>44.542515999999999</v>
      </c>
      <c r="DL256">
        <v>107.48951599999999</v>
      </c>
      <c r="DM256">
        <v>56.081870000000002</v>
      </c>
      <c r="DN256">
        <v>970.10729000000003</v>
      </c>
      <c r="DO256">
        <v>1447.186136</v>
      </c>
      <c r="DP256">
        <v>2845.984207</v>
      </c>
      <c r="DQ256">
        <v>410.890557</v>
      </c>
      <c r="DR256">
        <v>192.768156</v>
      </c>
      <c r="DS256">
        <v>97.374736999999996</v>
      </c>
      <c r="DT256">
        <v>158.32951199999999</v>
      </c>
      <c r="DU256">
        <v>161.981934</v>
      </c>
      <c r="DV256">
        <v>116.123119</v>
      </c>
      <c r="DW256">
        <v>427.673404</v>
      </c>
      <c r="DX256">
        <v>141.71840399999999</v>
      </c>
      <c r="DY256">
        <v>50.231805999999999</v>
      </c>
      <c r="DZ256">
        <v>277.53649300000001</v>
      </c>
      <c r="EA256">
        <v>184.94014300000001</v>
      </c>
      <c r="EB256">
        <v>134.24162699999999</v>
      </c>
      <c r="EC256">
        <v>81.987218999999996</v>
      </c>
      <c r="ED256">
        <v>110.329345</v>
      </c>
      <c r="EE256">
        <v>111.453604</v>
      </c>
      <c r="EF256">
        <v>100.24614800000001</v>
      </c>
      <c r="EG256">
        <v>50.309469</v>
      </c>
      <c r="EH256">
        <v>119.06477700000001</v>
      </c>
      <c r="EI256">
        <v>51.661110000000001</v>
      </c>
      <c r="EJ256">
        <v>959.67362000000003</v>
      </c>
      <c r="EK256">
        <v>1446.3154509999999</v>
      </c>
      <c r="EL256">
        <v>2816.879629</v>
      </c>
    </row>
    <row r="257" spans="1:142">
      <c r="A257" t="s">
        <v>661</v>
      </c>
      <c r="B257" t="s">
        <v>662</v>
      </c>
      <c r="C257" t="s">
        <v>562</v>
      </c>
      <c r="D257" t="s">
        <v>245</v>
      </c>
      <c r="E257" t="s">
        <v>246</v>
      </c>
      <c r="F257" t="s">
        <v>242</v>
      </c>
      <c r="G257">
        <v>82.8</v>
      </c>
      <c r="H257">
        <v>19</v>
      </c>
      <c r="I257">
        <v>29</v>
      </c>
      <c r="J257">
        <v>0.5</v>
      </c>
      <c r="K257">
        <v>2.5</v>
      </c>
      <c r="L257">
        <v>2.2999999999999998</v>
      </c>
      <c r="M257">
        <v>835</v>
      </c>
      <c r="N257">
        <v>484</v>
      </c>
      <c r="O257">
        <v>824</v>
      </c>
      <c r="P257">
        <v>2160</v>
      </c>
      <c r="Q257">
        <v>3535</v>
      </c>
      <c r="R257">
        <v>692</v>
      </c>
      <c r="S257">
        <v>1140</v>
      </c>
      <c r="T257">
        <v>726</v>
      </c>
      <c r="U257">
        <v>108</v>
      </c>
      <c r="V257">
        <v>717</v>
      </c>
      <c r="W257">
        <v>1018</v>
      </c>
      <c r="X257">
        <v>2304</v>
      </c>
      <c r="Y257">
        <v>3143</v>
      </c>
      <c r="Z257">
        <v>750</v>
      </c>
      <c r="AA257">
        <v>1399</v>
      </c>
      <c r="AB257">
        <v>1103</v>
      </c>
      <c r="AC257">
        <v>0.13</v>
      </c>
      <c r="AD257">
        <v>0.14799999999999999</v>
      </c>
      <c r="AE257">
        <v>0.12</v>
      </c>
      <c r="AF257">
        <v>0.13</v>
      </c>
      <c r="AG257">
        <v>0.13200000000000001</v>
      </c>
      <c r="AH257">
        <v>9.7000000000000003E-2</v>
      </c>
      <c r="AI257">
        <v>0.125</v>
      </c>
      <c r="AJ257">
        <v>0.13600000000000001</v>
      </c>
      <c r="AK257">
        <v>0.13</v>
      </c>
      <c r="AL257">
        <v>0.16300000000000001</v>
      </c>
      <c r="AM257">
        <v>0.113</v>
      </c>
      <c r="AN257">
        <v>0.14299999999999999</v>
      </c>
      <c r="AO257">
        <v>0.115</v>
      </c>
      <c r="AP257">
        <v>7.3999999999999996E-2</v>
      </c>
      <c r="AQ257">
        <v>0.13200000000000001</v>
      </c>
      <c r="AR257">
        <v>0.11700000000000001</v>
      </c>
      <c r="AS257">
        <v>2.202</v>
      </c>
      <c r="AT257">
        <v>2.7679999999999998</v>
      </c>
      <c r="AU257">
        <v>1.9570000000000001</v>
      </c>
      <c r="AV257">
        <v>2.2360000000000002</v>
      </c>
      <c r="AW257">
        <v>2.6389999999999998</v>
      </c>
      <c r="AX257">
        <v>2.5880000000000001</v>
      </c>
      <c r="AY257">
        <v>2.2170000000000001</v>
      </c>
      <c r="AZ257">
        <v>2.5</v>
      </c>
      <c r="BA257">
        <v>2.28647</v>
      </c>
      <c r="BB257">
        <v>2.2240000000000002</v>
      </c>
      <c r="BC257">
        <v>2.8239999999999998</v>
      </c>
      <c r="BD257">
        <v>2.2519999999999998</v>
      </c>
      <c r="BE257">
        <v>2.1120000000000001</v>
      </c>
      <c r="BF257">
        <v>2.5259999999999998</v>
      </c>
      <c r="BG257">
        <v>2.4289999999999998</v>
      </c>
      <c r="BH257">
        <v>2.1760000000000002</v>
      </c>
      <c r="BI257">
        <v>2.621</v>
      </c>
      <c r="BJ257">
        <v>2.1850700000000001</v>
      </c>
      <c r="BK257">
        <v>5980.2</v>
      </c>
      <c r="BL257">
        <v>3245.7</v>
      </c>
      <c r="BM257">
        <v>864.2</v>
      </c>
      <c r="BN257">
        <v>258.8</v>
      </c>
      <c r="BO257">
        <v>6555.6</v>
      </c>
      <c r="BP257">
        <v>3212.1</v>
      </c>
      <c r="BQ257">
        <v>1502.5</v>
      </c>
      <c r="BR257">
        <v>458.1</v>
      </c>
      <c r="BS257" s="18">
        <v>1169217</v>
      </c>
      <c r="BT257" s="18">
        <v>1103090</v>
      </c>
      <c r="BU257" s="18">
        <v>215823.84771500001</v>
      </c>
      <c r="BV257" s="18">
        <v>229403.685432</v>
      </c>
      <c r="BW257" s="18">
        <v>445227.53314700001</v>
      </c>
      <c r="BX257" s="18">
        <v>51084</v>
      </c>
      <c r="BY257" s="18">
        <v>614153.53314700001</v>
      </c>
      <c r="BZ257" s="18">
        <v>1768953.978596</v>
      </c>
      <c r="CA257">
        <v>479.126959</v>
      </c>
      <c r="CB257">
        <v>313.08563099999998</v>
      </c>
      <c r="CC257">
        <v>166.974615</v>
      </c>
      <c r="CD257">
        <v>31.644691000000002</v>
      </c>
      <c r="CE257">
        <v>20.411161</v>
      </c>
      <c r="CF257">
        <v>9.3159810000000007</v>
      </c>
      <c r="CG257">
        <v>14.957106</v>
      </c>
      <c r="CH257">
        <v>132.23172</v>
      </c>
      <c r="CI257">
        <v>42.117497999999998</v>
      </c>
      <c r="CJ257">
        <v>1209.865362</v>
      </c>
      <c r="CK257">
        <v>595.80154500000003</v>
      </c>
      <c r="CL257">
        <v>319.431622</v>
      </c>
      <c r="CM257">
        <v>158.54612700000001</v>
      </c>
      <c r="CN257">
        <v>45.472183000000001</v>
      </c>
      <c r="CO257">
        <v>23.647106999999998</v>
      </c>
      <c r="CP257">
        <v>13.902450999999999</v>
      </c>
      <c r="CQ257">
        <v>15.615780000000001</v>
      </c>
      <c r="CR257">
        <v>122.793029</v>
      </c>
      <c r="CS257">
        <v>40.119943999999997</v>
      </c>
      <c r="CT257">
        <v>1335.3297869999999</v>
      </c>
      <c r="CU257">
        <v>451.44938300000001</v>
      </c>
      <c r="CV257">
        <v>192.320854</v>
      </c>
      <c r="CW257">
        <v>95.565644000000006</v>
      </c>
      <c r="CX257">
        <v>151.22227599999999</v>
      </c>
      <c r="CY257">
        <v>193.70835400000001</v>
      </c>
      <c r="CZ257">
        <v>118.06934699999999</v>
      </c>
      <c r="DA257">
        <v>429.60468200000003</v>
      </c>
      <c r="DB257">
        <v>143.84530899999999</v>
      </c>
      <c r="DC257">
        <v>69.862830000000002</v>
      </c>
      <c r="DD257">
        <v>265.91457100000002</v>
      </c>
      <c r="DE257">
        <v>172.112942</v>
      </c>
      <c r="DF257">
        <v>128.89472599999999</v>
      </c>
      <c r="DG257">
        <v>76.524698000000001</v>
      </c>
      <c r="DH257">
        <v>119.269694</v>
      </c>
      <c r="DI257">
        <v>109.28724</v>
      </c>
      <c r="DJ257">
        <v>105.068997</v>
      </c>
      <c r="DK257">
        <v>37.182201999999997</v>
      </c>
      <c r="DL257">
        <v>100.83238900000001</v>
      </c>
      <c r="DM257">
        <v>46.207253999999999</v>
      </c>
      <c r="DN257">
        <v>941.89034000000004</v>
      </c>
      <c r="DO257">
        <v>1419.8953160000001</v>
      </c>
      <c r="DP257">
        <v>2813.2350379999998</v>
      </c>
      <c r="DQ257">
        <v>447.25697200000002</v>
      </c>
      <c r="DR257">
        <v>204.80445599999999</v>
      </c>
      <c r="DS257">
        <v>128.568094</v>
      </c>
      <c r="DT257">
        <v>153.64852500000001</v>
      </c>
      <c r="DU257">
        <v>236.294872</v>
      </c>
      <c r="DV257">
        <v>113.75063299999999</v>
      </c>
      <c r="DW257">
        <v>485.40213699999998</v>
      </c>
      <c r="DX257">
        <v>121.619202</v>
      </c>
      <c r="DY257">
        <v>52.558292999999999</v>
      </c>
      <c r="DZ257">
        <v>293.39579900000001</v>
      </c>
      <c r="EA257">
        <v>198.495282</v>
      </c>
      <c r="EB257">
        <v>153.94506000000001</v>
      </c>
      <c r="EC257">
        <v>98.441964999999996</v>
      </c>
      <c r="ED257">
        <v>125.121527</v>
      </c>
      <c r="EE257">
        <v>131.84541999999999</v>
      </c>
      <c r="EF257">
        <v>112.185503</v>
      </c>
      <c r="EG257">
        <v>42.046858999999998</v>
      </c>
      <c r="EH257">
        <v>129.92462399999999</v>
      </c>
      <c r="EI257">
        <v>51.782600000000002</v>
      </c>
      <c r="EJ257">
        <v>1031.282888</v>
      </c>
      <c r="EK257">
        <v>1566.253091</v>
      </c>
      <c r="EL257">
        <v>3044.79295</v>
      </c>
    </row>
    <row r="258" spans="1:142">
      <c r="A258" t="s">
        <v>663</v>
      </c>
      <c r="B258" t="s">
        <v>664</v>
      </c>
      <c r="C258" t="s">
        <v>562</v>
      </c>
      <c r="D258" t="s">
        <v>245</v>
      </c>
      <c r="E258" t="s">
        <v>246</v>
      </c>
      <c r="F258" t="s">
        <v>242</v>
      </c>
      <c r="G258">
        <v>75.2</v>
      </c>
      <c r="H258">
        <v>12</v>
      </c>
      <c r="I258">
        <v>27</v>
      </c>
      <c r="J258">
        <v>0.5</v>
      </c>
      <c r="K258">
        <v>2</v>
      </c>
      <c r="L258">
        <v>3.4</v>
      </c>
      <c r="M258">
        <v>1191</v>
      </c>
      <c r="N258">
        <v>306</v>
      </c>
      <c r="O258">
        <v>1127</v>
      </c>
      <c r="P258">
        <v>2385</v>
      </c>
      <c r="Q258">
        <v>3566</v>
      </c>
      <c r="R258">
        <v>564</v>
      </c>
      <c r="S258">
        <v>1639</v>
      </c>
      <c r="T258">
        <v>713</v>
      </c>
      <c r="U258">
        <v>761</v>
      </c>
      <c r="V258">
        <v>388</v>
      </c>
      <c r="W258">
        <v>1192</v>
      </c>
      <c r="X258">
        <v>2500</v>
      </c>
      <c r="Y258">
        <v>2948</v>
      </c>
      <c r="Z258">
        <v>568</v>
      </c>
      <c r="AA258">
        <v>1452</v>
      </c>
      <c r="AB258">
        <v>934</v>
      </c>
      <c r="AC258">
        <v>0.11</v>
      </c>
      <c r="AD258">
        <v>0.158</v>
      </c>
      <c r="AE258">
        <v>0.13900000000000001</v>
      </c>
      <c r="AF258">
        <v>0.13600000000000001</v>
      </c>
      <c r="AG258">
        <v>0.151</v>
      </c>
      <c r="AH258">
        <v>0.109</v>
      </c>
      <c r="AI258">
        <v>0.13800000000000001</v>
      </c>
      <c r="AJ258">
        <v>0.125</v>
      </c>
      <c r="AK258">
        <v>0.108</v>
      </c>
      <c r="AL258">
        <v>0.129</v>
      </c>
      <c r="AM258">
        <v>0.11700000000000001</v>
      </c>
      <c r="AN258">
        <v>0.153</v>
      </c>
      <c r="AO258">
        <v>0.13200000000000001</v>
      </c>
      <c r="AP258">
        <v>8.5000000000000006E-2</v>
      </c>
      <c r="AQ258">
        <v>0.14399999999999999</v>
      </c>
      <c r="AR258">
        <v>0.13800000000000001</v>
      </c>
      <c r="AS258">
        <v>2.448</v>
      </c>
      <c r="AT258">
        <v>3.6890000000000001</v>
      </c>
      <c r="AU258">
        <v>2.113</v>
      </c>
      <c r="AV258">
        <v>2.3679999999999999</v>
      </c>
      <c r="AW258">
        <v>2.5110000000000001</v>
      </c>
      <c r="AX258">
        <v>2.7469999999999999</v>
      </c>
      <c r="AY258">
        <v>2.1989999999999998</v>
      </c>
      <c r="AZ258">
        <v>2.5190000000000001</v>
      </c>
      <c r="BA258" s="18">
        <v>2.2841800000000001</v>
      </c>
      <c r="BB258">
        <v>2.1909999999999998</v>
      </c>
      <c r="BC258">
        <v>3.1080000000000001</v>
      </c>
      <c r="BD258">
        <v>2.1059999999999999</v>
      </c>
      <c r="BE258">
        <v>2.3570000000000002</v>
      </c>
      <c r="BF258">
        <v>2.5670000000000002</v>
      </c>
      <c r="BG258">
        <v>2.6230000000000002</v>
      </c>
      <c r="BH258">
        <v>2.1309999999999998</v>
      </c>
      <c r="BI258">
        <v>2.2799999999999998</v>
      </c>
      <c r="BJ258">
        <v>2.2801100000000001</v>
      </c>
      <c r="BK258">
        <v>8219.5</v>
      </c>
      <c r="BL258">
        <v>3743.2</v>
      </c>
      <c r="BM258">
        <v>1615.8</v>
      </c>
      <c r="BN258">
        <v>586.1</v>
      </c>
      <c r="BO258">
        <v>7721.5</v>
      </c>
      <c r="BP258">
        <v>3880.7</v>
      </c>
      <c r="BQ258">
        <v>1709.1</v>
      </c>
      <c r="BR258">
        <v>447.8</v>
      </c>
      <c r="BS258">
        <v>1239903</v>
      </c>
      <c r="BT258">
        <v>1188587</v>
      </c>
      <c r="BU258">
        <v>250649.25870899999</v>
      </c>
      <c r="BV258">
        <v>245891.292804</v>
      </c>
      <c r="BW258">
        <v>496540.55151199998</v>
      </c>
      <c r="BX258">
        <v>58242</v>
      </c>
      <c r="BY258">
        <v>664126.55151200003</v>
      </c>
      <c r="BZ258">
        <v>1678165.4109730001</v>
      </c>
      <c r="CA258">
        <v>668.11886600000003</v>
      </c>
      <c r="CB258">
        <v>478.53112099999998</v>
      </c>
      <c r="CC258">
        <v>284.15829100000002</v>
      </c>
      <c r="CD258">
        <v>51.123193999999998</v>
      </c>
      <c r="CE258">
        <v>55.980428000000003</v>
      </c>
      <c r="CF258">
        <v>27.091774999999998</v>
      </c>
      <c r="CG258">
        <v>27.720659000000001</v>
      </c>
      <c r="CH258">
        <v>184.05589900000001</v>
      </c>
      <c r="CI258">
        <v>57.577551999999997</v>
      </c>
      <c r="CJ258">
        <v>1834.3577849999999</v>
      </c>
      <c r="CK258">
        <v>658.14759100000003</v>
      </c>
      <c r="CL258">
        <v>455.17767500000002</v>
      </c>
      <c r="CM258">
        <v>260.56994500000002</v>
      </c>
      <c r="CN258">
        <v>58.868566999999999</v>
      </c>
      <c r="CO258">
        <v>47.092089999999999</v>
      </c>
      <c r="CP258">
        <v>23.900124000000002</v>
      </c>
      <c r="CQ258">
        <v>23.881136999999999</v>
      </c>
      <c r="CR258">
        <v>177.353129</v>
      </c>
      <c r="CS258">
        <v>52.246234000000001</v>
      </c>
      <c r="CT258">
        <v>1757.2364930000001</v>
      </c>
      <c r="CU258">
        <v>426.06313799999998</v>
      </c>
      <c r="CV258">
        <v>177.603666</v>
      </c>
      <c r="CW258">
        <v>104.115253</v>
      </c>
      <c r="CX258">
        <v>177.38943499999999</v>
      </c>
      <c r="CY258">
        <v>150.28805399999999</v>
      </c>
      <c r="CZ258">
        <v>142.104241</v>
      </c>
      <c r="DA258">
        <v>500.38320399999998</v>
      </c>
      <c r="DB258">
        <v>147.66596799999999</v>
      </c>
      <c r="DC258">
        <v>93.785144000000003</v>
      </c>
      <c r="DD258">
        <v>314.81328000000002</v>
      </c>
      <c r="DE258">
        <v>179.18187</v>
      </c>
      <c r="DF258">
        <v>143.09398999999999</v>
      </c>
      <c r="DG258">
        <v>73.180406000000005</v>
      </c>
      <c r="DH258">
        <v>105.669274</v>
      </c>
      <c r="DI258">
        <v>121.27551200000001</v>
      </c>
      <c r="DJ258">
        <v>93.630095999999995</v>
      </c>
      <c r="DK258">
        <v>69.788079999999994</v>
      </c>
      <c r="DL258">
        <v>120.320645</v>
      </c>
      <c r="DM258">
        <v>54.995468000000002</v>
      </c>
      <c r="DN258">
        <v>950.83461299999999</v>
      </c>
      <c r="DO258">
        <v>1668.1609189999999</v>
      </c>
      <c r="DP258">
        <v>3045.058669</v>
      </c>
      <c r="DQ258">
        <v>499.84648700000002</v>
      </c>
      <c r="DR258">
        <v>187.685215</v>
      </c>
      <c r="DS258">
        <v>115.412918</v>
      </c>
      <c r="DT258">
        <v>151.55737300000001</v>
      </c>
      <c r="DU258">
        <v>189.76550900000001</v>
      </c>
      <c r="DV258">
        <v>123.338629</v>
      </c>
      <c r="DW258">
        <v>485.03444100000002</v>
      </c>
      <c r="DX258">
        <v>126.478976</v>
      </c>
      <c r="DY258">
        <v>65.732393999999999</v>
      </c>
      <c r="DZ258">
        <v>291.20574499999998</v>
      </c>
      <c r="EA258">
        <v>185.47845100000001</v>
      </c>
      <c r="EB258">
        <v>145.64859000000001</v>
      </c>
      <c r="EC258">
        <v>80.428956999999997</v>
      </c>
      <c r="ED258">
        <v>112.603779</v>
      </c>
      <c r="EE258">
        <v>123.087721</v>
      </c>
      <c r="EF258">
        <v>100.44971099999999</v>
      </c>
      <c r="EG258">
        <v>56.670763000000001</v>
      </c>
      <c r="EH258">
        <v>132.52810099999999</v>
      </c>
      <c r="EI258">
        <v>51.964061000000001</v>
      </c>
      <c r="EJ258">
        <v>965.20876999999996</v>
      </c>
      <c r="EK258">
        <v>1570.0970540000001</v>
      </c>
      <c r="EL258">
        <v>3035.1523109999998</v>
      </c>
    </row>
    <row r="259" spans="1:142">
      <c r="A259" t="s">
        <v>665</v>
      </c>
      <c r="B259" t="s">
        <v>666</v>
      </c>
      <c r="C259" t="s">
        <v>562</v>
      </c>
      <c r="D259" t="s">
        <v>245</v>
      </c>
      <c r="E259" t="s">
        <v>258</v>
      </c>
      <c r="F259" t="s">
        <v>242</v>
      </c>
      <c r="G259">
        <v>82.3</v>
      </c>
      <c r="H259">
        <v>12</v>
      </c>
      <c r="I259">
        <v>22</v>
      </c>
      <c r="J259">
        <v>0.5</v>
      </c>
      <c r="K259">
        <v>3</v>
      </c>
      <c r="L259">
        <v>4.4000000000000004</v>
      </c>
      <c r="M259">
        <v>584</v>
      </c>
      <c r="N259">
        <v>392</v>
      </c>
      <c r="O259">
        <v>855</v>
      </c>
      <c r="P259">
        <v>1940</v>
      </c>
      <c r="Q259">
        <v>3039</v>
      </c>
      <c r="R259">
        <v>512</v>
      </c>
      <c r="S259">
        <v>1055</v>
      </c>
      <c r="T259">
        <v>415</v>
      </c>
      <c r="U259">
        <v>489</v>
      </c>
      <c r="V259">
        <v>377</v>
      </c>
      <c r="W259">
        <v>1086</v>
      </c>
      <c r="X259">
        <v>1887</v>
      </c>
      <c r="Y259">
        <v>3007</v>
      </c>
      <c r="Z259">
        <v>575</v>
      </c>
      <c r="AA259">
        <v>1095</v>
      </c>
      <c r="AB259">
        <v>538</v>
      </c>
      <c r="AC259">
        <v>0.10299999999999999</v>
      </c>
      <c r="AD259">
        <v>0.13600000000000001</v>
      </c>
      <c r="AE259">
        <v>0.11899999999999999</v>
      </c>
      <c r="AF259">
        <v>0.14199999999999999</v>
      </c>
      <c r="AG259">
        <v>0.129</v>
      </c>
      <c r="AH259">
        <v>8.4000000000000005E-2</v>
      </c>
      <c r="AI259">
        <v>0.14799999999999999</v>
      </c>
      <c r="AJ259">
        <v>0.10199999999999999</v>
      </c>
      <c r="AK259">
        <v>0.11700000000000001</v>
      </c>
      <c r="AL259">
        <v>0.127</v>
      </c>
      <c r="AM259">
        <v>0.121</v>
      </c>
      <c r="AN259">
        <v>0.153</v>
      </c>
      <c r="AO259">
        <v>0.124</v>
      </c>
      <c r="AP259">
        <v>0.09</v>
      </c>
      <c r="AQ259">
        <v>0.13200000000000001</v>
      </c>
      <c r="AR259">
        <v>0.114</v>
      </c>
      <c r="AS259">
        <v>2.2549999999999999</v>
      </c>
      <c r="AT259">
        <v>2.9079999999999999</v>
      </c>
      <c r="AU259">
        <v>1.948</v>
      </c>
      <c r="AV259">
        <v>2.3340000000000001</v>
      </c>
      <c r="AW259">
        <v>2.532</v>
      </c>
      <c r="AX259">
        <v>2.3450000000000002</v>
      </c>
      <c r="AY259">
        <v>2.3959999999999999</v>
      </c>
      <c r="AZ259">
        <v>2.9260000000000002</v>
      </c>
      <c r="BA259">
        <v>2.2656700000000001</v>
      </c>
      <c r="BB259">
        <v>2.4620000000000002</v>
      </c>
      <c r="BC259">
        <v>2.2370000000000001</v>
      </c>
      <c r="BD259">
        <v>1.9079999999999999</v>
      </c>
      <c r="BE259">
        <v>2.1619999999999999</v>
      </c>
      <c r="BF259">
        <v>2.4569999999999999</v>
      </c>
      <c r="BG259">
        <v>2.5750000000000002</v>
      </c>
      <c r="BH259">
        <v>2.2730000000000001</v>
      </c>
      <c r="BI259">
        <v>2.6560000000000001</v>
      </c>
      <c r="BJ259">
        <v>2.2684099999999998</v>
      </c>
      <c r="BK259">
        <v>5899.3</v>
      </c>
      <c r="BL259">
        <v>2693.8</v>
      </c>
      <c r="BM259">
        <v>914.6</v>
      </c>
      <c r="BN259">
        <v>149.6</v>
      </c>
      <c r="BO259">
        <v>5933.9</v>
      </c>
      <c r="BP259">
        <v>2956.1</v>
      </c>
      <c r="BQ259">
        <v>1342</v>
      </c>
      <c r="BR259">
        <v>304</v>
      </c>
      <c r="BS259">
        <v>1008198</v>
      </c>
      <c r="BT259">
        <v>958217</v>
      </c>
      <c r="BU259">
        <v>188524.23755300001</v>
      </c>
      <c r="BV259">
        <v>187883.03782699999</v>
      </c>
      <c r="BW259">
        <v>376407.27538000001</v>
      </c>
      <c r="BX259">
        <v>45557</v>
      </c>
      <c r="BY259">
        <v>524623.27538000001</v>
      </c>
      <c r="BZ259">
        <v>1544124.2337509999</v>
      </c>
      <c r="CA259">
        <v>472.83968499999997</v>
      </c>
      <c r="CB259">
        <v>300.72909199999998</v>
      </c>
      <c r="CC259">
        <v>143.130899</v>
      </c>
      <c r="CD259">
        <v>37.500146999999998</v>
      </c>
      <c r="CE259">
        <v>19.826806000000001</v>
      </c>
      <c r="CF259">
        <v>8.7915449999999993</v>
      </c>
      <c r="CG259">
        <v>14.969315999999999</v>
      </c>
      <c r="CH259">
        <v>112.756815</v>
      </c>
      <c r="CI259">
        <v>41.837321000000003</v>
      </c>
      <c r="CJ259">
        <v>1152.3816260000001</v>
      </c>
      <c r="CK259">
        <v>556.41415099999995</v>
      </c>
      <c r="CL259">
        <v>353.17186099999998</v>
      </c>
      <c r="CM259">
        <v>181.645274</v>
      </c>
      <c r="CN259">
        <v>41.079855000000002</v>
      </c>
      <c r="CO259">
        <v>25.078538000000002</v>
      </c>
      <c r="CP259">
        <v>10.837318</v>
      </c>
      <c r="CQ259">
        <v>16.916411</v>
      </c>
      <c r="CR259">
        <v>136.097981</v>
      </c>
      <c r="CS259">
        <v>44.430504999999997</v>
      </c>
      <c r="CT259">
        <v>1365.6718940000001</v>
      </c>
      <c r="CU259">
        <v>299.689908</v>
      </c>
      <c r="CV259">
        <v>127.040261</v>
      </c>
      <c r="CW259">
        <v>70.090294</v>
      </c>
      <c r="CX259">
        <v>125.06558699999999</v>
      </c>
      <c r="CY259">
        <v>140.64368300000001</v>
      </c>
      <c r="CZ259">
        <v>72.175846000000007</v>
      </c>
      <c r="DA259">
        <v>372.82514500000002</v>
      </c>
      <c r="DB259">
        <v>90.605441999999996</v>
      </c>
      <c r="DC259">
        <v>35.720702000000003</v>
      </c>
      <c r="DD259">
        <v>207.46840599999999</v>
      </c>
      <c r="DE259">
        <v>114.659099</v>
      </c>
      <c r="DF259">
        <v>90.531293000000005</v>
      </c>
      <c r="DG259">
        <v>50.88626</v>
      </c>
      <c r="DH259">
        <v>75.960172999999998</v>
      </c>
      <c r="DI259">
        <v>78.342613</v>
      </c>
      <c r="DJ259">
        <v>65.092425000000006</v>
      </c>
      <c r="DK259">
        <v>41.534061999999999</v>
      </c>
      <c r="DL259">
        <v>78.635914999999997</v>
      </c>
      <c r="DM259">
        <v>41.409011</v>
      </c>
      <c r="DN259">
        <v>635.86801500000001</v>
      </c>
      <c r="DO259">
        <v>1102.1745169999999</v>
      </c>
      <c r="DP259">
        <v>2037.7324410000001</v>
      </c>
      <c r="DQ259">
        <v>298.536767</v>
      </c>
      <c r="DR259">
        <v>139.18087</v>
      </c>
      <c r="DS259">
        <v>76.202721999999994</v>
      </c>
      <c r="DT259">
        <v>149.265916</v>
      </c>
      <c r="DU259">
        <v>154.023946</v>
      </c>
      <c r="DV259">
        <v>82.452793999999997</v>
      </c>
      <c r="DW259">
        <v>414.40635500000002</v>
      </c>
      <c r="DX259">
        <v>91.977767</v>
      </c>
      <c r="DY259">
        <v>40.617066999999999</v>
      </c>
      <c r="DZ259">
        <v>242.727169</v>
      </c>
      <c r="EA259">
        <v>127.078515</v>
      </c>
      <c r="EB259">
        <v>116.571439</v>
      </c>
      <c r="EC259">
        <v>56.715507000000002</v>
      </c>
      <c r="ED259">
        <v>84.827935999999994</v>
      </c>
      <c r="EE259">
        <v>99.973231999999996</v>
      </c>
      <c r="EF259">
        <v>72.876811000000004</v>
      </c>
      <c r="EG259">
        <v>53.577578000000003</v>
      </c>
      <c r="EH259">
        <v>98.381399000000002</v>
      </c>
      <c r="EI259">
        <v>51.976852999999998</v>
      </c>
      <c r="EJ259">
        <v>702.43770500000005</v>
      </c>
      <c r="EK259">
        <v>1296.3722230000001</v>
      </c>
      <c r="EL259">
        <v>2297.3466950000002</v>
      </c>
    </row>
    <row r="260" spans="1:142">
      <c r="A260" t="s">
        <v>667</v>
      </c>
      <c r="B260" t="s">
        <v>668</v>
      </c>
      <c r="C260" t="s">
        <v>562</v>
      </c>
      <c r="D260" t="s">
        <v>245</v>
      </c>
      <c r="E260" t="s">
        <v>258</v>
      </c>
      <c r="F260" t="s">
        <v>242</v>
      </c>
      <c r="G260">
        <v>76.2</v>
      </c>
      <c r="H260">
        <v>19</v>
      </c>
      <c r="I260">
        <v>30</v>
      </c>
      <c r="J260">
        <v>0.5</v>
      </c>
      <c r="K260">
        <v>0.5</v>
      </c>
      <c r="L260">
        <v>0</v>
      </c>
      <c r="M260">
        <v>910</v>
      </c>
      <c r="N260">
        <v>428</v>
      </c>
      <c r="O260">
        <v>798</v>
      </c>
      <c r="P260">
        <v>2116</v>
      </c>
      <c r="Q260">
        <v>2923</v>
      </c>
      <c r="R260">
        <v>696</v>
      </c>
      <c r="S260">
        <v>1283</v>
      </c>
      <c r="T260">
        <v>694</v>
      </c>
      <c r="U260">
        <v>810</v>
      </c>
      <c r="V260">
        <v>515</v>
      </c>
      <c r="W260">
        <v>884</v>
      </c>
      <c r="X260">
        <v>2054</v>
      </c>
      <c r="Y260">
        <v>2906</v>
      </c>
      <c r="Z260">
        <v>683</v>
      </c>
      <c r="AA260">
        <v>1470</v>
      </c>
      <c r="AB260">
        <v>944</v>
      </c>
      <c r="AC260">
        <v>0.127</v>
      </c>
      <c r="AD260">
        <v>9.7000000000000003E-2</v>
      </c>
      <c r="AE260">
        <v>0.11799999999999999</v>
      </c>
      <c r="AF260">
        <v>0.115</v>
      </c>
      <c r="AG260">
        <v>0.107</v>
      </c>
      <c r="AH260">
        <v>9.9000000000000005E-2</v>
      </c>
      <c r="AI260">
        <v>0.109</v>
      </c>
      <c r="AJ260">
        <v>0.13</v>
      </c>
      <c r="AK260">
        <v>0.121</v>
      </c>
      <c r="AL260">
        <v>0.10299999999999999</v>
      </c>
      <c r="AM260">
        <v>0.122</v>
      </c>
      <c r="AN260">
        <v>0.124</v>
      </c>
      <c r="AO260">
        <v>0.108</v>
      </c>
      <c r="AP260">
        <v>7.5999999999999998E-2</v>
      </c>
      <c r="AQ260">
        <v>0.128</v>
      </c>
      <c r="AR260">
        <v>0.115</v>
      </c>
      <c r="AS260">
        <v>2.4350000000000001</v>
      </c>
      <c r="AT260">
        <v>3.2749999999999999</v>
      </c>
      <c r="AU260">
        <v>2.3109999999999999</v>
      </c>
      <c r="AV260">
        <v>2.1819999999999999</v>
      </c>
      <c r="AW260">
        <v>2.8650000000000002</v>
      </c>
      <c r="AX260">
        <v>2.9689999999999999</v>
      </c>
      <c r="AY260">
        <v>2.335</v>
      </c>
      <c r="AZ260">
        <v>2.8969999999999998</v>
      </c>
      <c r="BA260">
        <v>2.4037199999999999</v>
      </c>
      <c r="BB260">
        <v>2.5150000000000001</v>
      </c>
      <c r="BC260">
        <v>3.472</v>
      </c>
      <c r="BD260">
        <v>2.2330000000000001</v>
      </c>
      <c r="BE260">
        <v>2.3380000000000001</v>
      </c>
      <c r="BF260">
        <v>2.6859999999999999</v>
      </c>
      <c r="BG260">
        <v>2.8069999999999999</v>
      </c>
      <c r="BH260">
        <v>2.4279999999999999</v>
      </c>
      <c r="BI260">
        <v>2.718</v>
      </c>
      <c r="BJ260">
        <v>2.42245</v>
      </c>
      <c r="BK260">
        <v>8135.7</v>
      </c>
      <c r="BL260">
        <v>3550.5</v>
      </c>
      <c r="BM260">
        <v>1300.3</v>
      </c>
      <c r="BN260">
        <v>326.60000000000002</v>
      </c>
      <c r="BO260">
        <v>6960.9</v>
      </c>
      <c r="BP260">
        <v>3741.7</v>
      </c>
      <c r="BQ260">
        <v>1477.4</v>
      </c>
      <c r="BR260">
        <v>577.4</v>
      </c>
      <c r="BS260">
        <v>1139531</v>
      </c>
      <c r="BT260">
        <v>1105540</v>
      </c>
      <c r="BU260">
        <v>237071.94715299999</v>
      </c>
      <c r="BV260">
        <v>237804.35534099999</v>
      </c>
      <c r="BW260">
        <v>474876.302494</v>
      </c>
      <c r="BX260">
        <v>56716</v>
      </c>
      <c r="BY260">
        <v>642720.30249399994</v>
      </c>
      <c r="BZ260">
        <v>1586618.4927020001</v>
      </c>
      <c r="CA260">
        <v>589.16219699999999</v>
      </c>
      <c r="CB260">
        <v>356.09815500000002</v>
      </c>
      <c r="CC260">
        <v>196.68633800000001</v>
      </c>
      <c r="CD260">
        <v>35.133688999999997</v>
      </c>
      <c r="CE260">
        <v>28.491738000000002</v>
      </c>
      <c r="CF260">
        <v>14.535807999999999</v>
      </c>
      <c r="CG260">
        <v>21.333960999999999</v>
      </c>
      <c r="CH260">
        <v>146.01040900000001</v>
      </c>
      <c r="CI260">
        <v>46.143690999999997</v>
      </c>
      <c r="CJ260">
        <v>1433.5959869999999</v>
      </c>
      <c r="CK260">
        <v>578.63552000000004</v>
      </c>
      <c r="CL260">
        <v>383.51945899999998</v>
      </c>
      <c r="CM260">
        <v>221.642413</v>
      </c>
      <c r="CN260">
        <v>40.212516000000001</v>
      </c>
      <c r="CO260">
        <v>39.622674000000004</v>
      </c>
      <c r="CP260">
        <v>15.985163</v>
      </c>
      <c r="CQ260">
        <v>23.736788000000001</v>
      </c>
      <c r="CR260">
        <v>146.63226900000001</v>
      </c>
      <c r="CS260">
        <v>45.215394000000003</v>
      </c>
      <c r="CT260">
        <v>1495.2021970000001</v>
      </c>
      <c r="CU260">
        <v>558.069436</v>
      </c>
      <c r="CV260">
        <v>223.026353</v>
      </c>
      <c r="CW260">
        <v>105.109106</v>
      </c>
      <c r="CX260">
        <v>158.32560899999999</v>
      </c>
      <c r="CY260">
        <v>106.157838</v>
      </c>
      <c r="CZ260">
        <v>133.606538</v>
      </c>
      <c r="DA260">
        <v>392.569073</v>
      </c>
      <c r="DB260">
        <v>166.96360799999999</v>
      </c>
      <c r="DC260">
        <v>72.647981000000001</v>
      </c>
      <c r="DD260">
        <v>272.27398799999997</v>
      </c>
      <c r="DE260">
        <v>210.783962</v>
      </c>
      <c r="DF260">
        <v>120.09225600000001</v>
      </c>
      <c r="DG260">
        <v>93.774499000000006</v>
      </c>
      <c r="DH260">
        <v>124.376527</v>
      </c>
      <c r="DI260">
        <v>105.64253100000001</v>
      </c>
      <c r="DJ260">
        <v>111.29669199999999</v>
      </c>
      <c r="DK260">
        <v>62.954540999999999</v>
      </c>
      <c r="DL260">
        <v>97.213493</v>
      </c>
      <c r="DM260">
        <v>47.080629999999999</v>
      </c>
      <c r="DN260">
        <v>1098.285288</v>
      </c>
      <c r="DO260">
        <v>1399.4521010000001</v>
      </c>
      <c r="DP260">
        <v>3055.8068250000001</v>
      </c>
      <c r="DQ260">
        <v>610.59884399999999</v>
      </c>
      <c r="DR260">
        <v>245.681149</v>
      </c>
      <c r="DS260">
        <v>114.92084800000001</v>
      </c>
      <c r="DT260">
        <v>148.98072999999999</v>
      </c>
      <c r="DU260">
        <v>131.29619</v>
      </c>
      <c r="DV260">
        <v>123.371439</v>
      </c>
      <c r="DW260">
        <v>447.55523199999999</v>
      </c>
      <c r="DX260">
        <v>156.05312499999999</v>
      </c>
      <c r="DY260">
        <v>73.987846000000005</v>
      </c>
      <c r="DZ260">
        <v>289.35284899999999</v>
      </c>
      <c r="EA260">
        <v>209.40260900000001</v>
      </c>
      <c r="EB260">
        <v>126.89948800000001</v>
      </c>
      <c r="EC260">
        <v>81.769751999999997</v>
      </c>
      <c r="ED260">
        <v>118.31743299999999</v>
      </c>
      <c r="EE260">
        <v>115.057647</v>
      </c>
      <c r="EF260">
        <v>107.557733</v>
      </c>
      <c r="EG260">
        <v>50.458010999999999</v>
      </c>
      <c r="EH260">
        <v>117.362692</v>
      </c>
      <c r="EI260">
        <v>52.063591000000002</v>
      </c>
      <c r="EJ260">
        <v>1084.16066</v>
      </c>
      <c r="EK260">
        <v>1494.631513</v>
      </c>
      <c r="EL260">
        <v>3189.3910179999998</v>
      </c>
    </row>
    <row r="261" spans="1:142">
      <c r="A261" t="s">
        <v>669</v>
      </c>
      <c r="B261" t="s">
        <v>670</v>
      </c>
      <c r="C261" t="s">
        <v>562</v>
      </c>
      <c r="D261" t="s">
        <v>245</v>
      </c>
      <c r="E261" t="s">
        <v>258</v>
      </c>
      <c r="F261" t="s">
        <v>242</v>
      </c>
      <c r="G261">
        <v>62</v>
      </c>
      <c r="H261">
        <v>19</v>
      </c>
      <c r="I261">
        <v>30</v>
      </c>
      <c r="J261">
        <v>0.5</v>
      </c>
      <c r="K261">
        <v>1</v>
      </c>
      <c r="L261">
        <v>3.3</v>
      </c>
      <c r="M261">
        <v>680</v>
      </c>
      <c r="N261">
        <v>394</v>
      </c>
      <c r="O261">
        <v>931</v>
      </c>
      <c r="P261">
        <v>2118</v>
      </c>
      <c r="Q261">
        <v>3270</v>
      </c>
      <c r="R261">
        <v>547</v>
      </c>
      <c r="S261">
        <v>1364</v>
      </c>
      <c r="T261">
        <v>653</v>
      </c>
      <c r="U261">
        <v>603</v>
      </c>
      <c r="V261">
        <v>290</v>
      </c>
      <c r="W261">
        <v>1083</v>
      </c>
      <c r="X261">
        <v>1970</v>
      </c>
      <c r="Y261">
        <v>2801</v>
      </c>
      <c r="Z261">
        <v>537</v>
      </c>
      <c r="AA261">
        <v>1249</v>
      </c>
      <c r="AB261">
        <v>917</v>
      </c>
      <c r="AC261">
        <v>0.121</v>
      </c>
      <c r="AD261">
        <v>0.13</v>
      </c>
      <c r="AE261">
        <v>0.11700000000000001</v>
      </c>
      <c r="AF261">
        <v>0.128</v>
      </c>
      <c r="AG261">
        <v>0.128</v>
      </c>
      <c r="AH261">
        <v>8.8999999999999996E-2</v>
      </c>
      <c r="AI261">
        <v>0.122</v>
      </c>
      <c r="AJ261">
        <v>0.14199999999999999</v>
      </c>
      <c r="AK261">
        <v>0.109</v>
      </c>
      <c r="AL261">
        <v>0.106</v>
      </c>
      <c r="AM261">
        <v>0.11700000000000001</v>
      </c>
      <c r="AN261">
        <v>0.11799999999999999</v>
      </c>
      <c r="AO261">
        <v>0.124</v>
      </c>
      <c r="AP261">
        <v>7.0000000000000007E-2</v>
      </c>
      <c r="AQ261">
        <v>0.126</v>
      </c>
      <c r="AR261">
        <v>0.11</v>
      </c>
      <c r="AS261">
        <v>2.2130000000000001</v>
      </c>
      <c r="AT261">
        <v>3.3940000000000001</v>
      </c>
      <c r="AU261">
        <v>2.2949999999999999</v>
      </c>
      <c r="AV261">
        <v>2.5680000000000001</v>
      </c>
      <c r="AW261">
        <v>2.89</v>
      </c>
      <c r="AX261">
        <v>2.6960000000000002</v>
      </c>
      <c r="AY261">
        <v>2.1819999999999999</v>
      </c>
      <c r="AZ261">
        <v>2.7919999999999998</v>
      </c>
      <c r="BA261">
        <v>2.47471</v>
      </c>
      <c r="BB261">
        <v>2.1619999999999999</v>
      </c>
      <c r="BC261">
        <v>3.43</v>
      </c>
      <c r="BD261">
        <v>2.298</v>
      </c>
      <c r="BE261">
        <v>2.448</v>
      </c>
      <c r="BF261">
        <v>2.907</v>
      </c>
      <c r="BG261">
        <v>2.641</v>
      </c>
      <c r="BH261">
        <v>2.3359999999999999</v>
      </c>
      <c r="BI261">
        <v>2.6059999999999999</v>
      </c>
      <c r="BJ261">
        <v>2.4550200000000002</v>
      </c>
      <c r="BK261">
        <v>7220</v>
      </c>
      <c r="BL261">
        <v>3497.2</v>
      </c>
      <c r="BM261">
        <v>1389.3</v>
      </c>
      <c r="BN261">
        <v>481.6</v>
      </c>
      <c r="BO261">
        <v>6517.1</v>
      </c>
      <c r="BP261">
        <v>3871.6</v>
      </c>
      <c r="BQ261">
        <v>1631.8</v>
      </c>
      <c r="BR261">
        <v>639.6</v>
      </c>
      <c r="BS261">
        <v>1171952</v>
      </c>
      <c r="BT261">
        <v>1139012</v>
      </c>
      <c r="BU261">
        <v>243688.57750000001</v>
      </c>
      <c r="BV261">
        <v>245328.96848400001</v>
      </c>
      <c r="BW261">
        <v>489017.54598400003</v>
      </c>
      <c r="BX261">
        <v>55128</v>
      </c>
      <c r="BY261">
        <v>659097.54598399997</v>
      </c>
      <c r="BZ261">
        <v>1704386.62519</v>
      </c>
      <c r="CA261">
        <v>542.27388499999995</v>
      </c>
      <c r="CB261">
        <v>366.82010700000001</v>
      </c>
      <c r="CC261">
        <v>219.01764600000001</v>
      </c>
      <c r="CD261">
        <v>39.950837</v>
      </c>
      <c r="CE261">
        <v>34.359318999999999</v>
      </c>
      <c r="CF261">
        <v>12.25703</v>
      </c>
      <c r="CG261">
        <v>20.165904999999999</v>
      </c>
      <c r="CH261">
        <v>145.13181900000001</v>
      </c>
      <c r="CI261">
        <v>42.201759000000003</v>
      </c>
      <c r="CJ261">
        <v>1422.1783069999999</v>
      </c>
      <c r="CK261">
        <v>600.40113899999994</v>
      </c>
      <c r="CL261">
        <v>410.28764799999999</v>
      </c>
      <c r="CM261">
        <v>257.86026800000002</v>
      </c>
      <c r="CN261">
        <v>48.905123000000003</v>
      </c>
      <c r="CO261">
        <v>40.699824999999997</v>
      </c>
      <c r="CP261">
        <v>20.348891999999999</v>
      </c>
      <c r="CQ261">
        <v>25.010470999999999</v>
      </c>
      <c r="CR261">
        <v>165.91296500000001</v>
      </c>
      <c r="CS261">
        <v>44.304093999999999</v>
      </c>
      <c r="CT261">
        <v>1613.7304260000001</v>
      </c>
      <c r="CU261">
        <v>442.90687400000002</v>
      </c>
      <c r="CV261">
        <v>192.56442100000001</v>
      </c>
      <c r="CW261">
        <v>99.657043000000002</v>
      </c>
      <c r="CX261">
        <v>157.15345199999999</v>
      </c>
      <c r="CY261">
        <v>137.03582900000001</v>
      </c>
      <c r="CZ261">
        <v>119.670705</v>
      </c>
      <c r="DA261">
        <v>442.16507000000001</v>
      </c>
      <c r="DB261">
        <v>148.59836100000001</v>
      </c>
      <c r="DC261">
        <v>43.388086999999999</v>
      </c>
      <c r="DD261">
        <v>279.37110999999999</v>
      </c>
      <c r="DE261">
        <v>183.767763</v>
      </c>
      <c r="DF261">
        <v>130.19147799999999</v>
      </c>
      <c r="DG261">
        <v>67.893186999999998</v>
      </c>
      <c r="DH261">
        <v>111.92827</v>
      </c>
      <c r="DI261">
        <v>113.161196</v>
      </c>
      <c r="DJ261">
        <v>99.642979999999994</v>
      </c>
      <c r="DK261">
        <v>63.066270000000003</v>
      </c>
      <c r="DL261">
        <v>103.391229</v>
      </c>
      <c r="DM261">
        <v>44.659222999999997</v>
      </c>
      <c r="DN261">
        <v>967.11829399999999</v>
      </c>
      <c r="DO261">
        <v>1433.1515489999999</v>
      </c>
      <c r="DP261">
        <v>2843.1767180000002</v>
      </c>
      <c r="DQ261">
        <v>546.87541199999998</v>
      </c>
      <c r="DR261">
        <v>219.45914099999999</v>
      </c>
      <c r="DS261">
        <v>137.73478499999999</v>
      </c>
      <c r="DT261">
        <v>159.901914</v>
      </c>
      <c r="DU261">
        <v>166.12297000000001</v>
      </c>
      <c r="DV261">
        <v>115.429924</v>
      </c>
      <c r="DW261">
        <v>484.67028800000003</v>
      </c>
      <c r="DX261">
        <v>147.79280800000001</v>
      </c>
      <c r="DY261">
        <v>38.770361000000001</v>
      </c>
      <c r="DZ261">
        <v>299.36561399999999</v>
      </c>
      <c r="EA261">
        <v>220.71191899999999</v>
      </c>
      <c r="EB261">
        <v>143.64341099999999</v>
      </c>
      <c r="EC261">
        <v>98.976792000000003</v>
      </c>
      <c r="ED261">
        <v>121.73763</v>
      </c>
      <c r="EE261">
        <v>121.75991</v>
      </c>
      <c r="EF261">
        <v>112.34924700000001</v>
      </c>
      <c r="EG261">
        <v>51.982813999999998</v>
      </c>
      <c r="EH261">
        <v>115.96031600000001</v>
      </c>
      <c r="EI261">
        <v>52.074109999999997</v>
      </c>
      <c r="EJ261">
        <v>1110.745136</v>
      </c>
      <c r="EK261">
        <v>1531.575848</v>
      </c>
      <c r="EL261">
        <v>3189.1963949999999</v>
      </c>
    </row>
    <row r="262" spans="1:142">
      <c r="A262" t="s">
        <v>671</v>
      </c>
      <c r="B262" t="s">
        <v>672</v>
      </c>
      <c r="C262" t="s">
        <v>562</v>
      </c>
      <c r="D262" t="s">
        <v>245</v>
      </c>
      <c r="E262" t="s">
        <v>145</v>
      </c>
      <c r="F262" t="s">
        <v>242</v>
      </c>
      <c r="G262">
        <v>91.3</v>
      </c>
      <c r="H262">
        <v>0</v>
      </c>
      <c r="I262">
        <v>0</v>
      </c>
      <c r="J262">
        <v>0</v>
      </c>
      <c r="K262">
        <v>0</v>
      </c>
      <c r="L262">
        <v>3.4</v>
      </c>
      <c r="M262">
        <v>979</v>
      </c>
      <c r="N262">
        <v>585</v>
      </c>
      <c r="O262">
        <v>1237</v>
      </c>
      <c r="P262">
        <v>2077</v>
      </c>
      <c r="Q262">
        <v>3394</v>
      </c>
      <c r="R262">
        <v>675</v>
      </c>
      <c r="S262">
        <v>1431</v>
      </c>
      <c r="T262">
        <v>704</v>
      </c>
      <c r="U262">
        <v>987</v>
      </c>
      <c r="V262">
        <v>530</v>
      </c>
      <c r="W262">
        <v>1298</v>
      </c>
      <c r="X262">
        <v>2102</v>
      </c>
      <c r="Y262">
        <v>3411</v>
      </c>
      <c r="Z262">
        <v>712</v>
      </c>
      <c r="AA262">
        <v>1411</v>
      </c>
      <c r="AB262">
        <v>953</v>
      </c>
      <c r="AC262">
        <v>0.11700000000000001</v>
      </c>
      <c r="AD262">
        <v>0.129</v>
      </c>
      <c r="AE262">
        <v>0.14199999999999999</v>
      </c>
      <c r="AF262">
        <v>0.13700000000000001</v>
      </c>
      <c r="AG262">
        <v>0.11899999999999999</v>
      </c>
      <c r="AH262">
        <v>0.10100000000000001</v>
      </c>
      <c r="AI262">
        <v>0.14199999999999999</v>
      </c>
      <c r="AJ262">
        <v>0.13600000000000001</v>
      </c>
      <c r="AK262">
        <v>0.127</v>
      </c>
      <c r="AL262">
        <v>0.15</v>
      </c>
      <c r="AM262">
        <v>0.123</v>
      </c>
      <c r="AN262">
        <v>0.14599999999999999</v>
      </c>
      <c r="AO262">
        <v>0.128</v>
      </c>
      <c r="AP262">
        <v>9.8000000000000004E-2</v>
      </c>
      <c r="AQ262">
        <v>0.13700000000000001</v>
      </c>
      <c r="AR262">
        <v>0.13500000000000001</v>
      </c>
      <c r="AS262">
        <v>2.1019999999999999</v>
      </c>
      <c r="AT262">
        <v>2.7130000000000001</v>
      </c>
      <c r="AU262">
        <v>1.9359999999999999</v>
      </c>
      <c r="AV262">
        <v>2.2050000000000001</v>
      </c>
      <c r="AW262">
        <v>2.4119999999999999</v>
      </c>
      <c r="AX262">
        <v>2.1739999999999999</v>
      </c>
      <c r="AY262">
        <v>2.0049999999999999</v>
      </c>
      <c r="AZ262">
        <v>2.4510000000000001</v>
      </c>
      <c r="BA262">
        <v>2.20397</v>
      </c>
      <c r="BB262">
        <v>2.2909999999999999</v>
      </c>
      <c r="BC262">
        <v>3.0710000000000002</v>
      </c>
      <c r="BD262">
        <v>1.9650000000000001</v>
      </c>
      <c r="BE262">
        <v>2.0960000000000001</v>
      </c>
      <c r="BF262">
        <v>2.464</v>
      </c>
      <c r="BG262">
        <v>2.383</v>
      </c>
      <c r="BH262">
        <v>2.06</v>
      </c>
      <c r="BI262">
        <v>2.2440000000000002</v>
      </c>
      <c r="BJ262">
        <v>2.2239599999999999</v>
      </c>
      <c r="BK262">
        <v>6201</v>
      </c>
      <c r="BL262">
        <v>3876.4</v>
      </c>
      <c r="BM262">
        <v>1578.3</v>
      </c>
      <c r="BN262">
        <v>392.3</v>
      </c>
      <c r="BO262">
        <v>6047.8</v>
      </c>
      <c r="BP262">
        <v>3362.1</v>
      </c>
      <c r="BQ262">
        <v>1466.2</v>
      </c>
      <c r="BR262">
        <v>309.5</v>
      </c>
      <c r="BS262">
        <v>1111303</v>
      </c>
      <c r="BT262">
        <v>1055505</v>
      </c>
      <c r="BU262">
        <v>229572.690527</v>
      </c>
      <c r="BV262">
        <v>223498.961171</v>
      </c>
      <c r="BW262">
        <v>453071.65169799997</v>
      </c>
      <c r="BX262">
        <v>53084</v>
      </c>
      <c r="BY262">
        <v>594527.65169800003</v>
      </c>
      <c r="BZ262">
        <v>1672650.345151</v>
      </c>
      <c r="CA262">
        <v>758.424665</v>
      </c>
      <c r="CB262">
        <v>538.14231800000005</v>
      </c>
      <c r="CC262">
        <v>269.640807</v>
      </c>
      <c r="CD262">
        <v>62.427993999999998</v>
      </c>
      <c r="CE262">
        <v>54.359955999999997</v>
      </c>
      <c r="CF262">
        <v>18.121302</v>
      </c>
      <c r="CG262">
        <v>18.330779</v>
      </c>
      <c r="CH262">
        <v>161.35350800000001</v>
      </c>
      <c r="CI262">
        <v>60.291849999999997</v>
      </c>
      <c r="CJ262">
        <v>1941.0931780000001</v>
      </c>
      <c r="CK262">
        <v>637.77780700000005</v>
      </c>
      <c r="CL262">
        <v>418.07215400000001</v>
      </c>
      <c r="CM262">
        <v>231.629098</v>
      </c>
      <c r="CN262">
        <v>51.854711999999999</v>
      </c>
      <c r="CO262">
        <v>40.536121000000001</v>
      </c>
      <c r="CP262">
        <v>19.037921999999998</v>
      </c>
      <c r="CQ262">
        <v>19.122852999999999</v>
      </c>
      <c r="CR262">
        <v>151.33269000000001</v>
      </c>
      <c r="CS262">
        <v>45.700249999999997</v>
      </c>
      <c r="CT262">
        <v>1615.0636050000001</v>
      </c>
      <c r="CU262">
        <v>448.95859300000001</v>
      </c>
      <c r="CV262">
        <v>219.74690000000001</v>
      </c>
      <c r="CW262">
        <v>139.543845</v>
      </c>
      <c r="CX262">
        <v>201.827617</v>
      </c>
      <c r="CY262">
        <v>200.538938</v>
      </c>
      <c r="CZ262">
        <v>131.754918</v>
      </c>
      <c r="DA262">
        <v>528.56700699999999</v>
      </c>
      <c r="DB262">
        <v>172.416642</v>
      </c>
      <c r="DC262">
        <v>97.932564999999997</v>
      </c>
      <c r="DD262">
        <v>316.92586999999997</v>
      </c>
      <c r="DE262">
        <v>201.09251399999999</v>
      </c>
      <c r="DF262">
        <v>147.46851799999999</v>
      </c>
      <c r="DG262">
        <v>68.454269999999994</v>
      </c>
      <c r="DH262">
        <v>96.327038000000002</v>
      </c>
      <c r="DI262">
        <v>128.27268900000001</v>
      </c>
      <c r="DJ262">
        <v>90.764317000000005</v>
      </c>
      <c r="DK262">
        <v>43.241360999999998</v>
      </c>
      <c r="DL262">
        <v>123.526911</v>
      </c>
      <c r="DM262">
        <v>60.381616000000001</v>
      </c>
      <c r="DN262">
        <v>1031.5868869999999</v>
      </c>
      <c r="DO262">
        <v>1736.6577110000001</v>
      </c>
      <c r="DP262">
        <v>3217.2031910000001</v>
      </c>
      <c r="DQ262">
        <v>507.43658799999997</v>
      </c>
      <c r="DR262">
        <v>197.59804199999999</v>
      </c>
      <c r="DS262">
        <v>125.35982799999999</v>
      </c>
      <c r="DT262">
        <v>162.46211</v>
      </c>
      <c r="DU262">
        <v>207.84886800000001</v>
      </c>
      <c r="DV262">
        <v>89.456100000000006</v>
      </c>
      <c r="DW262">
        <v>460.26268700000003</v>
      </c>
      <c r="DX262">
        <v>146.992107</v>
      </c>
      <c r="DY262">
        <v>64.259833999999998</v>
      </c>
      <c r="DZ262">
        <v>265.31482999999997</v>
      </c>
      <c r="EA262">
        <v>182.94624999999999</v>
      </c>
      <c r="EB262">
        <v>134.87326300000001</v>
      </c>
      <c r="EC262">
        <v>74.319209000000001</v>
      </c>
      <c r="ED262">
        <v>100.01677100000001</v>
      </c>
      <c r="EE262">
        <v>120.743559</v>
      </c>
      <c r="EF262">
        <v>94.010042999999996</v>
      </c>
      <c r="EG262">
        <v>45.158472000000003</v>
      </c>
      <c r="EH262">
        <v>120.477977</v>
      </c>
      <c r="EI262">
        <v>52.396025000000002</v>
      </c>
      <c r="EJ262">
        <v>966.40072199999997</v>
      </c>
      <c r="EK262">
        <v>1470.2463849999999</v>
      </c>
      <c r="EL262">
        <v>2944.0836960000001</v>
      </c>
    </row>
    <row r="263" spans="1:142">
      <c r="A263" t="s">
        <v>673</v>
      </c>
      <c r="B263" t="s">
        <v>674</v>
      </c>
      <c r="C263" t="s">
        <v>562</v>
      </c>
      <c r="D263" t="s">
        <v>245</v>
      </c>
      <c r="E263" t="s">
        <v>258</v>
      </c>
      <c r="F263" t="s">
        <v>242</v>
      </c>
      <c r="G263">
        <v>77.400000000000006</v>
      </c>
      <c r="H263">
        <v>9</v>
      </c>
      <c r="I263">
        <v>30</v>
      </c>
      <c r="J263">
        <v>0.5</v>
      </c>
      <c r="K263">
        <v>0.5</v>
      </c>
      <c r="L263">
        <v>0</v>
      </c>
      <c r="M263">
        <v>680</v>
      </c>
      <c r="N263">
        <v>388</v>
      </c>
      <c r="O263">
        <v>835</v>
      </c>
      <c r="P263">
        <v>1763</v>
      </c>
      <c r="Q263">
        <v>2999</v>
      </c>
      <c r="R263">
        <v>593</v>
      </c>
      <c r="S263">
        <v>893</v>
      </c>
      <c r="T263">
        <v>590</v>
      </c>
      <c r="U263">
        <v>453</v>
      </c>
      <c r="V263">
        <v>424</v>
      </c>
      <c r="W263">
        <v>917</v>
      </c>
      <c r="X263">
        <v>1930</v>
      </c>
      <c r="Y263">
        <v>2585</v>
      </c>
      <c r="Z263">
        <v>600</v>
      </c>
      <c r="AA263">
        <v>820</v>
      </c>
      <c r="AB263">
        <v>764</v>
      </c>
      <c r="AC263">
        <v>0.121</v>
      </c>
      <c r="AD263">
        <v>0.12</v>
      </c>
      <c r="AE263">
        <v>0.114</v>
      </c>
      <c r="AF263">
        <v>0.121</v>
      </c>
      <c r="AG263">
        <v>0.126</v>
      </c>
      <c r="AH263">
        <v>8.7999999999999995E-2</v>
      </c>
      <c r="AI263">
        <v>0.155</v>
      </c>
      <c r="AJ263">
        <v>0.10199999999999999</v>
      </c>
      <c r="AK263">
        <v>0.10299999999999999</v>
      </c>
      <c r="AL263">
        <v>0.11</v>
      </c>
      <c r="AM263">
        <v>0.115</v>
      </c>
      <c r="AN263">
        <v>0.13400000000000001</v>
      </c>
      <c r="AO263">
        <v>0.122</v>
      </c>
      <c r="AP263">
        <v>7.5999999999999998E-2</v>
      </c>
      <c r="AQ263">
        <v>9.8000000000000004E-2</v>
      </c>
      <c r="AR263">
        <v>0.127</v>
      </c>
      <c r="AS263">
        <v>2.512</v>
      </c>
      <c r="AT263">
        <v>3.2839999999999998</v>
      </c>
      <c r="AU263">
        <v>2.1960000000000002</v>
      </c>
      <c r="AV263">
        <v>2.3610000000000002</v>
      </c>
      <c r="AW263">
        <v>2.9540000000000002</v>
      </c>
      <c r="AX263">
        <v>2.9489999999999998</v>
      </c>
      <c r="AY263">
        <v>2.544</v>
      </c>
      <c r="AZ263">
        <v>2.7149999999999999</v>
      </c>
      <c r="BA263">
        <v>2.4403100000000002</v>
      </c>
      <c r="BB263">
        <v>2.2309999999999999</v>
      </c>
      <c r="BC263">
        <v>3.3050000000000002</v>
      </c>
      <c r="BD263">
        <v>2.2160000000000002</v>
      </c>
      <c r="BE263">
        <v>2.2959999999999998</v>
      </c>
      <c r="BF263">
        <v>2.738</v>
      </c>
      <c r="BG263">
        <v>2.831</v>
      </c>
      <c r="BH263">
        <v>2.4470000000000001</v>
      </c>
      <c r="BI263">
        <v>2.7109999999999999</v>
      </c>
      <c r="BJ263">
        <v>2.44876</v>
      </c>
      <c r="BK263">
        <v>6489.3</v>
      </c>
      <c r="BL263">
        <v>3617.3</v>
      </c>
      <c r="BM263">
        <v>1636</v>
      </c>
      <c r="BN263">
        <v>254.6</v>
      </c>
      <c r="BO263">
        <v>6415.9</v>
      </c>
      <c r="BP263">
        <v>3693.1</v>
      </c>
      <c r="BQ263">
        <v>1770.1</v>
      </c>
      <c r="BR263">
        <v>352.1</v>
      </c>
      <c r="BS263">
        <v>1094424</v>
      </c>
      <c r="BT263">
        <v>1018606</v>
      </c>
      <c r="BU263">
        <v>206338.85933800001</v>
      </c>
      <c r="BV263">
        <v>209259.92864900001</v>
      </c>
      <c r="BW263">
        <v>415598.78798700002</v>
      </c>
      <c r="BX263">
        <v>55089</v>
      </c>
      <c r="BY263">
        <v>583635.78798699996</v>
      </c>
      <c r="BZ263">
        <v>1619235.149498</v>
      </c>
      <c r="CA263">
        <v>631.80375000000004</v>
      </c>
      <c r="CB263">
        <v>431.01513799999998</v>
      </c>
      <c r="CC263">
        <v>243.22901300000001</v>
      </c>
      <c r="CD263">
        <v>49.373544000000003</v>
      </c>
      <c r="CE263">
        <v>41.350777999999998</v>
      </c>
      <c r="CF263">
        <v>13.860227999999999</v>
      </c>
      <c r="CG263">
        <v>22.151591</v>
      </c>
      <c r="CH263">
        <v>160.54401200000001</v>
      </c>
      <c r="CI263">
        <v>46.479838000000001</v>
      </c>
      <c r="CJ263">
        <v>1639.8078929999999</v>
      </c>
      <c r="CK263">
        <v>663.73402099999998</v>
      </c>
      <c r="CL263">
        <v>442.22626500000001</v>
      </c>
      <c r="CM263">
        <v>254.55999800000001</v>
      </c>
      <c r="CN263">
        <v>55.097512000000002</v>
      </c>
      <c r="CO263">
        <v>38.250202000000002</v>
      </c>
      <c r="CP263">
        <v>17.601130999999999</v>
      </c>
      <c r="CQ263">
        <v>23.402276000000001</v>
      </c>
      <c r="CR263">
        <v>167.95986199999999</v>
      </c>
      <c r="CS263">
        <v>47.548608999999999</v>
      </c>
      <c r="CT263">
        <v>1710.379876</v>
      </c>
      <c r="CU263">
        <v>457.35222399999998</v>
      </c>
      <c r="CV263">
        <v>218.06700499999999</v>
      </c>
      <c r="CW263">
        <v>117.45823900000001</v>
      </c>
      <c r="CX263">
        <v>181.029415</v>
      </c>
      <c r="CY263">
        <v>152.34367599999999</v>
      </c>
      <c r="CZ263">
        <v>116.77796499999999</v>
      </c>
      <c r="DA263">
        <v>467.15097800000001</v>
      </c>
      <c r="DB263">
        <v>172.64787100000001</v>
      </c>
      <c r="DC263">
        <v>40.908062000000001</v>
      </c>
      <c r="DD263">
        <v>289.79650600000002</v>
      </c>
      <c r="DE263">
        <v>202.191743</v>
      </c>
      <c r="DF263">
        <v>126.581942</v>
      </c>
      <c r="DG263">
        <v>87.489142999999999</v>
      </c>
      <c r="DH263">
        <v>117.28632899999999</v>
      </c>
      <c r="DI263">
        <v>111.702974</v>
      </c>
      <c r="DJ263">
        <v>107.14855799999999</v>
      </c>
      <c r="DK263">
        <v>38.092334999999999</v>
      </c>
      <c r="DL263">
        <v>104.002653</v>
      </c>
      <c r="DM263">
        <v>57.109150999999997</v>
      </c>
      <c r="DN263">
        <v>1060.381222</v>
      </c>
      <c r="DO263">
        <v>1495.059647</v>
      </c>
      <c r="DP263">
        <v>3012.7930930000002</v>
      </c>
      <c r="DQ263">
        <v>496.42954500000002</v>
      </c>
      <c r="DR263">
        <v>199.55449999999999</v>
      </c>
      <c r="DS263">
        <v>116.709013</v>
      </c>
      <c r="DT263">
        <v>182.00935799999999</v>
      </c>
      <c r="DU263">
        <v>138.54325499999999</v>
      </c>
      <c r="DV263">
        <v>121.188939</v>
      </c>
      <c r="DW263">
        <v>474.598432</v>
      </c>
      <c r="DX263">
        <v>142.60935799999999</v>
      </c>
      <c r="DY263">
        <v>41.897947000000002</v>
      </c>
      <c r="DZ263">
        <v>300.89838800000001</v>
      </c>
      <c r="EA263">
        <v>192.04184900000001</v>
      </c>
      <c r="EB263">
        <v>137.47691800000001</v>
      </c>
      <c r="EC263">
        <v>85.359820999999997</v>
      </c>
      <c r="ED263">
        <v>111.419603</v>
      </c>
      <c r="EE263">
        <v>118.739369</v>
      </c>
      <c r="EF263">
        <v>101.203507</v>
      </c>
      <c r="EG263">
        <v>55.794542</v>
      </c>
      <c r="EH263">
        <v>113.257424</v>
      </c>
      <c r="EI263">
        <v>52.727265000000003</v>
      </c>
      <c r="EJ263">
        <v>1004.692193</v>
      </c>
      <c r="EK263">
        <v>1542.7940430000001</v>
      </c>
      <c r="EL263">
        <v>3043.9157810000002</v>
      </c>
    </row>
    <row r="264" spans="1:142">
      <c r="A264" t="s">
        <v>675</v>
      </c>
      <c r="B264" t="s">
        <v>676</v>
      </c>
      <c r="C264" t="s">
        <v>562</v>
      </c>
      <c r="D264" t="s">
        <v>245</v>
      </c>
      <c r="E264" t="s">
        <v>145</v>
      </c>
      <c r="F264" t="s">
        <v>253</v>
      </c>
      <c r="G264">
        <v>63.7</v>
      </c>
      <c r="H264">
        <v>19</v>
      </c>
      <c r="I264">
        <v>30</v>
      </c>
      <c r="J264">
        <v>0</v>
      </c>
      <c r="K264">
        <v>0</v>
      </c>
      <c r="L264">
        <v>3.4</v>
      </c>
      <c r="M264">
        <v>778</v>
      </c>
      <c r="N264">
        <v>516</v>
      </c>
      <c r="O264">
        <v>909</v>
      </c>
      <c r="P264">
        <v>2128</v>
      </c>
      <c r="Q264">
        <v>3413</v>
      </c>
      <c r="R264">
        <v>578</v>
      </c>
      <c r="S264">
        <v>1151</v>
      </c>
      <c r="T264">
        <v>734</v>
      </c>
      <c r="U264">
        <v>452</v>
      </c>
      <c r="V264">
        <v>549</v>
      </c>
      <c r="W264">
        <v>956</v>
      </c>
      <c r="X264">
        <v>1728</v>
      </c>
      <c r="Y264">
        <v>2864</v>
      </c>
      <c r="Z264">
        <v>527</v>
      </c>
      <c r="AA264">
        <v>1076</v>
      </c>
      <c r="AB264">
        <v>744</v>
      </c>
      <c r="AC264">
        <v>0.11799999999999999</v>
      </c>
      <c r="AD264">
        <v>0.154</v>
      </c>
      <c r="AE264">
        <v>0.127</v>
      </c>
      <c r="AF264">
        <v>0.13500000000000001</v>
      </c>
      <c r="AG264">
        <v>0.126</v>
      </c>
      <c r="AH264">
        <v>0.10199999999999999</v>
      </c>
      <c r="AI264">
        <v>0.13900000000000001</v>
      </c>
      <c r="AJ264">
        <v>0.15</v>
      </c>
      <c r="AK264">
        <v>0.14099999999999999</v>
      </c>
      <c r="AL264">
        <v>0.124</v>
      </c>
      <c r="AM264">
        <v>0.124</v>
      </c>
      <c r="AN264">
        <v>0.127</v>
      </c>
      <c r="AO264">
        <v>0.129</v>
      </c>
      <c r="AP264">
        <v>0.10299999999999999</v>
      </c>
      <c r="AQ264">
        <v>0.13300000000000001</v>
      </c>
      <c r="AR264">
        <v>0.13300000000000001</v>
      </c>
      <c r="AS264">
        <v>2.141</v>
      </c>
      <c r="AT264">
        <v>2.6320000000000001</v>
      </c>
      <c r="AU264">
        <v>2.1339999999999999</v>
      </c>
      <c r="AV264">
        <v>2.371</v>
      </c>
      <c r="AW264">
        <v>2.6909999999999998</v>
      </c>
      <c r="AX264">
        <v>2.5310000000000001</v>
      </c>
      <c r="AY264">
        <v>2.226</v>
      </c>
      <c r="AZ264">
        <v>2.516</v>
      </c>
      <c r="BA264">
        <v>2.3671799999999998</v>
      </c>
      <c r="BB264">
        <v>2.2759999999999998</v>
      </c>
      <c r="BC264">
        <v>2.5750000000000002</v>
      </c>
      <c r="BD264">
        <v>2.089</v>
      </c>
      <c r="BE264">
        <v>2.2599999999999998</v>
      </c>
      <c r="BF264">
        <v>2.722</v>
      </c>
      <c r="BG264">
        <v>2.9140000000000001</v>
      </c>
      <c r="BH264">
        <v>2.2949999999999999</v>
      </c>
      <c r="BI264">
        <v>2.5590000000000002</v>
      </c>
      <c r="BJ264">
        <v>2.3751199999999999</v>
      </c>
      <c r="BK264">
        <v>7870</v>
      </c>
      <c r="BL264">
        <v>3764.8</v>
      </c>
      <c r="BM264">
        <v>1518</v>
      </c>
      <c r="BN264">
        <v>365.9</v>
      </c>
      <c r="BO264">
        <v>7402.3</v>
      </c>
      <c r="BP264">
        <v>3863.6</v>
      </c>
      <c r="BQ264">
        <v>1638</v>
      </c>
      <c r="BR264">
        <v>423.9</v>
      </c>
      <c r="BS264">
        <v>1043742</v>
      </c>
      <c r="BT264">
        <v>1018610</v>
      </c>
      <c r="BU264">
        <v>220373.82225999999</v>
      </c>
      <c r="BV264">
        <v>222705.31633100001</v>
      </c>
      <c r="BW264">
        <v>443079.138591</v>
      </c>
      <c r="BX264">
        <v>53614</v>
      </c>
      <c r="BY264">
        <v>596500.138591</v>
      </c>
      <c r="BZ264">
        <v>1445115.9846330001</v>
      </c>
      <c r="CA264">
        <v>613.28866200000004</v>
      </c>
      <c r="CB264">
        <v>402.42595799999998</v>
      </c>
      <c r="CC264">
        <v>240.69500199999999</v>
      </c>
      <c r="CD264">
        <v>46.584608000000003</v>
      </c>
      <c r="CE264">
        <v>46.734326000000003</v>
      </c>
      <c r="CF264">
        <v>29.437906999999999</v>
      </c>
      <c r="CG264">
        <v>27.222985000000001</v>
      </c>
      <c r="CH264">
        <v>159.45158799999999</v>
      </c>
      <c r="CI264">
        <v>43.036330999999997</v>
      </c>
      <c r="CJ264">
        <v>1608.8773659999999</v>
      </c>
      <c r="CK264">
        <v>582.93016599999999</v>
      </c>
      <c r="CL264">
        <v>421.14844699999998</v>
      </c>
      <c r="CM264">
        <v>264.99103300000002</v>
      </c>
      <c r="CN264">
        <v>56.525945999999998</v>
      </c>
      <c r="CO264">
        <v>48.127192000000001</v>
      </c>
      <c r="CP264">
        <v>20.000713000000001</v>
      </c>
      <c r="CQ264">
        <v>25.377686000000001</v>
      </c>
      <c r="CR264">
        <v>170.27877100000001</v>
      </c>
      <c r="CS264">
        <v>45.071258</v>
      </c>
      <c r="CT264">
        <v>1634.4512119999999</v>
      </c>
      <c r="CU264">
        <v>525.61794099999997</v>
      </c>
      <c r="CV264">
        <v>214.853407</v>
      </c>
      <c r="CW264">
        <v>113.374764</v>
      </c>
      <c r="CX264">
        <v>172.19741999999999</v>
      </c>
      <c r="CY264">
        <v>164.56984700000001</v>
      </c>
      <c r="CZ264">
        <v>141.905652</v>
      </c>
      <c r="DA264">
        <v>466.97852499999999</v>
      </c>
      <c r="DB264">
        <v>169.08493999999999</v>
      </c>
      <c r="DC264">
        <v>70.857652999999999</v>
      </c>
      <c r="DD264">
        <v>306.655575</v>
      </c>
      <c r="DE264">
        <v>218.400599</v>
      </c>
      <c r="DF264">
        <v>142.85741899999999</v>
      </c>
      <c r="DG264">
        <v>78.518287999999998</v>
      </c>
      <c r="DH264">
        <v>139.51283799999999</v>
      </c>
      <c r="DI264">
        <v>124.725061</v>
      </c>
      <c r="DJ264">
        <v>126.066126</v>
      </c>
      <c r="DK264">
        <v>76.409762000000001</v>
      </c>
      <c r="DL264">
        <v>112.172375</v>
      </c>
      <c r="DM264">
        <v>54.812441999999997</v>
      </c>
      <c r="DN264">
        <v>1136.2207249999999</v>
      </c>
      <c r="DO264">
        <v>1593.1621230000001</v>
      </c>
      <c r="DP264">
        <v>3255.0007900000001</v>
      </c>
      <c r="DQ264">
        <v>576.81595400000003</v>
      </c>
      <c r="DR264">
        <v>195.85830100000001</v>
      </c>
      <c r="DS264">
        <v>119.367785</v>
      </c>
      <c r="DT264">
        <v>171.71209300000001</v>
      </c>
      <c r="DU264">
        <v>180.11182700000001</v>
      </c>
      <c r="DV264">
        <v>128.95737600000001</v>
      </c>
      <c r="DW264">
        <v>503.88784600000002</v>
      </c>
      <c r="DX264">
        <v>167.755167</v>
      </c>
      <c r="DY264">
        <v>61.284044999999999</v>
      </c>
      <c r="DZ264">
        <v>317.26512000000002</v>
      </c>
      <c r="EA264">
        <v>214.762371</v>
      </c>
      <c r="EB264">
        <v>144.63236800000001</v>
      </c>
      <c r="EC264">
        <v>85.297194000000005</v>
      </c>
      <c r="ED264">
        <v>139.82795200000001</v>
      </c>
      <c r="EE264">
        <v>126.66316999999999</v>
      </c>
      <c r="EF264">
        <v>126.775913</v>
      </c>
      <c r="EG264">
        <v>80.852654999999999</v>
      </c>
      <c r="EH264">
        <v>117.35817299999999</v>
      </c>
      <c r="EI264">
        <v>53.883586000000001</v>
      </c>
      <c r="EJ264">
        <v>1130.4973379999999</v>
      </c>
      <c r="EK264">
        <v>1625.6437780000001</v>
      </c>
      <c r="EL264">
        <v>3332.9570709999998</v>
      </c>
    </row>
    <row r="265" spans="1:142">
      <c r="A265" t="s">
        <v>677</v>
      </c>
      <c r="B265" t="s">
        <v>678</v>
      </c>
      <c r="C265" t="s">
        <v>562</v>
      </c>
      <c r="D265" t="s">
        <v>245</v>
      </c>
      <c r="E265" t="s">
        <v>258</v>
      </c>
      <c r="F265" t="s">
        <v>253</v>
      </c>
      <c r="G265">
        <v>70.3</v>
      </c>
      <c r="H265">
        <v>19</v>
      </c>
      <c r="I265">
        <v>29</v>
      </c>
      <c r="J265">
        <v>0.5</v>
      </c>
      <c r="K265">
        <v>1</v>
      </c>
      <c r="L265">
        <v>0</v>
      </c>
      <c r="M265">
        <v>921</v>
      </c>
      <c r="N265">
        <v>373</v>
      </c>
      <c r="O265">
        <v>922</v>
      </c>
      <c r="P265">
        <v>1793</v>
      </c>
      <c r="Q265">
        <v>3310</v>
      </c>
      <c r="R265">
        <v>638</v>
      </c>
      <c r="S265">
        <v>1146</v>
      </c>
      <c r="T265">
        <v>573</v>
      </c>
      <c r="U265">
        <v>397</v>
      </c>
      <c r="V265">
        <v>442</v>
      </c>
      <c r="W265">
        <v>850</v>
      </c>
      <c r="X265">
        <v>1927</v>
      </c>
      <c r="Y265">
        <v>2717</v>
      </c>
      <c r="Z265">
        <v>610</v>
      </c>
      <c r="AA265">
        <v>941</v>
      </c>
      <c r="AB265">
        <v>766</v>
      </c>
      <c r="AC265">
        <v>0.127</v>
      </c>
      <c r="AD265">
        <v>0.10299999999999999</v>
      </c>
      <c r="AE265">
        <v>0.13300000000000001</v>
      </c>
      <c r="AF265">
        <v>0.13300000000000001</v>
      </c>
      <c r="AG265">
        <v>0.128</v>
      </c>
      <c r="AH265">
        <v>8.3000000000000004E-2</v>
      </c>
      <c r="AI265">
        <v>0.13</v>
      </c>
      <c r="AJ265">
        <v>0.153</v>
      </c>
      <c r="AK265">
        <v>0.111</v>
      </c>
      <c r="AL265">
        <v>0.13300000000000001</v>
      </c>
      <c r="AM265">
        <v>0.126</v>
      </c>
      <c r="AN265">
        <v>0.128</v>
      </c>
      <c r="AO265">
        <v>0.12</v>
      </c>
      <c r="AP265">
        <v>8.7999999999999995E-2</v>
      </c>
      <c r="AQ265">
        <v>0.11600000000000001</v>
      </c>
      <c r="AR265">
        <v>0.13400000000000001</v>
      </c>
      <c r="AS265">
        <v>2.0379999999999998</v>
      </c>
      <c r="AT265">
        <v>3.161</v>
      </c>
      <c r="AU265">
        <v>2.3079999999999998</v>
      </c>
      <c r="AV265">
        <v>2.3580000000000001</v>
      </c>
      <c r="AW265">
        <v>2.58</v>
      </c>
      <c r="AX265">
        <v>2.544</v>
      </c>
      <c r="AY265">
        <v>2.2149999999999999</v>
      </c>
      <c r="AZ265">
        <v>2.7989999999999999</v>
      </c>
      <c r="BA265">
        <v>2.2972000000000001</v>
      </c>
      <c r="BB265">
        <v>2.5</v>
      </c>
      <c r="BC265">
        <v>2.29</v>
      </c>
      <c r="BD265">
        <v>2.1850000000000001</v>
      </c>
      <c r="BE265">
        <v>2.19</v>
      </c>
      <c r="BF265">
        <v>2.5379999999999998</v>
      </c>
      <c r="BG265">
        <v>2.488</v>
      </c>
      <c r="BH265">
        <v>2.2759999999999998</v>
      </c>
      <c r="BI265">
        <v>2.6789999999999998</v>
      </c>
      <c r="BJ265">
        <v>2.2867799999999998</v>
      </c>
      <c r="BK265">
        <v>5093</v>
      </c>
      <c r="BL265">
        <v>3140.1</v>
      </c>
      <c r="BM265">
        <v>1021.4</v>
      </c>
      <c r="BN265">
        <v>244.2</v>
      </c>
      <c r="BO265">
        <v>5679.8</v>
      </c>
      <c r="BP265">
        <v>3873.9</v>
      </c>
      <c r="BQ265">
        <v>1468.2</v>
      </c>
      <c r="BR265">
        <v>386</v>
      </c>
      <c r="BS265">
        <v>1003801</v>
      </c>
      <c r="BT265">
        <v>942145</v>
      </c>
      <c r="BU265">
        <v>194386.22018500001</v>
      </c>
      <c r="BV265">
        <v>200837.665159</v>
      </c>
      <c r="BW265">
        <v>395223.88534400001</v>
      </c>
      <c r="BX265">
        <v>45756</v>
      </c>
      <c r="BY265">
        <v>536030.88534399995</v>
      </c>
      <c r="BZ265">
        <v>1418170.7302240001</v>
      </c>
      <c r="CA265">
        <v>430.03089999999997</v>
      </c>
      <c r="CB265">
        <v>343.49623300000002</v>
      </c>
      <c r="CC265">
        <v>173.41170600000001</v>
      </c>
      <c r="CD265">
        <v>39.166297999999998</v>
      </c>
      <c r="CE265">
        <v>25.018636000000001</v>
      </c>
      <c r="CF265">
        <v>17.302256</v>
      </c>
      <c r="CG265">
        <v>14.345535</v>
      </c>
      <c r="CH265">
        <v>122.644639</v>
      </c>
      <c r="CI265">
        <v>43.794195000000002</v>
      </c>
      <c r="CJ265">
        <v>1209.2103979999999</v>
      </c>
      <c r="CK265">
        <v>557.51306499999998</v>
      </c>
      <c r="CL265">
        <v>430.851877</v>
      </c>
      <c r="CM265">
        <v>226.60574</v>
      </c>
      <c r="CN265">
        <v>48.003337000000002</v>
      </c>
      <c r="CO265">
        <v>30.417366000000001</v>
      </c>
      <c r="CP265">
        <v>14.810098999999999</v>
      </c>
      <c r="CQ265">
        <v>18.631627000000002</v>
      </c>
      <c r="CR265">
        <v>157.672595</v>
      </c>
      <c r="CS265">
        <v>53.010035000000002</v>
      </c>
      <c r="CT265">
        <v>1537.5157409999999</v>
      </c>
      <c r="CU265">
        <v>488.460984</v>
      </c>
      <c r="CV265">
        <v>189.38279499999999</v>
      </c>
      <c r="CW265">
        <v>81.064057000000005</v>
      </c>
      <c r="CX265">
        <v>174.37570700000001</v>
      </c>
      <c r="CY265">
        <v>152.88436200000001</v>
      </c>
      <c r="CZ265">
        <v>125.422145</v>
      </c>
      <c r="DA265">
        <v>406.744102</v>
      </c>
      <c r="DB265">
        <v>140.82193599999999</v>
      </c>
      <c r="DC265">
        <v>74.065593000000007</v>
      </c>
      <c r="DD265">
        <v>272.18337000000002</v>
      </c>
      <c r="DE265">
        <v>164.759365</v>
      </c>
      <c r="DF265">
        <v>107.888419</v>
      </c>
      <c r="DG265">
        <v>74.975729999999999</v>
      </c>
      <c r="DH265">
        <v>102.24484200000001</v>
      </c>
      <c r="DI265">
        <v>95.573815999999994</v>
      </c>
      <c r="DJ265">
        <v>95.942145999999994</v>
      </c>
      <c r="DK265">
        <v>49.783354000000003</v>
      </c>
      <c r="DL265">
        <v>83.494726</v>
      </c>
      <c r="DM265">
        <v>38.623811000000003</v>
      </c>
      <c r="DN265">
        <v>898.97422600000004</v>
      </c>
      <c r="DO265">
        <v>1378.3716910000001</v>
      </c>
      <c r="DP265">
        <v>2765.8069</v>
      </c>
      <c r="DQ265">
        <v>525.62349900000004</v>
      </c>
      <c r="DR265">
        <v>227.33545699999999</v>
      </c>
      <c r="DS265">
        <v>104.521261</v>
      </c>
      <c r="DT265">
        <v>206.89015900000001</v>
      </c>
      <c r="DU265">
        <v>179.36664099999999</v>
      </c>
      <c r="DV265">
        <v>134.710613</v>
      </c>
      <c r="DW265">
        <v>547.13610100000005</v>
      </c>
      <c r="DX265">
        <v>146.696124</v>
      </c>
      <c r="DY265">
        <v>61.613565999999999</v>
      </c>
      <c r="DZ265">
        <v>347.97249299999999</v>
      </c>
      <c r="EA265">
        <v>204.44213099999999</v>
      </c>
      <c r="EB265">
        <v>154.26988499999999</v>
      </c>
      <c r="EC265">
        <v>93.625583000000006</v>
      </c>
      <c r="ED265">
        <v>120.789692</v>
      </c>
      <c r="EE265">
        <v>134.73041499999999</v>
      </c>
      <c r="EF265">
        <v>114.833336</v>
      </c>
      <c r="EG265">
        <v>59.465277</v>
      </c>
      <c r="EH265">
        <v>113.692418</v>
      </c>
      <c r="EI265">
        <v>53.931956999999997</v>
      </c>
      <c r="EJ265">
        <v>1071.708862</v>
      </c>
      <c r="EK265">
        <v>1754.9476070000001</v>
      </c>
      <c r="EL265">
        <v>3352.2799669999999</v>
      </c>
    </row>
    <row r="266" spans="1:142">
      <c r="A266" t="s">
        <v>679</v>
      </c>
      <c r="B266" t="s">
        <v>680</v>
      </c>
      <c r="C266" t="s">
        <v>562</v>
      </c>
      <c r="D266" t="s">
        <v>245</v>
      </c>
      <c r="E266" t="s">
        <v>246</v>
      </c>
      <c r="F266" t="s">
        <v>242</v>
      </c>
      <c r="G266">
        <v>64.5</v>
      </c>
      <c r="H266">
        <v>12</v>
      </c>
      <c r="I266">
        <v>28</v>
      </c>
      <c r="J266">
        <v>0.5</v>
      </c>
      <c r="K266">
        <v>1</v>
      </c>
      <c r="L266">
        <v>2.2999999999999998</v>
      </c>
      <c r="M266">
        <v>506</v>
      </c>
      <c r="N266">
        <v>317</v>
      </c>
      <c r="O266">
        <v>962</v>
      </c>
      <c r="P266">
        <v>1858</v>
      </c>
      <c r="Q266">
        <v>3332</v>
      </c>
      <c r="R266">
        <v>612</v>
      </c>
      <c r="S266">
        <v>986</v>
      </c>
      <c r="T266">
        <v>407</v>
      </c>
      <c r="U266">
        <v>489</v>
      </c>
      <c r="V266">
        <v>315</v>
      </c>
      <c r="W266">
        <v>1028</v>
      </c>
      <c r="X266">
        <v>1980</v>
      </c>
      <c r="Y266">
        <v>2811</v>
      </c>
      <c r="Z266">
        <v>645</v>
      </c>
      <c r="AA266">
        <v>960</v>
      </c>
      <c r="AB266">
        <v>601</v>
      </c>
      <c r="AC266">
        <v>0.113</v>
      </c>
      <c r="AD266">
        <v>0.11899999999999999</v>
      </c>
      <c r="AE266">
        <v>0.14000000000000001</v>
      </c>
      <c r="AF266">
        <v>0.14000000000000001</v>
      </c>
      <c r="AG266">
        <v>0.11899999999999999</v>
      </c>
      <c r="AH266">
        <v>9.7000000000000003E-2</v>
      </c>
      <c r="AI266">
        <v>0.122</v>
      </c>
      <c r="AJ266">
        <v>0.109</v>
      </c>
      <c r="AK266">
        <v>0.11</v>
      </c>
      <c r="AL266">
        <v>0.125</v>
      </c>
      <c r="AM266">
        <v>0.127</v>
      </c>
      <c r="AN266">
        <v>0.14000000000000001</v>
      </c>
      <c r="AO266">
        <v>0.11799999999999999</v>
      </c>
      <c r="AP266">
        <v>9.4E-2</v>
      </c>
      <c r="AQ266">
        <v>0.11700000000000001</v>
      </c>
      <c r="AR266">
        <v>0.13800000000000001</v>
      </c>
      <c r="AS266">
        <v>2.2029999999999998</v>
      </c>
      <c r="AT266">
        <v>3.4969999999999999</v>
      </c>
      <c r="AU266">
        <v>2.3490000000000002</v>
      </c>
      <c r="AV266">
        <v>2.3479999999999999</v>
      </c>
      <c r="AW266">
        <v>2.9809999999999999</v>
      </c>
      <c r="AX266">
        <v>2.665</v>
      </c>
      <c r="AY266">
        <v>2.399</v>
      </c>
      <c r="AZ266">
        <v>2.2029999999999998</v>
      </c>
      <c r="BA266">
        <v>2.43289</v>
      </c>
      <c r="BB266">
        <v>2.2770000000000001</v>
      </c>
      <c r="BC266">
        <v>3.2519999999999998</v>
      </c>
      <c r="BD266">
        <v>2.415</v>
      </c>
      <c r="BE266">
        <v>2.3620000000000001</v>
      </c>
      <c r="BF266">
        <v>2.9849999999999999</v>
      </c>
      <c r="BG266">
        <v>2.593</v>
      </c>
      <c r="BH266">
        <v>2.5219999999999998</v>
      </c>
      <c r="BI266">
        <v>2.7320000000000002</v>
      </c>
      <c r="BJ266">
        <v>2.4203299999999999</v>
      </c>
      <c r="BK266">
        <v>6595.9</v>
      </c>
      <c r="BL266">
        <v>3763.2</v>
      </c>
      <c r="BM266">
        <v>1725.4</v>
      </c>
      <c r="BN266">
        <v>459.2</v>
      </c>
      <c r="BO266">
        <v>6619.8</v>
      </c>
      <c r="BP266">
        <v>3950.9</v>
      </c>
      <c r="BQ266">
        <v>1744.9</v>
      </c>
      <c r="BR266">
        <v>384.6</v>
      </c>
      <c r="BS266">
        <v>1061889</v>
      </c>
      <c r="BT266">
        <v>1037212</v>
      </c>
      <c r="BU266">
        <v>220133.96977</v>
      </c>
      <c r="BV266">
        <v>219285.04620700001</v>
      </c>
      <c r="BW266">
        <v>439419.015977</v>
      </c>
      <c r="BX266">
        <v>51385</v>
      </c>
      <c r="BY266">
        <v>599035.015977</v>
      </c>
      <c r="BZ266">
        <v>1404292.23352</v>
      </c>
      <c r="CA266">
        <v>670.77018999999996</v>
      </c>
      <c r="CB266">
        <v>448.160417</v>
      </c>
      <c r="CC266">
        <v>247.58686800000001</v>
      </c>
      <c r="CD266">
        <v>49.203127000000002</v>
      </c>
      <c r="CE266">
        <v>40.282924999999999</v>
      </c>
      <c r="CF266">
        <v>16.125910999999999</v>
      </c>
      <c r="CG266">
        <v>23.206351999999999</v>
      </c>
      <c r="CH266">
        <v>178.395535</v>
      </c>
      <c r="CI266">
        <v>54.238767000000003</v>
      </c>
      <c r="CJ266">
        <v>1727.970092</v>
      </c>
      <c r="CK266">
        <v>675.99959799999999</v>
      </c>
      <c r="CL266">
        <v>438.57168799999999</v>
      </c>
      <c r="CM266">
        <v>244.96775099999999</v>
      </c>
      <c r="CN266">
        <v>54.045504000000001</v>
      </c>
      <c r="CO266">
        <v>41.701932999999997</v>
      </c>
      <c r="CP266">
        <v>19.218366</v>
      </c>
      <c r="CQ266">
        <v>23.823076</v>
      </c>
      <c r="CR266">
        <v>165.76403999999999</v>
      </c>
      <c r="CS266">
        <v>51.670692000000003</v>
      </c>
      <c r="CT266">
        <v>1715.7626479999999</v>
      </c>
      <c r="CU266">
        <v>534.35624399999995</v>
      </c>
      <c r="CV266">
        <v>249.995203</v>
      </c>
      <c r="CW266">
        <v>104.61629000000001</v>
      </c>
      <c r="CX266">
        <v>175.223208</v>
      </c>
      <c r="CY266">
        <v>144.35603699999999</v>
      </c>
      <c r="CZ266">
        <v>139.350809</v>
      </c>
      <c r="DA266">
        <v>462.013983</v>
      </c>
      <c r="DB266">
        <v>180.26709099999999</v>
      </c>
      <c r="DC266">
        <v>74.384746000000007</v>
      </c>
      <c r="DD266">
        <v>294.73862500000001</v>
      </c>
      <c r="DE266">
        <v>212.74450400000001</v>
      </c>
      <c r="DF266">
        <v>129.914186</v>
      </c>
      <c r="DG266">
        <v>81.805285999999995</v>
      </c>
      <c r="DH266">
        <v>119.63958100000001</v>
      </c>
      <c r="DI266">
        <v>106.694513</v>
      </c>
      <c r="DJ266">
        <v>105.46111399999999</v>
      </c>
      <c r="DK266">
        <v>79.753287</v>
      </c>
      <c r="DL266">
        <v>104.39563</v>
      </c>
      <c r="DM266">
        <v>61.243091999999997</v>
      </c>
      <c r="DN266">
        <v>1134.2823539999999</v>
      </c>
      <c r="DO266">
        <v>1547.958791</v>
      </c>
      <c r="DP266">
        <v>3216.597389</v>
      </c>
      <c r="DQ266">
        <v>542.77752199999998</v>
      </c>
      <c r="DR266">
        <v>249.68553199999999</v>
      </c>
      <c r="DS266">
        <v>120.98003799999999</v>
      </c>
      <c r="DT266">
        <v>199.35282599999999</v>
      </c>
      <c r="DU266">
        <v>159.93105700000001</v>
      </c>
      <c r="DV266">
        <v>155.81004899999999</v>
      </c>
      <c r="DW266">
        <v>512.52176799999995</v>
      </c>
      <c r="DX266">
        <v>170.82375500000001</v>
      </c>
      <c r="DY266">
        <v>69.153103000000002</v>
      </c>
      <c r="DZ266">
        <v>324.74921499999999</v>
      </c>
      <c r="EA266">
        <v>230.417778</v>
      </c>
      <c r="EB266">
        <v>140.66072800000001</v>
      </c>
      <c r="EC266">
        <v>102.78219900000001</v>
      </c>
      <c r="ED266">
        <v>122.77217400000001</v>
      </c>
      <c r="EE266">
        <v>111.377719</v>
      </c>
      <c r="EF266">
        <v>111.410168</v>
      </c>
      <c r="EG266">
        <v>79.474616999999995</v>
      </c>
      <c r="EH266">
        <v>104.10162</v>
      </c>
      <c r="EI266">
        <v>53.961717</v>
      </c>
      <c r="EJ266">
        <v>1188.346262</v>
      </c>
      <c r="EK266">
        <v>1671.688744</v>
      </c>
      <c r="EL266">
        <v>3402.8125279999999</v>
      </c>
    </row>
    <row r="267" spans="1:142">
      <c r="A267" t="s">
        <v>681</v>
      </c>
      <c r="B267" t="s">
        <v>682</v>
      </c>
      <c r="C267" t="s">
        <v>562</v>
      </c>
      <c r="D267" t="s">
        <v>245</v>
      </c>
      <c r="E267" t="s">
        <v>258</v>
      </c>
      <c r="F267" t="s">
        <v>242</v>
      </c>
      <c r="G267">
        <v>78.5</v>
      </c>
      <c r="H267">
        <v>20</v>
      </c>
      <c r="I267">
        <v>27</v>
      </c>
      <c r="J267">
        <v>0</v>
      </c>
      <c r="K267">
        <v>0</v>
      </c>
      <c r="L267">
        <v>3.3</v>
      </c>
      <c r="M267">
        <v>740</v>
      </c>
      <c r="N267">
        <v>283</v>
      </c>
      <c r="O267">
        <v>987</v>
      </c>
      <c r="P267">
        <v>2089</v>
      </c>
      <c r="Q267">
        <v>3681</v>
      </c>
      <c r="R267">
        <v>595</v>
      </c>
      <c r="S267">
        <v>1143</v>
      </c>
      <c r="T267">
        <v>713</v>
      </c>
      <c r="U267">
        <v>682</v>
      </c>
      <c r="V267">
        <v>315</v>
      </c>
      <c r="W267">
        <v>1152</v>
      </c>
      <c r="X267">
        <v>2123</v>
      </c>
      <c r="Y267">
        <v>3375</v>
      </c>
      <c r="Z267">
        <v>629</v>
      </c>
      <c r="AA267">
        <v>1330</v>
      </c>
      <c r="AB267">
        <v>686</v>
      </c>
      <c r="AC267">
        <v>0.115</v>
      </c>
      <c r="AD267">
        <v>8.8999999999999996E-2</v>
      </c>
      <c r="AE267">
        <v>0.129</v>
      </c>
      <c r="AF267">
        <v>0.13900000000000001</v>
      </c>
      <c r="AG267">
        <v>0.14000000000000001</v>
      </c>
      <c r="AH267">
        <v>0.09</v>
      </c>
      <c r="AI267">
        <v>0.14000000000000001</v>
      </c>
      <c r="AJ267">
        <v>0.122</v>
      </c>
      <c r="AK267">
        <v>0.122</v>
      </c>
      <c r="AL267">
        <v>9.0999999999999998E-2</v>
      </c>
      <c r="AM267">
        <v>0.13100000000000001</v>
      </c>
      <c r="AN267">
        <v>0.154</v>
      </c>
      <c r="AO267">
        <v>0.14399999999999999</v>
      </c>
      <c r="AP267">
        <v>8.4000000000000005E-2</v>
      </c>
      <c r="AQ267">
        <v>0.13700000000000001</v>
      </c>
      <c r="AR267">
        <v>0.13200000000000001</v>
      </c>
      <c r="AS267">
        <v>2.5209999999999999</v>
      </c>
      <c r="AT267">
        <v>3.7639999999999998</v>
      </c>
      <c r="AU267">
        <v>2.1869999999999998</v>
      </c>
      <c r="AV267">
        <v>2.44</v>
      </c>
      <c r="AW267">
        <v>2.7410000000000001</v>
      </c>
      <c r="AX267">
        <v>2.589</v>
      </c>
      <c r="AY267">
        <v>2.395</v>
      </c>
      <c r="AZ267">
        <v>2.8660000000000001</v>
      </c>
      <c r="BA267">
        <v>2.3387699999999998</v>
      </c>
      <c r="BB267">
        <v>2.5209999999999999</v>
      </c>
      <c r="BC267">
        <v>3.548</v>
      </c>
      <c r="BD267">
        <v>2.133</v>
      </c>
      <c r="BE267">
        <v>2.4169999999999998</v>
      </c>
      <c r="BF267">
        <v>2.6859999999999999</v>
      </c>
      <c r="BG267">
        <v>2.8069999999999999</v>
      </c>
      <c r="BH267">
        <v>2.4620000000000002</v>
      </c>
      <c r="BI267">
        <v>2.875</v>
      </c>
      <c r="BJ267">
        <v>2.3567200000000001</v>
      </c>
      <c r="BK267">
        <v>6254.3</v>
      </c>
      <c r="BL267">
        <v>3845.5</v>
      </c>
      <c r="BM267">
        <v>1601.8</v>
      </c>
      <c r="BN267">
        <v>433.5</v>
      </c>
      <c r="BO267">
        <v>6378.6</v>
      </c>
      <c r="BP267">
        <v>4234.8999999999996</v>
      </c>
      <c r="BQ267">
        <v>1898.1</v>
      </c>
      <c r="BR267">
        <v>458.5</v>
      </c>
      <c r="BS267">
        <v>1083368</v>
      </c>
      <c r="BT267">
        <v>1034076</v>
      </c>
      <c r="BU267">
        <v>223431.924462</v>
      </c>
      <c r="BV267">
        <v>225856.284304</v>
      </c>
      <c r="BW267">
        <v>449288.208766</v>
      </c>
      <c r="BX267">
        <v>51845</v>
      </c>
      <c r="BY267">
        <v>596111.208766</v>
      </c>
      <c r="BZ267">
        <v>1598755.5785050001</v>
      </c>
      <c r="CA267">
        <v>600.73363900000004</v>
      </c>
      <c r="CB267">
        <v>400.79805800000003</v>
      </c>
      <c r="CC267">
        <v>235.69414800000001</v>
      </c>
      <c r="CD267">
        <v>44.241549999999997</v>
      </c>
      <c r="CE267">
        <v>42.102798</v>
      </c>
      <c r="CF267">
        <v>19.261140999999999</v>
      </c>
      <c r="CG267">
        <v>24.725577999999999</v>
      </c>
      <c r="CH267">
        <v>147.89085600000001</v>
      </c>
      <c r="CI267">
        <v>46.645639000000003</v>
      </c>
      <c r="CJ267">
        <v>1562.093408</v>
      </c>
      <c r="CK267">
        <v>620.00070500000004</v>
      </c>
      <c r="CL267">
        <v>476.51242100000002</v>
      </c>
      <c r="CM267">
        <v>268.73516999999998</v>
      </c>
      <c r="CN267">
        <v>58.752361999999998</v>
      </c>
      <c r="CO267">
        <v>45.124377000000003</v>
      </c>
      <c r="CP267">
        <v>21.931297000000001</v>
      </c>
      <c r="CQ267">
        <v>28.414646999999999</v>
      </c>
      <c r="CR267">
        <v>173.94114400000001</v>
      </c>
      <c r="CS267">
        <v>55.691839000000002</v>
      </c>
      <c r="CT267">
        <v>1749.1039619999999</v>
      </c>
      <c r="CU267">
        <v>603.38905199999999</v>
      </c>
      <c r="CV267">
        <v>215.38375400000001</v>
      </c>
      <c r="CW267">
        <v>114.963138</v>
      </c>
      <c r="CX267">
        <v>187.84176299999999</v>
      </c>
      <c r="CY267">
        <v>198.81269</v>
      </c>
      <c r="CZ267">
        <v>133.86359200000001</v>
      </c>
      <c r="DA267">
        <v>465.008825</v>
      </c>
      <c r="DB267">
        <v>146.20689300000001</v>
      </c>
      <c r="DC267">
        <v>67.212649999999996</v>
      </c>
      <c r="DD267">
        <v>305.79898100000003</v>
      </c>
      <c r="DE267">
        <v>193.14478800000001</v>
      </c>
      <c r="DF267">
        <v>139.71730400000001</v>
      </c>
      <c r="DG267">
        <v>93.158315000000002</v>
      </c>
      <c r="DH267">
        <v>105.500637</v>
      </c>
      <c r="DI267">
        <v>116.497451</v>
      </c>
      <c r="DJ267">
        <v>102.92513700000001</v>
      </c>
      <c r="DK267">
        <v>87.028889000000007</v>
      </c>
      <c r="DL267">
        <v>117.052575</v>
      </c>
      <c r="DM267">
        <v>52.112102</v>
      </c>
      <c r="DN267">
        <v>1058.311551</v>
      </c>
      <c r="DO267">
        <v>1585.105243</v>
      </c>
      <c r="DP267">
        <v>3246.8058460000002</v>
      </c>
      <c r="DQ267">
        <v>644.17765999999995</v>
      </c>
      <c r="DR267">
        <v>237.63048800000001</v>
      </c>
      <c r="DS267">
        <v>132.50188700000001</v>
      </c>
      <c r="DT267">
        <v>213.97689199999999</v>
      </c>
      <c r="DU267">
        <v>229.97784100000001</v>
      </c>
      <c r="DV267">
        <v>137.54068699999999</v>
      </c>
      <c r="DW267">
        <v>572.70141999999998</v>
      </c>
      <c r="DX267">
        <v>135.44001900000001</v>
      </c>
      <c r="DY267">
        <v>61.246414000000001</v>
      </c>
      <c r="DZ267">
        <v>355.39220299999999</v>
      </c>
      <c r="EA267">
        <v>216.54070999999999</v>
      </c>
      <c r="EB267">
        <v>161.12963500000001</v>
      </c>
      <c r="EC267">
        <v>114.229376</v>
      </c>
      <c r="ED267">
        <v>129.108351</v>
      </c>
      <c r="EE267">
        <v>140.49736300000001</v>
      </c>
      <c r="EF267">
        <v>122.89910399999999</v>
      </c>
      <c r="EG267">
        <v>44.066293999999999</v>
      </c>
      <c r="EH267">
        <v>122.724259</v>
      </c>
      <c r="EI267">
        <v>54.097880000000004</v>
      </c>
      <c r="EJ267">
        <v>1132.4162289999999</v>
      </c>
      <c r="EK267">
        <v>1819.306752</v>
      </c>
      <c r="EL267">
        <v>3595.9006410000002</v>
      </c>
    </row>
    <row r="268" spans="1:142">
      <c r="A268" t="s">
        <v>683</v>
      </c>
      <c r="B268" t="s">
        <v>684</v>
      </c>
      <c r="C268" t="s">
        <v>562</v>
      </c>
      <c r="D268" t="s">
        <v>245</v>
      </c>
      <c r="E268" t="s">
        <v>246</v>
      </c>
      <c r="F268" t="s">
        <v>253</v>
      </c>
      <c r="G268">
        <v>78.5</v>
      </c>
      <c r="H268">
        <v>18</v>
      </c>
      <c r="I268">
        <v>30</v>
      </c>
      <c r="J268">
        <v>0.5</v>
      </c>
      <c r="K268">
        <v>0.5</v>
      </c>
      <c r="L268">
        <v>3.3</v>
      </c>
      <c r="M268">
        <v>485</v>
      </c>
      <c r="N268">
        <v>328</v>
      </c>
      <c r="O268">
        <v>857</v>
      </c>
      <c r="P268">
        <v>1834</v>
      </c>
      <c r="Q268">
        <v>3022</v>
      </c>
      <c r="R268">
        <v>547</v>
      </c>
      <c r="S268">
        <v>998</v>
      </c>
      <c r="T268">
        <v>421</v>
      </c>
      <c r="U268">
        <v>626</v>
      </c>
      <c r="V268">
        <v>397</v>
      </c>
      <c r="W268">
        <v>962</v>
      </c>
      <c r="X268">
        <v>1661</v>
      </c>
      <c r="Y268">
        <v>2828</v>
      </c>
      <c r="Z268">
        <v>520</v>
      </c>
      <c r="AA268">
        <v>1174</v>
      </c>
      <c r="AB268">
        <v>676</v>
      </c>
      <c r="AC268">
        <v>0.114</v>
      </c>
      <c r="AD268">
        <v>9.2999999999999999E-2</v>
      </c>
      <c r="AE268">
        <v>0.115</v>
      </c>
      <c r="AF268">
        <v>0.13600000000000001</v>
      </c>
      <c r="AG268">
        <v>0.125</v>
      </c>
      <c r="AH268">
        <v>0.111</v>
      </c>
      <c r="AI268">
        <v>0.13200000000000001</v>
      </c>
      <c r="AJ268">
        <v>0.14199999999999999</v>
      </c>
      <c r="AK268">
        <v>0.124</v>
      </c>
      <c r="AL268">
        <v>0.105</v>
      </c>
      <c r="AM268">
        <v>0.107</v>
      </c>
      <c r="AN268">
        <v>0.13600000000000001</v>
      </c>
      <c r="AO268">
        <v>0.123</v>
      </c>
      <c r="AP268">
        <v>9.9000000000000005E-2</v>
      </c>
      <c r="AQ268">
        <v>0.126</v>
      </c>
      <c r="AR268">
        <v>0.13200000000000001</v>
      </c>
      <c r="AS268">
        <v>2.1520000000000001</v>
      </c>
      <c r="AT268">
        <v>3.6459999999999999</v>
      </c>
      <c r="AU268">
        <v>2.0369999999999999</v>
      </c>
      <c r="AV268">
        <v>2.2490000000000001</v>
      </c>
      <c r="AW268">
        <v>2.6880000000000002</v>
      </c>
      <c r="AX268">
        <v>2.8490000000000002</v>
      </c>
      <c r="AY268">
        <v>2.448</v>
      </c>
      <c r="AZ268">
        <v>2.9390000000000001</v>
      </c>
      <c r="BA268">
        <v>2.3559299999999999</v>
      </c>
      <c r="BB268">
        <v>2.7240000000000002</v>
      </c>
      <c r="BC268">
        <v>3.29</v>
      </c>
      <c r="BD268">
        <v>2.0880000000000001</v>
      </c>
      <c r="BE268">
        <v>2.4289999999999998</v>
      </c>
      <c r="BF268">
        <v>2.6320000000000001</v>
      </c>
      <c r="BG268">
        <v>2.9209999999999998</v>
      </c>
      <c r="BH268">
        <v>2.3530000000000002</v>
      </c>
      <c r="BI268">
        <v>2.794</v>
      </c>
      <c r="BJ268">
        <v>2.3863300000000001</v>
      </c>
      <c r="BK268">
        <v>6118.3</v>
      </c>
      <c r="BL268">
        <v>3753.2</v>
      </c>
      <c r="BM268">
        <v>1345.1</v>
      </c>
      <c r="BN268">
        <v>389.8</v>
      </c>
      <c r="BO268">
        <v>6108.3</v>
      </c>
      <c r="BP268">
        <v>3821.4</v>
      </c>
      <c r="BQ268">
        <v>1594.9</v>
      </c>
      <c r="BR268">
        <v>405</v>
      </c>
      <c r="BS268">
        <v>1010444</v>
      </c>
      <c r="BT268">
        <v>991580</v>
      </c>
      <c r="BU268">
        <v>207303.31233700001</v>
      </c>
      <c r="BV268">
        <v>208391.67272999999</v>
      </c>
      <c r="BW268">
        <v>415694.98506699997</v>
      </c>
      <c r="BX268">
        <v>48375</v>
      </c>
      <c r="BY268">
        <v>567356.98506700003</v>
      </c>
      <c r="BZ268">
        <v>1350357.6732059999</v>
      </c>
      <c r="CA268">
        <v>587.98535900000002</v>
      </c>
      <c r="CB268">
        <v>397.700898</v>
      </c>
      <c r="CC268">
        <v>218.50933599999999</v>
      </c>
      <c r="CD268">
        <v>51.456477999999997</v>
      </c>
      <c r="CE268">
        <v>36.024515999999998</v>
      </c>
      <c r="CF268">
        <v>21.883827</v>
      </c>
      <c r="CG268">
        <v>20.329376</v>
      </c>
      <c r="CH268">
        <v>137.30174700000001</v>
      </c>
      <c r="CI268">
        <v>46.865578999999997</v>
      </c>
      <c r="CJ268">
        <v>1518.0571150000001</v>
      </c>
      <c r="CK268">
        <v>618.04123500000003</v>
      </c>
      <c r="CL268">
        <v>400.30537099999998</v>
      </c>
      <c r="CM268">
        <v>224.80414500000001</v>
      </c>
      <c r="CN268">
        <v>49.378858999999999</v>
      </c>
      <c r="CO268">
        <v>42.023736</v>
      </c>
      <c r="CP268">
        <v>19.555092999999999</v>
      </c>
      <c r="CQ268">
        <v>18.968254999999999</v>
      </c>
      <c r="CR268">
        <v>138.37617399999999</v>
      </c>
      <c r="CS268">
        <v>46.238486999999999</v>
      </c>
      <c r="CT268">
        <v>1557.691356</v>
      </c>
      <c r="CU268">
        <v>473.87559399999998</v>
      </c>
      <c r="CV268">
        <v>206.075367</v>
      </c>
      <c r="CW268">
        <v>114.30213000000001</v>
      </c>
      <c r="CX268">
        <v>212.29910100000001</v>
      </c>
      <c r="CY268">
        <v>169.30884499999999</v>
      </c>
      <c r="CZ268">
        <v>137.09517700000001</v>
      </c>
      <c r="DA268">
        <v>504.58263599999998</v>
      </c>
      <c r="DB268">
        <v>164.14507900000001</v>
      </c>
      <c r="DC268">
        <v>52.038024</v>
      </c>
      <c r="DD268">
        <v>311.19816300000002</v>
      </c>
      <c r="DE268">
        <v>205.411224</v>
      </c>
      <c r="DF268">
        <v>122.318916</v>
      </c>
      <c r="DG268">
        <v>69.277760999999998</v>
      </c>
      <c r="DH268">
        <v>114.724639</v>
      </c>
      <c r="DI268">
        <v>106.644351</v>
      </c>
      <c r="DJ268">
        <v>101.56034</v>
      </c>
      <c r="DK268">
        <v>66.773048000000003</v>
      </c>
      <c r="DL268">
        <v>93.388407999999998</v>
      </c>
      <c r="DM268">
        <v>45.801265000000001</v>
      </c>
      <c r="DN268">
        <v>1042.2695880000001</v>
      </c>
      <c r="DO268">
        <v>1585.3660420000001</v>
      </c>
      <c r="DP268">
        <v>3101.5112239999999</v>
      </c>
      <c r="DQ268">
        <v>534.98840499999994</v>
      </c>
      <c r="DR268">
        <v>235.23964000000001</v>
      </c>
      <c r="DS268">
        <v>124.627263</v>
      </c>
      <c r="DT268">
        <v>206.282555</v>
      </c>
      <c r="DU268">
        <v>194.722238</v>
      </c>
      <c r="DV268">
        <v>120.980175</v>
      </c>
      <c r="DW268">
        <v>520.17170399999998</v>
      </c>
      <c r="DX268">
        <v>123.796398</v>
      </c>
      <c r="DY268">
        <v>46.781243000000003</v>
      </c>
      <c r="DZ268">
        <v>305.80559399999999</v>
      </c>
      <c r="EA268">
        <v>198.91306800000001</v>
      </c>
      <c r="EB268">
        <v>129.25335999999999</v>
      </c>
      <c r="EC268">
        <v>75.201246999999995</v>
      </c>
      <c r="ED268">
        <v>117.62409599999999</v>
      </c>
      <c r="EE268">
        <v>110.758286</v>
      </c>
      <c r="EF268">
        <v>98.559884999999994</v>
      </c>
      <c r="EG268">
        <v>64.338068000000007</v>
      </c>
      <c r="EH268">
        <v>97.306635999999997</v>
      </c>
      <c r="EI268">
        <v>54.658116999999997</v>
      </c>
      <c r="EJ268">
        <v>1038.299665</v>
      </c>
      <c r="EK268">
        <v>1591.9976690000001</v>
      </c>
      <c r="EL268">
        <v>3165.2857389999999</v>
      </c>
    </row>
    <row r="269" spans="1:142">
      <c r="A269" t="s">
        <v>685</v>
      </c>
      <c r="B269" t="s">
        <v>686</v>
      </c>
      <c r="C269" t="s">
        <v>562</v>
      </c>
      <c r="D269" t="s">
        <v>245</v>
      </c>
      <c r="E269" t="s">
        <v>246</v>
      </c>
      <c r="F269" t="s">
        <v>242</v>
      </c>
      <c r="G269">
        <v>91.1</v>
      </c>
      <c r="H269">
        <v>17</v>
      </c>
      <c r="I269">
        <v>24</v>
      </c>
      <c r="J269">
        <v>1</v>
      </c>
      <c r="K269">
        <v>6</v>
      </c>
      <c r="L269">
        <v>4.4000000000000004</v>
      </c>
      <c r="M269">
        <v>566</v>
      </c>
      <c r="N269">
        <v>355</v>
      </c>
      <c r="O269">
        <v>852</v>
      </c>
      <c r="P269">
        <v>2008</v>
      </c>
      <c r="Q269">
        <v>2779</v>
      </c>
      <c r="R269">
        <v>629</v>
      </c>
      <c r="S269">
        <v>969</v>
      </c>
      <c r="T269">
        <v>536</v>
      </c>
      <c r="U269">
        <v>648</v>
      </c>
      <c r="V269">
        <v>359</v>
      </c>
      <c r="W269">
        <v>873</v>
      </c>
      <c r="X269">
        <v>1899</v>
      </c>
      <c r="Y269">
        <v>2459</v>
      </c>
      <c r="Z269">
        <v>655</v>
      </c>
      <c r="AA269">
        <v>1006</v>
      </c>
      <c r="AB269">
        <v>1065</v>
      </c>
      <c r="AC269">
        <v>0.13800000000000001</v>
      </c>
      <c r="AD269">
        <v>0.16400000000000001</v>
      </c>
      <c r="AE269">
        <v>0.123</v>
      </c>
      <c r="AF269">
        <v>0.14199999999999999</v>
      </c>
      <c r="AG269">
        <v>0.14399999999999999</v>
      </c>
      <c r="AH269">
        <v>9.6000000000000002E-2</v>
      </c>
      <c r="AI269">
        <v>0.124</v>
      </c>
      <c r="AJ269">
        <v>0.15</v>
      </c>
      <c r="AK269">
        <v>0.11600000000000001</v>
      </c>
      <c r="AL269">
        <v>0.14799999999999999</v>
      </c>
      <c r="AM269">
        <v>0.11600000000000001</v>
      </c>
      <c r="AN269">
        <v>0.127</v>
      </c>
      <c r="AO269">
        <v>0.155</v>
      </c>
      <c r="AP269">
        <v>0.111</v>
      </c>
      <c r="AQ269">
        <v>0.14199999999999999</v>
      </c>
      <c r="AR269">
        <v>0.158</v>
      </c>
      <c r="AS269">
        <v>2.234</v>
      </c>
      <c r="AT269">
        <v>3.64</v>
      </c>
      <c r="AU269">
        <v>2.3069999999999999</v>
      </c>
      <c r="AV269">
        <v>2.2280000000000002</v>
      </c>
      <c r="AW269">
        <v>2.4209999999999998</v>
      </c>
      <c r="AX269">
        <v>2.5310000000000001</v>
      </c>
      <c r="AY269">
        <v>2.21</v>
      </c>
      <c r="AZ269">
        <v>2.9009999999999998</v>
      </c>
      <c r="BA269">
        <v>2.1611400000000001</v>
      </c>
      <c r="BB269">
        <v>2.3220000000000001</v>
      </c>
      <c r="BC269">
        <v>2.9380000000000002</v>
      </c>
      <c r="BD269">
        <v>2.2029999999999998</v>
      </c>
      <c r="BE269">
        <v>2.1379999999999999</v>
      </c>
      <c r="BF269">
        <v>2.5859999999999999</v>
      </c>
      <c r="BG269">
        <v>2.722</v>
      </c>
      <c r="BH269">
        <v>2.343</v>
      </c>
      <c r="BI269">
        <v>2.4300000000000002</v>
      </c>
      <c r="BJ269">
        <v>2.1700400000000002</v>
      </c>
      <c r="BK269">
        <v>5629.8</v>
      </c>
      <c r="BL269">
        <v>2961.6</v>
      </c>
      <c r="BM269">
        <v>1174.0999999999999</v>
      </c>
      <c r="BN269">
        <v>274.39999999999998</v>
      </c>
      <c r="BO269">
        <v>5171</v>
      </c>
      <c r="BP269">
        <v>3414.9</v>
      </c>
      <c r="BQ269">
        <v>1722.4</v>
      </c>
      <c r="BR269">
        <v>373.1</v>
      </c>
      <c r="BS269">
        <v>1084796</v>
      </c>
      <c r="BT269">
        <v>1013824</v>
      </c>
      <c r="BU269">
        <v>206939.26280299999</v>
      </c>
      <c r="BV269">
        <v>207295.508389</v>
      </c>
      <c r="BW269">
        <v>414234.77119300002</v>
      </c>
      <c r="BX269">
        <v>53931</v>
      </c>
      <c r="BY269">
        <v>583157.77119300002</v>
      </c>
      <c r="BZ269">
        <v>1645757.789145</v>
      </c>
      <c r="CA269">
        <v>554.665119</v>
      </c>
      <c r="CB269">
        <v>297.34790099999998</v>
      </c>
      <c r="CC269">
        <v>152.033242</v>
      </c>
      <c r="CD269">
        <v>43.139279000000002</v>
      </c>
      <c r="CE269">
        <v>25.220264</v>
      </c>
      <c r="CF269">
        <v>11.841096</v>
      </c>
      <c r="CG269">
        <v>15.468517</v>
      </c>
      <c r="CH269">
        <v>126.226383</v>
      </c>
      <c r="CI269">
        <v>35.092184000000003</v>
      </c>
      <c r="CJ269">
        <v>1261.0339859999999</v>
      </c>
      <c r="CK269">
        <v>688.85913900000003</v>
      </c>
      <c r="CL269">
        <v>383.12651099999999</v>
      </c>
      <c r="CM269">
        <v>190.488844</v>
      </c>
      <c r="CN269">
        <v>48.451386999999997</v>
      </c>
      <c r="CO269">
        <v>38.080272999999998</v>
      </c>
      <c r="CP269">
        <v>15.654978</v>
      </c>
      <c r="CQ269">
        <v>19.018236000000002</v>
      </c>
      <c r="CR269">
        <v>147.737674</v>
      </c>
      <c r="CS269">
        <v>45.549602</v>
      </c>
      <c r="CT269">
        <v>1576.9666440000001</v>
      </c>
      <c r="CU269">
        <v>426.06957799999998</v>
      </c>
      <c r="CV269">
        <v>170.98922099999999</v>
      </c>
      <c r="CW269">
        <v>110.98562099999999</v>
      </c>
      <c r="CX269">
        <v>123.302335</v>
      </c>
      <c r="CY269">
        <v>161.27159</v>
      </c>
      <c r="CZ269">
        <v>87.122702000000004</v>
      </c>
      <c r="DA269">
        <v>364.67593099999999</v>
      </c>
      <c r="DB269">
        <v>109.547409</v>
      </c>
      <c r="DC269">
        <v>42.857747000000003</v>
      </c>
      <c r="DD269">
        <v>226.81644600000001</v>
      </c>
      <c r="DE269">
        <v>163.668691</v>
      </c>
      <c r="DF269">
        <v>116.013763</v>
      </c>
      <c r="DG269">
        <v>76.436525000000003</v>
      </c>
      <c r="DH269">
        <v>97.419515000000004</v>
      </c>
      <c r="DI269">
        <v>94.869054000000006</v>
      </c>
      <c r="DJ269">
        <v>91.156818000000001</v>
      </c>
      <c r="DK269">
        <v>17.004829999999998</v>
      </c>
      <c r="DL269">
        <v>86.288360999999995</v>
      </c>
      <c r="DM269">
        <v>49.076031</v>
      </c>
      <c r="DN269">
        <v>837.20862999999997</v>
      </c>
      <c r="DO269">
        <v>1191.022371</v>
      </c>
      <c r="DP269">
        <v>2454.3005800000001</v>
      </c>
      <c r="DQ269">
        <v>537.78574600000002</v>
      </c>
      <c r="DR269">
        <v>191.03195700000001</v>
      </c>
      <c r="DS269">
        <v>130.90190699999999</v>
      </c>
      <c r="DT269">
        <v>129.883475</v>
      </c>
      <c r="DU269">
        <v>223.61239</v>
      </c>
      <c r="DV269">
        <v>104.03697200000001</v>
      </c>
      <c r="DW269">
        <v>427.79212799999999</v>
      </c>
      <c r="DX269">
        <v>113.046981</v>
      </c>
      <c r="DY269">
        <v>56.682889000000003</v>
      </c>
      <c r="DZ269">
        <v>269.32370900000001</v>
      </c>
      <c r="EA269">
        <v>193.21731700000001</v>
      </c>
      <c r="EB269">
        <v>147.2302</v>
      </c>
      <c r="EC269">
        <v>98.302471999999995</v>
      </c>
      <c r="ED269">
        <v>123.457601</v>
      </c>
      <c r="EE269">
        <v>124.213362</v>
      </c>
      <c r="EF269">
        <v>116.87063499999999</v>
      </c>
      <c r="EG269">
        <v>22.804717</v>
      </c>
      <c r="EH269">
        <v>120.251716</v>
      </c>
      <c r="EI269">
        <v>54.760441</v>
      </c>
      <c r="EJ269">
        <v>989.63358600000004</v>
      </c>
      <c r="EK269">
        <v>1434.1748930000001</v>
      </c>
      <c r="EL269">
        <v>2961.5942249999998</v>
      </c>
    </row>
    <row r="270" spans="1:142">
      <c r="A270" t="s">
        <v>687</v>
      </c>
      <c r="B270" t="s">
        <v>688</v>
      </c>
      <c r="C270" t="s">
        <v>562</v>
      </c>
      <c r="D270" t="s">
        <v>245</v>
      </c>
      <c r="E270" t="s">
        <v>246</v>
      </c>
      <c r="F270" t="s">
        <v>253</v>
      </c>
      <c r="G270">
        <v>74.5</v>
      </c>
      <c r="H270">
        <v>18</v>
      </c>
      <c r="I270">
        <v>30</v>
      </c>
      <c r="J270">
        <v>0.5</v>
      </c>
      <c r="K270">
        <v>0.5</v>
      </c>
      <c r="L270">
        <v>3.3</v>
      </c>
      <c r="M270">
        <v>487</v>
      </c>
      <c r="N270">
        <v>390</v>
      </c>
      <c r="O270">
        <v>899</v>
      </c>
      <c r="P270">
        <v>1918</v>
      </c>
      <c r="Q270">
        <v>3091</v>
      </c>
      <c r="R270">
        <v>569</v>
      </c>
      <c r="S270">
        <v>1003</v>
      </c>
      <c r="T270">
        <v>458</v>
      </c>
      <c r="U270">
        <v>674</v>
      </c>
      <c r="V270">
        <v>441</v>
      </c>
      <c r="W270">
        <v>964</v>
      </c>
      <c r="X270">
        <v>1773</v>
      </c>
      <c r="Y270">
        <v>2778</v>
      </c>
      <c r="Z270">
        <v>550</v>
      </c>
      <c r="AA270">
        <v>1138</v>
      </c>
      <c r="AB270">
        <v>697</v>
      </c>
      <c r="AC270">
        <v>0.113</v>
      </c>
      <c r="AD270">
        <v>0.11799999999999999</v>
      </c>
      <c r="AE270">
        <v>0.109</v>
      </c>
      <c r="AF270">
        <v>0.128</v>
      </c>
      <c r="AG270">
        <v>0.11899999999999999</v>
      </c>
      <c r="AH270">
        <v>0.107</v>
      </c>
      <c r="AI270">
        <v>0.13400000000000001</v>
      </c>
      <c r="AJ270">
        <v>0.14000000000000001</v>
      </c>
      <c r="AK270">
        <v>0.128</v>
      </c>
      <c r="AL270">
        <v>0.112</v>
      </c>
      <c r="AM270">
        <v>0.11700000000000001</v>
      </c>
      <c r="AN270">
        <v>0.13800000000000001</v>
      </c>
      <c r="AO270">
        <v>0.11700000000000001</v>
      </c>
      <c r="AP270">
        <v>0.10299999999999999</v>
      </c>
      <c r="AQ270">
        <v>0.121</v>
      </c>
      <c r="AR270">
        <v>0.13400000000000001</v>
      </c>
      <c r="AS270">
        <v>2.14</v>
      </c>
      <c r="AT270">
        <v>3.5179999999999998</v>
      </c>
      <c r="AU270">
        <v>2.0329999999999999</v>
      </c>
      <c r="AV270">
        <v>2.2559999999999998</v>
      </c>
      <c r="AW270">
        <v>2.7589999999999999</v>
      </c>
      <c r="AX270">
        <v>2.7909999999999999</v>
      </c>
      <c r="AY270">
        <v>2.42</v>
      </c>
      <c r="AZ270">
        <v>2.8580000000000001</v>
      </c>
      <c r="BA270">
        <v>2.3585199999999999</v>
      </c>
      <c r="BB270">
        <v>2.6139999999999999</v>
      </c>
      <c r="BC270">
        <v>3.1949999999999998</v>
      </c>
      <c r="BD270">
        <v>2.0310000000000001</v>
      </c>
      <c r="BE270">
        <v>2.375</v>
      </c>
      <c r="BF270">
        <v>2.6040000000000001</v>
      </c>
      <c r="BG270">
        <v>2.7440000000000002</v>
      </c>
      <c r="BH270">
        <v>2.4380000000000002</v>
      </c>
      <c r="BI270">
        <v>2.827</v>
      </c>
      <c r="BJ270">
        <v>2.3564699999999998</v>
      </c>
      <c r="BK270">
        <v>6375.3</v>
      </c>
      <c r="BL270">
        <v>3741.5</v>
      </c>
      <c r="BM270">
        <v>1273.9000000000001</v>
      </c>
      <c r="BN270">
        <v>410.5</v>
      </c>
      <c r="BO270">
        <v>6511.3</v>
      </c>
      <c r="BP270">
        <v>3792.1</v>
      </c>
      <c r="BQ270">
        <v>1602.5</v>
      </c>
      <c r="BR270">
        <v>419.1</v>
      </c>
      <c r="BS270">
        <v>1029330</v>
      </c>
      <c r="BT270">
        <v>1012636</v>
      </c>
      <c r="BU270">
        <v>209902.733538</v>
      </c>
      <c r="BV270">
        <v>212736.40504700001</v>
      </c>
      <c r="BW270">
        <v>422639.13858500001</v>
      </c>
      <c r="BX270">
        <v>49518</v>
      </c>
      <c r="BY270">
        <v>576050.13858499995</v>
      </c>
      <c r="BZ270">
        <v>1351695.8650720001</v>
      </c>
      <c r="CA270">
        <v>585.76571999999999</v>
      </c>
      <c r="CB270">
        <v>410.69978500000002</v>
      </c>
      <c r="CC270">
        <v>234.36881299999999</v>
      </c>
      <c r="CD270">
        <v>51.034424999999999</v>
      </c>
      <c r="CE270">
        <v>39.303849999999997</v>
      </c>
      <c r="CF270">
        <v>22.493010999999999</v>
      </c>
      <c r="CG270">
        <v>23.200934</v>
      </c>
      <c r="CH270">
        <v>146.409997</v>
      </c>
      <c r="CI270">
        <v>46.360233000000001</v>
      </c>
      <c r="CJ270">
        <v>1559.636767</v>
      </c>
      <c r="CK270">
        <v>612.12811899999997</v>
      </c>
      <c r="CL270">
        <v>396.66994999999997</v>
      </c>
      <c r="CM270">
        <v>231.427831</v>
      </c>
      <c r="CN270">
        <v>47.777603999999997</v>
      </c>
      <c r="CO270">
        <v>41.584364999999998</v>
      </c>
      <c r="CP270">
        <v>19.054286999999999</v>
      </c>
      <c r="CQ270">
        <v>19.097939</v>
      </c>
      <c r="CR270">
        <v>140.76236299999999</v>
      </c>
      <c r="CS270">
        <v>45.021709000000001</v>
      </c>
      <c r="CT270">
        <v>1553.524165</v>
      </c>
      <c r="CU270">
        <v>505.82742999999999</v>
      </c>
      <c r="CV270">
        <v>207.54317499999999</v>
      </c>
      <c r="CW270">
        <v>113.545603</v>
      </c>
      <c r="CX270">
        <v>215.70615000000001</v>
      </c>
      <c r="CY270">
        <v>158.923022</v>
      </c>
      <c r="CZ270">
        <v>155.28312</v>
      </c>
      <c r="DA270">
        <v>518.40213300000005</v>
      </c>
      <c r="DB270">
        <v>177.79055500000001</v>
      </c>
      <c r="DC270">
        <v>59.888150000000003</v>
      </c>
      <c r="DD270">
        <v>321.154088</v>
      </c>
      <c r="DE270">
        <v>209.55994799999999</v>
      </c>
      <c r="DF270">
        <v>125.756022</v>
      </c>
      <c r="DG270">
        <v>65.912024000000002</v>
      </c>
      <c r="DH270">
        <v>115.307278</v>
      </c>
      <c r="DI270">
        <v>107.830697</v>
      </c>
      <c r="DJ270">
        <v>102.09166500000001</v>
      </c>
      <c r="DK270">
        <v>71.172557999999995</v>
      </c>
      <c r="DL270">
        <v>95.319014999999993</v>
      </c>
      <c r="DM270">
        <v>49.696375000000003</v>
      </c>
      <c r="DN270">
        <v>1062.9228069999999</v>
      </c>
      <c r="DO270">
        <v>1649.03575</v>
      </c>
      <c r="DP270">
        <v>3217.7859859999999</v>
      </c>
      <c r="DQ270">
        <v>534.26752199999999</v>
      </c>
      <c r="DR270">
        <v>229.005425</v>
      </c>
      <c r="DS270">
        <v>122.349267</v>
      </c>
      <c r="DT270">
        <v>216.765894</v>
      </c>
      <c r="DU270">
        <v>177.23066800000001</v>
      </c>
      <c r="DV270">
        <v>128.74883399999999</v>
      </c>
      <c r="DW270">
        <v>512.12387699999999</v>
      </c>
      <c r="DX270">
        <v>140.51368199999999</v>
      </c>
      <c r="DY270">
        <v>48.536132000000002</v>
      </c>
      <c r="DZ270">
        <v>310.54370399999999</v>
      </c>
      <c r="EA270">
        <v>202.26144500000001</v>
      </c>
      <c r="EB270">
        <v>130.577946</v>
      </c>
      <c r="EC270">
        <v>67.005297999999996</v>
      </c>
      <c r="ED270">
        <v>112.509333</v>
      </c>
      <c r="EE270">
        <v>110.213094</v>
      </c>
      <c r="EF270">
        <v>93.602642000000003</v>
      </c>
      <c r="EG270">
        <v>74.409771000000006</v>
      </c>
      <c r="EH270">
        <v>95.169123999999996</v>
      </c>
      <c r="EI270">
        <v>54.949679000000003</v>
      </c>
      <c r="EJ270">
        <v>1041.656862</v>
      </c>
      <c r="EK270">
        <v>1607.628283</v>
      </c>
      <c r="EL270">
        <v>3183.5526669999999</v>
      </c>
    </row>
    <row r="271" spans="1:142">
      <c r="A271" t="s">
        <v>689</v>
      </c>
      <c r="B271" t="s">
        <v>690</v>
      </c>
      <c r="C271" t="s">
        <v>562</v>
      </c>
      <c r="D271" t="s">
        <v>245</v>
      </c>
      <c r="E271" t="s">
        <v>246</v>
      </c>
      <c r="F271" t="s">
        <v>242</v>
      </c>
      <c r="G271">
        <v>83.2</v>
      </c>
      <c r="H271">
        <v>20</v>
      </c>
      <c r="I271">
        <v>27</v>
      </c>
      <c r="J271">
        <v>0.5</v>
      </c>
      <c r="K271">
        <v>2.5</v>
      </c>
      <c r="L271">
        <v>0</v>
      </c>
      <c r="M271">
        <v>891</v>
      </c>
      <c r="N271">
        <v>350</v>
      </c>
      <c r="O271">
        <v>1083</v>
      </c>
      <c r="P271">
        <v>2135</v>
      </c>
      <c r="Q271">
        <v>3898</v>
      </c>
      <c r="R271">
        <v>650</v>
      </c>
      <c r="S271">
        <v>1235</v>
      </c>
      <c r="T271">
        <v>680</v>
      </c>
      <c r="U271">
        <v>639</v>
      </c>
      <c r="V271">
        <v>427</v>
      </c>
      <c r="W271">
        <v>1053</v>
      </c>
      <c r="X271">
        <v>2022</v>
      </c>
      <c r="Y271">
        <v>3163</v>
      </c>
      <c r="Z271">
        <v>740</v>
      </c>
      <c r="AA271">
        <v>1203</v>
      </c>
      <c r="AB271">
        <v>774</v>
      </c>
      <c r="AC271">
        <v>0.11600000000000001</v>
      </c>
      <c r="AD271">
        <v>0.13600000000000001</v>
      </c>
      <c r="AE271">
        <v>0.13100000000000001</v>
      </c>
      <c r="AF271">
        <v>0.13800000000000001</v>
      </c>
      <c r="AG271">
        <v>0.13300000000000001</v>
      </c>
      <c r="AH271">
        <v>9.2999999999999999E-2</v>
      </c>
      <c r="AI271">
        <v>0.128</v>
      </c>
      <c r="AJ271">
        <v>0.151</v>
      </c>
      <c r="AK271">
        <v>0.13700000000000001</v>
      </c>
      <c r="AL271">
        <v>0.124</v>
      </c>
      <c r="AM271">
        <v>0.111</v>
      </c>
      <c r="AN271">
        <v>0.13800000000000001</v>
      </c>
      <c r="AO271">
        <v>0.14499999999999999</v>
      </c>
      <c r="AP271">
        <v>9.4E-2</v>
      </c>
      <c r="AQ271">
        <v>0.128</v>
      </c>
      <c r="AR271">
        <v>0.129</v>
      </c>
      <c r="AS271">
        <v>2.0939999999999999</v>
      </c>
      <c r="AT271">
        <v>2.9569999999999999</v>
      </c>
      <c r="AU271">
        <v>2.2109999999999999</v>
      </c>
      <c r="AV271">
        <v>2.2389999999999999</v>
      </c>
      <c r="AW271">
        <v>2.4700000000000002</v>
      </c>
      <c r="AX271">
        <v>2.302</v>
      </c>
      <c r="AY271">
        <v>2.2130000000000001</v>
      </c>
      <c r="AZ271">
        <v>2.4169999999999998</v>
      </c>
      <c r="BA271">
        <v>2.2160199999999999</v>
      </c>
      <c r="BB271">
        <v>2.7679999999999998</v>
      </c>
      <c r="BC271">
        <v>3.15</v>
      </c>
      <c r="BD271">
        <v>2.1379999999999999</v>
      </c>
      <c r="BE271">
        <v>2.2149999999999999</v>
      </c>
      <c r="BF271">
        <v>2.3220000000000001</v>
      </c>
      <c r="BG271">
        <v>2.077</v>
      </c>
      <c r="BH271">
        <v>2.0289999999999999</v>
      </c>
      <c r="BI271">
        <v>2.5030000000000001</v>
      </c>
      <c r="BJ271">
        <v>2.19035</v>
      </c>
      <c r="BK271">
        <v>4928.3</v>
      </c>
      <c r="BL271">
        <v>2893.9</v>
      </c>
      <c r="BM271">
        <v>1450.9</v>
      </c>
      <c r="BN271">
        <v>289.5</v>
      </c>
      <c r="BO271">
        <v>5314.2</v>
      </c>
      <c r="BP271">
        <v>3312.7</v>
      </c>
      <c r="BQ271">
        <v>1746.9</v>
      </c>
      <c r="BR271">
        <v>412.8</v>
      </c>
      <c r="BS271">
        <v>1086202</v>
      </c>
      <c r="BT271">
        <v>1017839</v>
      </c>
      <c r="BU271">
        <v>222801.65651900001</v>
      </c>
      <c r="BV271">
        <v>228903.048798</v>
      </c>
      <c r="BW271">
        <v>451704.70531699999</v>
      </c>
      <c r="BX271">
        <v>45388</v>
      </c>
      <c r="BY271">
        <v>603465.70531700004</v>
      </c>
      <c r="BZ271">
        <v>1587563.8025460001</v>
      </c>
      <c r="CA271">
        <v>633.64969599999995</v>
      </c>
      <c r="CB271">
        <v>465.78256599999997</v>
      </c>
      <c r="CC271">
        <v>233.165019</v>
      </c>
      <c r="CD271">
        <v>59.788212000000001</v>
      </c>
      <c r="CE271">
        <v>24.561283</v>
      </c>
      <c r="CF271">
        <v>9.7244170000000008</v>
      </c>
      <c r="CG271">
        <v>12.152431</v>
      </c>
      <c r="CH271">
        <v>223.16935799999999</v>
      </c>
      <c r="CI271">
        <v>60.039698000000001</v>
      </c>
      <c r="CJ271">
        <v>1722.0326809999999</v>
      </c>
      <c r="CK271">
        <v>535.60801300000003</v>
      </c>
      <c r="CL271">
        <v>429.67486500000001</v>
      </c>
      <c r="CM271">
        <v>241.326223</v>
      </c>
      <c r="CN271">
        <v>54.705030999999998</v>
      </c>
      <c r="CO271">
        <v>39.983817000000002</v>
      </c>
      <c r="CP271">
        <v>15.424860000000001</v>
      </c>
      <c r="CQ271">
        <v>18.725985999999999</v>
      </c>
      <c r="CR271">
        <v>169.10799299999999</v>
      </c>
      <c r="CS271">
        <v>47.427030999999999</v>
      </c>
      <c r="CT271">
        <v>1551.983819</v>
      </c>
      <c r="CU271">
        <v>283.64650899999998</v>
      </c>
      <c r="CV271">
        <v>168.70396099999999</v>
      </c>
      <c r="CW271">
        <v>74.240842000000001</v>
      </c>
      <c r="CX271">
        <v>167.91585900000001</v>
      </c>
      <c r="CY271">
        <v>174.41520399999999</v>
      </c>
      <c r="CZ271">
        <v>134.54593299999999</v>
      </c>
      <c r="DA271">
        <v>436.642336</v>
      </c>
      <c r="DB271">
        <v>145.45503600000001</v>
      </c>
      <c r="DC271">
        <v>120.15599400000001</v>
      </c>
      <c r="DD271">
        <v>281.51130699999999</v>
      </c>
      <c r="DE271">
        <v>138.809279</v>
      </c>
      <c r="DF271">
        <v>122.02646</v>
      </c>
      <c r="DG271">
        <v>47.442656999999997</v>
      </c>
      <c r="DH271">
        <v>95.594037</v>
      </c>
      <c r="DI271">
        <v>102.234662</v>
      </c>
      <c r="DJ271">
        <v>87.508939999999996</v>
      </c>
      <c r="DK271">
        <v>23.139945999999998</v>
      </c>
      <c r="DL271">
        <v>98.830815999999999</v>
      </c>
      <c r="DM271">
        <v>60.086914</v>
      </c>
      <c r="DN271">
        <v>780.89469799999995</v>
      </c>
      <c r="DO271">
        <v>1523.950282</v>
      </c>
      <c r="DP271">
        <v>2588.491489</v>
      </c>
      <c r="DQ271">
        <v>423.48677400000003</v>
      </c>
      <c r="DR271">
        <v>170.688875</v>
      </c>
      <c r="DS271">
        <v>97.975719999999995</v>
      </c>
      <c r="DT271">
        <v>131.574018</v>
      </c>
      <c r="DU271">
        <v>200.81530900000001</v>
      </c>
      <c r="DV271">
        <v>100.283092</v>
      </c>
      <c r="DW271">
        <v>493.866738</v>
      </c>
      <c r="DX271">
        <v>112.51012799999999</v>
      </c>
      <c r="DY271">
        <v>46.552619999999997</v>
      </c>
      <c r="DZ271">
        <v>282.63523099999998</v>
      </c>
      <c r="EA271">
        <v>162.57765900000001</v>
      </c>
      <c r="EB271">
        <v>148.87422699999999</v>
      </c>
      <c r="EC271">
        <v>77.970433</v>
      </c>
      <c r="ED271">
        <v>97.452466000000001</v>
      </c>
      <c r="EE271">
        <v>133.51047399999999</v>
      </c>
      <c r="EF271">
        <v>92.381197</v>
      </c>
      <c r="EG271">
        <v>41.535285000000002</v>
      </c>
      <c r="EH271">
        <v>143.20865800000001</v>
      </c>
      <c r="EI271">
        <v>55.105929000000003</v>
      </c>
      <c r="EJ271">
        <v>853.09176200000002</v>
      </c>
      <c r="EK271">
        <v>1535.6109879999999</v>
      </c>
      <c r="EL271">
        <v>2812.1895239999999</v>
      </c>
    </row>
    <row r="272" spans="1:142">
      <c r="A272" t="s">
        <v>691</v>
      </c>
      <c r="B272" t="s">
        <v>692</v>
      </c>
      <c r="C272" t="s">
        <v>562</v>
      </c>
      <c r="D272" t="s">
        <v>245</v>
      </c>
      <c r="E272" t="s">
        <v>258</v>
      </c>
      <c r="F272" t="s">
        <v>253</v>
      </c>
      <c r="G272">
        <v>84.5</v>
      </c>
      <c r="H272">
        <v>19</v>
      </c>
      <c r="I272">
        <v>29</v>
      </c>
      <c r="J272">
        <v>0.5</v>
      </c>
      <c r="K272">
        <v>2</v>
      </c>
      <c r="L272">
        <v>0</v>
      </c>
      <c r="M272">
        <v>636</v>
      </c>
      <c r="N272">
        <v>331</v>
      </c>
      <c r="O272">
        <v>689</v>
      </c>
      <c r="P272">
        <v>1949</v>
      </c>
      <c r="Q272">
        <v>2808</v>
      </c>
      <c r="R272">
        <v>550</v>
      </c>
      <c r="S272">
        <v>930</v>
      </c>
      <c r="T272">
        <v>538</v>
      </c>
      <c r="U272">
        <v>565</v>
      </c>
      <c r="V272">
        <v>350</v>
      </c>
      <c r="W272">
        <v>763</v>
      </c>
      <c r="X272">
        <v>1581</v>
      </c>
      <c r="Y272">
        <v>2718</v>
      </c>
      <c r="Z272">
        <v>586</v>
      </c>
      <c r="AA272">
        <v>982</v>
      </c>
      <c r="AB272">
        <v>657</v>
      </c>
      <c r="AC272">
        <v>0.10100000000000001</v>
      </c>
      <c r="AD272">
        <v>0.11700000000000001</v>
      </c>
      <c r="AE272">
        <v>0.11</v>
      </c>
      <c r="AF272">
        <v>0.126</v>
      </c>
      <c r="AG272">
        <v>0.11799999999999999</v>
      </c>
      <c r="AH272">
        <v>8.6999999999999994E-2</v>
      </c>
      <c r="AI272">
        <v>0.128</v>
      </c>
      <c r="AJ272">
        <v>0.13</v>
      </c>
      <c r="AK272">
        <v>0.13900000000000001</v>
      </c>
      <c r="AL272">
        <v>0.11799999999999999</v>
      </c>
      <c r="AM272">
        <v>0.108</v>
      </c>
      <c r="AN272">
        <v>0.127</v>
      </c>
      <c r="AO272">
        <v>0.129</v>
      </c>
      <c r="AP272">
        <v>6.8000000000000005E-2</v>
      </c>
      <c r="AQ272">
        <v>0.122</v>
      </c>
      <c r="AR272">
        <v>0.13300000000000001</v>
      </c>
      <c r="AS272">
        <v>2.044</v>
      </c>
      <c r="AT272">
        <v>2.9009999999999998</v>
      </c>
      <c r="AU272">
        <v>2.222</v>
      </c>
      <c r="AV272">
        <v>2.2629999999999999</v>
      </c>
      <c r="AW272">
        <v>2.7290000000000001</v>
      </c>
      <c r="AX272">
        <v>2.7050000000000001</v>
      </c>
      <c r="AY272">
        <v>2.2770000000000001</v>
      </c>
      <c r="AZ272">
        <v>2.4990000000000001</v>
      </c>
      <c r="BA272">
        <v>2.2613799999999999</v>
      </c>
      <c r="BB272">
        <v>2.6520000000000001</v>
      </c>
      <c r="BC272">
        <v>3.1040000000000001</v>
      </c>
      <c r="BD272">
        <v>2.58</v>
      </c>
      <c r="BE272">
        <v>2.41</v>
      </c>
      <c r="BF272">
        <v>2.4540000000000002</v>
      </c>
      <c r="BG272">
        <v>2.3559999999999999</v>
      </c>
      <c r="BH272">
        <v>2.4390000000000001</v>
      </c>
      <c r="BI272">
        <v>3.032</v>
      </c>
      <c r="BJ272">
        <v>2.2980700000000001</v>
      </c>
      <c r="BK272">
        <v>5808.2</v>
      </c>
      <c r="BL272">
        <v>3392.7</v>
      </c>
      <c r="BM272">
        <v>1210.0999999999999</v>
      </c>
      <c r="BN272">
        <v>193.8</v>
      </c>
      <c r="BO272">
        <v>5676.6</v>
      </c>
      <c r="BP272">
        <v>3473.4</v>
      </c>
      <c r="BQ272">
        <v>1287</v>
      </c>
      <c r="BR272">
        <v>455.9</v>
      </c>
      <c r="BS272">
        <v>974063</v>
      </c>
      <c r="BT272">
        <v>920628</v>
      </c>
      <c r="BU272">
        <v>190529.008546</v>
      </c>
      <c r="BV272">
        <v>186913.57576800001</v>
      </c>
      <c r="BW272">
        <v>377442.58431399998</v>
      </c>
      <c r="BX272">
        <v>46663</v>
      </c>
      <c r="BY272">
        <v>518134.58431399998</v>
      </c>
      <c r="BZ272">
        <v>1487272.516634</v>
      </c>
      <c r="CA272">
        <v>604.22973500000001</v>
      </c>
      <c r="CB272">
        <v>358.55802199999999</v>
      </c>
      <c r="CC272">
        <v>172.611627</v>
      </c>
      <c r="CD272">
        <v>39.801425999999999</v>
      </c>
      <c r="CE272">
        <v>25.777930000000001</v>
      </c>
      <c r="CF272">
        <v>8.8027689999999996</v>
      </c>
      <c r="CG272">
        <v>12.691606999999999</v>
      </c>
      <c r="CH272">
        <v>132.646196</v>
      </c>
      <c r="CI272">
        <v>45.199607999999998</v>
      </c>
      <c r="CJ272">
        <v>1400.3189219999999</v>
      </c>
      <c r="CK272">
        <v>554.78506000000004</v>
      </c>
      <c r="CL272">
        <v>425.17490099999998</v>
      </c>
      <c r="CM272">
        <v>203.32872800000001</v>
      </c>
      <c r="CN272">
        <v>46.727480999999997</v>
      </c>
      <c r="CO272">
        <v>33.714590000000001</v>
      </c>
      <c r="CP272">
        <v>11.183702</v>
      </c>
      <c r="CQ272">
        <v>15.575087</v>
      </c>
      <c r="CR272">
        <v>135.68904900000001</v>
      </c>
      <c r="CS272">
        <v>53.153632999999999</v>
      </c>
      <c r="CT272">
        <v>1479.3322290000001</v>
      </c>
      <c r="CU272">
        <v>400.18423000000001</v>
      </c>
      <c r="CV272">
        <v>210.65788499999999</v>
      </c>
      <c r="CW272">
        <v>99.672601</v>
      </c>
      <c r="CX272">
        <v>161.34996699999999</v>
      </c>
      <c r="CY272">
        <v>144.89510300000001</v>
      </c>
      <c r="CZ272">
        <v>113.76634300000001</v>
      </c>
      <c r="DA272">
        <v>431.35148800000002</v>
      </c>
      <c r="DB272">
        <v>125.95234000000001</v>
      </c>
      <c r="DC272">
        <v>50.490940000000002</v>
      </c>
      <c r="DD272">
        <v>263.611448</v>
      </c>
      <c r="DE272">
        <v>169.259445</v>
      </c>
      <c r="DF272">
        <v>126.76818400000001</v>
      </c>
      <c r="DG272">
        <v>72.080793999999997</v>
      </c>
      <c r="DH272">
        <v>102.799958</v>
      </c>
      <c r="DI272">
        <v>105.636633</v>
      </c>
      <c r="DJ272">
        <v>94.029387</v>
      </c>
      <c r="DK272">
        <v>67.516333000000003</v>
      </c>
      <c r="DL272">
        <v>102.806809</v>
      </c>
      <c r="DM272">
        <v>61.373815999999998</v>
      </c>
      <c r="DN272">
        <v>941.96874300000002</v>
      </c>
      <c r="DO272">
        <v>1417.1556290000001</v>
      </c>
      <c r="DP272">
        <v>2759.3086010000002</v>
      </c>
      <c r="DQ272">
        <v>470.52096999999998</v>
      </c>
      <c r="DR272">
        <v>188.06056000000001</v>
      </c>
      <c r="DS272">
        <v>120.395932</v>
      </c>
      <c r="DT272">
        <v>168.71525299999999</v>
      </c>
      <c r="DU272">
        <v>209.98319499999999</v>
      </c>
      <c r="DV272">
        <v>111.631967</v>
      </c>
      <c r="DW272">
        <v>478.73398600000002</v>
      </c>
      <c r="DX272">
        <v>126.975942</v>
      </c>
      <c r="DY272">
        <v>70.514643000000007</v>
      </c>
      <c r="DZ272">
        <v>288.079971</v>
      </c>
      <c r="EA272">
        <v>168.37063599999999</v>
      </c>
      <c r="EB272">
        <v>144.65598600000001</v>
      </c>
      <c r="EC272">
        <v>65.515426000000005</v>
      </c>
      <c r="ED272">
        <v>104.810165</v>
      </c>
      <c r="EE272">
        <v>129.118064</v>
      </c>
      <c r="EF272">
        <v>92.975036000000003</v>
      </c>
      <c r="EG272">
        <v>27.324752</v>
      </c>
      <c r="EH272">
        <v>125.95169300000001</v>
      </c>
      <c r="EI272">
        <v>55.615504999999999</v>
      </c>
      <c r="EJ272">
        <v>894.42845</v>
      </c>
      <c r="EK272">
        <v>1573.0170680000001</v>
      </c>
      <c r="EL272">
        <v>2937.9664870000001</v>
      </c>
    </row>
    <row r="273" spans="1:142">
      <c r="A273" t="s">
        <v>693</v>
      </c>
      <c r="B273" t="s">
        <v>694</v>
      </c>
      <c r="C273" t="s">
        <v>562</v>
      </c>
      <c r="D273" t="s">
        <v>245</v>
      </c>
      <c r="E273" t="s">
        <v>258</v>
      </c>
      <c r="F273" t="s">
        <v>242</v>
      </c>
      <c r="G273">
        <v>74</v>
      </c>
      <c r="H273">
        <v>16</v>
      </c>
      <c r="I273">
        <v>29</v>
      </c>
      <c r="J273">
        <v>0.5</v>
      </c>
      <c r="K273">
        <v>1</v>
      </c>
      <c r="L273">
        <v>3.3</v>
      </c>
      <c r="M273">
        <v>714</v>
      </c>
      <c r="N273">
        <v>265</v>
      </c>
      <c r="O273">
        <v>937</v>
      </c>
      <c r="P273">
        <v>1961</v>
      </c>
      <c r="Q273">
        <v>3452</v>
      </c>
      <c r="R273">
        <v>467</v>
      </c>
      <c r="S273">
        <v>697</v>
      </c>
      <c r="T273">
        <v>624</v>
      </c>
      <c r="U273">
        <v>437</v>
      </c>
      <c r="V273">
        <v>323</v>
      </c>
      <c r="W273">
        <v>1170</v>
      </c>
      <c r="X273">
        <v>2003</v>
      </c>
      <c r="Y273">
        <v>3206</v>
      </c>
      <c r="Z273">
        <v>506</v>
      </c>
      <c r="AA273">
        <v>687</v>
      </c>
      <c r="AB273">
        <v>636</v>
      </c>
      <c r="AC273">
        <v>0.127</v>
      </c>
      <c r="AD273">
        <v>8.5999999999999993E-2</v>
      </c>
      <c r="AE273">
        <v>0.13100000000000001</v>
      </c>
      <c r="AF273">
        <v>0.129</v>
      </c>
      <c r="AG273">
        <v>0.11700000000000001</v>
      </c>
      <c r="AH273">
        <v>0.09</v>
      </c>
      <c r="AI273">
        <v>0.115</v>
      </c>
      <c r="AJ273">
        <v>0.13</v>
      </c>
      <c r="AK273">
        <v>0.109</v>
      </c>
      <c r="AL273">
        <v>0.113</v>
      </c>
      <c r="AM273">
        <v>0.13100000000000001</v>
      </c>
      <c r="AN273">
        <v>0.13700000000000001</v>
      </c>
      <c r="AO273">
        <v>0.12</v>
      </c>
      <c r="AP273">
        <v>0.105</v>
      </c>
      <c r="AQ273">
        <v>0.11</v>
      </c>
      <c r="AR273">
        <v>0.11899999999999999</v>
      </c>
      <c r="AS273">
        <v>2.1429999999999998</v>
      </c>
      <c r="AT273">
        <v>3.6579999999999999</v>
      </c>
      <c r="AU273">
        <v>2.4580000000000002</v>
      </c>
      <c r="AV273">
        <v>2.2549999999999999</v>
      </c>
      <c r="AW273">
        <v>2.81</v>
      </c>
      <c r="AX273">
        <v>2.7559999999999998</v>
      </c>
      <c r="AY273">
        <v>2.4409999999999998</v>
      </c>
      <c r="AZ273">
        <v>2.4460000000000002</v>
      </c>
      <c r="BA273">
        <v>2.3416199999999998</v>
      </c>
      <c r="BB273">
        <v>2.371</v>
      </c>
      <c r="BC273">
        <v>3.38</v>
      </c>
      <c r="BD273">
        <v>1.9850000000000001</v>
      </c>
      <c r="BE273">
        <v>2.0760000000000001</v>
      </c>
      <c r="BF273">
        <v>2.7320000000000002</v>
      </c>
      <c r="BG273">
        <v>2.7450000000000001</v>
      </c>
      <c r="BH273">
        <v>2.3690000000000002</v>
      </c>
      <c r="BI273">
        <v>2.4489999999999998</v>
      </c>
      <c r="BJ273">
        <v>2.3412500000000001</v>
      </c>
      <c r="BK273">
        <v>5521.8</v>
      </c>
      <c r="BL273">
        <v>3826.7</v>
      </c>
      <c r="BM273">
        <v>1590.9</v>
      </c>
      <c r="BN273">
        <v>328.6</v>
      </c>
      <c r="BO273">
        <v>5583.6</v>
      </c>
      <c r="BP273">
        <v>3859.8</v>
      </c>
      <c r="BQ273">
        <v>1658.4</v>
      </c>
      <c r="BR273">
        <v>427.1</v>
      </c>
      <c r="BS273">
        <v>988370</v>
      </c>
      <c r="BT273">
        <v>963229</v>
      </c>
      <c r="BU273">
        <v>196768.280845</v>
      </c>
      <c r="BV273">
        <v>193816.69065900001</v>
      </c>
      <c r="BW273">
        <v>390584.97150400002</v>
      </c>
      <c r="BX273">
        <v>51237</v>
      </c>
      <c r="BY273">
        <v>529544.97150400002</v>
      </c>
      <c r="BZ273">
        <v>1346397.994219</v>
      </c>
      <c r="CA273">
        <v>610.24170400000003</v>
      </c>
      <c r="CB273">
        <v>420.51596699999999</v>
      </c>
      <c r="CC273">
        <v>245.63407699999999</v>
      </c>
      <c r="CD273">
        <v>64.419235</v>
      </c>
      <c r="CE273">
        <v>41.397469999999998</v>
      </c>
      <c r="CF273">
        <v>18.993558</v>
      </c>
      <c r="CG273">
        <v>24.026278000000001</v>
      </c>
      <c r="CH273">
        <v>153.45783900000001</v>
      </c>
      <c r="CI273">
        <v>43.04965</v>
      </c>
      <c r="CJ273">
        <v>1621.735778</v>
      </c>
      <c r="CK273">
        <v>653.13746500000002</v>
      </c>
      <c r="CL273">
        <v>428.011326</v>
      </c>
      <c r="CM273">
        <v>252.849141</v>
      </c>
      <c r="CN273">
        <v>56.476761000000003</v>
      </c>
      <c r="CO273">
        <v>44.097588000000002</v>
      </c>
      <c r="CP273">
        <v>20.336175000000001</v>
      </c>
      <c r="CQ273">
        <v>26.736626000000001</v>
      </c>
      <c r="CR273">
        <v>154.38295199999999</v>
      </c>
      <c r="CS273">
        <v>44.996391000000003</v>
      </c>
      <c r="CT273">
        <v>1681.0244259999999</v>
      </c>
      <c r="CU273">
        <v>478.960691</v>
      </c>
      <c r="CV273">
        <v>199.169264</v>
      </c>
      <c r="CW273">
        <v>145.33508800000001</v>
      </c>
      <c r="CX273">
        <v>191.07657800000001</v>
      </c>
      <c r="CY273">
        <v>167.74914799999999</v>
      </c>
      <c r="CZ273">
        <v>123.90189700000001</v>
      </c>
      <c r="DA273">
        <v>536.48917800000004</v>
      </c>
      <c r="DB273">
        <v>138.51234299999999</v>
      </c>
      <c r="DC273">
        <v>36.501019999999997</v>
      </c>
      <c r="DD273">
        <v>324.27809000000002</v>
      </c>
      <c r="DE273">
        <v>209.51971900000001</v>
      </c>
      <c r="DF273">
        <v>146.53034500000001</v>
      </c>
      <c r="DG273">
        <v>93.527465000000007</v>
      </c>
      <c r="DH273">
        <v>118.02254600000001</v>
      </c>
      <c r="DI273">
        <v>120.585897</v>
      </c>
      <c r="DJ273">
        <v>106.92927400000001</v>
      </c>
      <c r="DK273">
        <v>32.659179999999999</v>
      </c>
      <c r="DL273">
        <v>111.304498</v>
      </c>
      <c r="DM273">
        <v>56.986981999999998</v>
      </c>
      <c r="DN273">
        <v>1043.6748809999999</v>
      </c>
      <c r="DO273">
        <v>1647.654485</v>
      </c>
      <c r="DP273">
        <v>3170.2900559999998</v>
      </c>
      <c r="DQ273">
        <v>546.4873</v>
      </c>
      <c r="DR273">
        <v>219.98090400000001</v>
      </c>
      <c r="DS273">
        <v>138.81956700000001</v>
      </c>
      <c r="DT273">
        <v>158.04294100000001</v>
      </c>
      <c r="DU273">
        <v>164.28489999999999</v>
      </c>
      <c r="DV273">
        <v>119.890019</v>
      </c>
      <c r="DW273">
        <v>487.03751799999998</v>
      </c>
      <c r="DX273">
        <v>141.13564500000001</v>
      </c>
      <c r="DY273">
        <v>48.097141000000001</v>
      </c>
      <c r="DZ273">
        <v>302.13663000000003</v>
      </c>
      <c r="EA273">
        <v>208.80219199999999</v>
      </c>
      <c r="EB273">
        <v>149.045905</v>
      </c>
      <c r="EC273">
        <v>90.276812000000007</v>
      </c>
      <c r="ED273">
        <v>112.902598</v>
      </c>
      <c r="EE273">
        <v>123.51005000000001</v>
      </c>
      <c r="EF273">
        <v>101.09548599999999</v>
      </c>
      <c r="EG273">
        <v>34.186321999999997</v>
      </c>
      <c r="EH273">
        <v>121.03113</v>
      </c>
      <c r="EI273">
        <v>55.636155000000002</v>
      </c>
      <c r="EJ273">
        <v>1047.199525</v>
      </c>
      <c r="EK273">
        <v>1564.4274889999999</v>
      </c>
      <c r="EL273">
        <v>3158.1143139999999</v>
      </c>
    </row>
    <row r="274" spans="1:142">
      <c r="A274" t="s">
        <v>695</v>
      </c>
      <c r="B274" t="s">
        <v>696</v>
      </c>
      <c r="C274" t="s">
        <v>562</v>
      </c>
      <c r="D274" t="s">
        <v>245</v>
      </c>
      <c r="E274" t="s">
        <v>145</v>
      </c>
      <c r="F274" t="s">
        <v>242</v>
      </c>
      <c r="G274">
        <v>63</v>
      </c>
      <c r="H274">
        <v>17</v>
      </c>
      <c r="I274">
        <v>26</v>
      </c>
      <c r="J274">
        <v>0.5</v>
      </c>
      <c r="K274">
        <v>1</v>
      </c>
      <c r="L274">
        <v>3.3</v>
      </c>
      <c r="M274">
        <v>712</v>
      </c>
      <c r="N274">
        <v>453</v>
      </c>
      <c r="O274">
        <v>1405</v>
      </c>
      <c r="P274">
        <v>2263</v>
      </c>
      <c r="Q274">
        <v>3435</v>
      </c>
      <c r="R274">
        <v>741</v>
      </c>
      <c r="S274">
        <v>1299</v>
      </c>
      <c r="T274">
        <v>611</v>
      </c>
      <c r="U274">
        <v>844</v>
      </c>
      <c r="V274">
        <v>437</v>
      </c>
      <c r="W274">
        <v>1246</v>
      </c>
      <c r="X274">
        <v>2425</v>
      </c>
      <c r="Y274">
        <v>2989</v>
      </c>
      <c r="Z274">
        <v>794</v>
      </c>
      <c r="AA274">
        <v>1461</v>
      </c>
      <c r="AB274">
        <v>1133</v>
      </c>
      <c r="AC274">
        <v>0.108</v>
      </c>
      <c r="AD274">
        <v>0.129</v>
      </c>
      <c r="AE274">
        <v>0.127</v>
      </c>
      <c r="AF274">
        <v>0.129</v>
      </c>
      <c r="AG274">
        <v>0.112</v>
      </c>
      <c r="AH274">
        <v>0.10100000000000001</v>
      </c>
      <c r="AI274">
        <v>0.13</v>
      </c>
      <c r="AJ274">
        <v>0.129</v>
      </c>
      <c r="AK274">
        <v>0.12</v>
      </c>
      <c r="AL274">
        <v>0.115</v>
      </c>
      <c r="AM274">
        <v>0.11600000000000001</v>
      </c>
      <c r="AN274">
        <v>0.129</v>
      </c>
      <c r="AO274">
        <v>0.122</v>
      </c>
      <c r="AP274">
        <v>0.10100000000000001</v>
      </c>
      <c r="AQ274">
        <v>0.122</v>
      </c>
      <c r="AR274">
        <v>0.123</v>
      </c>
      <c r="AS274">
        <v>2.194</v>
      </c>
      <c r="AT274">
        <v>3.323</v>
      </c>
      <c r="AU274">
        <v>1.984</v>
      </c>
      <c r="AV274">
        <v>2.2490000000000001</v>
      </c>
      <c r="AW274">
        <v>2.7480000000000002</v>
      </c>
      <c r="AX274">
        <v>2.73</v>
      </c>
      <c r="AY274">
        <v>2.2559999999999998</v>
      </c>
      <c r="AZ274">
        <v>2.5979999999999999</v>
      </c>
      <c r="BA274">
        <v>2.4117500000000001</v>
      </c>
      <c r="BB274">
        <v>2.4990000000000001</v>
      </c>
      <c r="BC274">
        <v>2.8</v>
      </c>
      <c r="BD274">
        <v>2.0630000000000002</v>
      </c>
      <c r="BE274">
        <v>2.1680000000000001</v>
      </c>
      <c r="BF274">
        <v>2.56</v>
      </c>
      <c r="BG274">
        <v>2.347</v>
      </c>
      <c r="BH274">
        <v>2.19</v>
      </c>
      <c r="BI274">
        <v>2.3769999999999998</v>
      </c>
      <c r="BJ274">
        <v>2.3116699999999999</v>
      </c>
      <c r="BK274">
        <v>7694</v>
      </c>
      <c r="BL274">
        <v>4277.2</v>
      </c>
      <c r="BM274">
        <v>1478.4</v>
      </c>
      <c r="BN274">
        <v>334.2</v>
      </c>
      <c r="BO274">
        <v>8470.5</v>
      </c>
      <c r="BP274">
        <v>4299.8</v>
      </c>
      <c r="BQ274">
        <v>1767.3</v>
      </c>
      <c r="BR274">
        <v>412</v>
      </c>
      <c r="BS274">
        <v>1244578</v>
      </c>
      <c r="BT274">
        <v>1154099</v>
      </c>
      <c r="BU274">
        <v>232036.34585400001</v>
      </c>
      <c r="BV274">
        <v>258631.79120100001</v>
      </c>
      <c r="BW274">
        <v>490668.137055</v>
      </c>
      <c r="BX274">
        <v>60445</v>
      </c>
      <c r="BY274">
        <v>663229.13705500006</v>
      </c>
      <c r="BZ274">
        <v>1844265.8373680001</v>
      </c>
      <c r="CA274">
        <v>641.32138999999995</v>
      </c>
      <c r="CB274">
        <v>471.110164</v>
      </c>
      <c r="CC274">
        <v>230.420447</v>
      </c>
      <c r="CD274">
        <v>50.946156000000002</v>
      </c>
      <c r="CE274">
        <v>44.935020000000002</v>
      </c>
      <c r="CF274">
        <v>17.215</v>
      </c>
      <c r="CG274">
        <v>19.981404999999999</v>
      </c>
      <c r="CH274">
        <v>158.55423500000001</v>
      </c>
      <c r="CI274">
        <v>61.585234999999997</v>
      </c>
      <c r="CJ274">
        <v>1696.0690520000001</v>
      </c>
      <c r="CK274">
        <v>712.22220000000004</v>
      </c>
      <c r="CL274">
        <v>485.60388</v>
      </c>
      <c r="CM274">
        <v>269.04814599999997</v>
      </c>
      <c r="CN274">
        <v>60.423400000000001</v>
      </c>
      <c r="CO274">
        <v>56.618319999999997</v>
      </c>
      <c r="CP274">
        <v>28.903711999999999</v>
      </c>
      <c r="CQ274">
        <v>26.787963000000001</v>
      </c>
      <c r="CR274">
        <v>170.071428</v>
      </c>
      <c r="CS274">
        <v>56.791552000000003</v>
      </c>
      <c r="CT274">
        <v>1866.470601</v>
      </c>
      <c r="CU274">
        <v>471.99662999999998</v>
      </c>
      <c r="CV274">
        <v>260.14780200000001</v>
      </c>
      <c r="CW274">
        <v>111.259625</v>
      </c>
      <c r="CX274">
        <v>206.698533</v>
      </c>
      <c r="CY274">
        <v>166.065393</v>
      </c>
      <c r="CZ274">
        <v>146.55691400000001</v>
      </c>
      <c r="DA274">
        <v>598.29725399999995</v>
      </c>
      <c r="DB274">
        <v>183.016209</v>
      </c>
      <c r="DC274">
        <v>81.811391</v>
      </c>
      <c r="DD274">
        <v>356.79938900000002</v>
      </c>
      <c r="DE274">
        <v>206.58824899999999</v>
      </c>
      <c r="DF274">
        <v>158.937184</v>
      </c>
      <c r="DG274">
        <v>70.085498000000001</v>
      </c>
      <c r="DH274">
        <v>121.19375700000001</v>
      </c>
      <c r="DI274">
        <v>133.63940099999999</v>
      </c>
      <c r="DJ274">
        <v>106.655455</v>
      </c>
      <c r="DK274">
        <v>83.112187000000006</v>
      </c>
      <c r="DL274">
        <v>124.415594</v>
      </c>
      <c r="DM274">
        <v>53.389567999999997</v>
      </c>
      <c r="DN274">
        <v>1142.0587820000001</v>
      </c>
      <c r="DO274">
        <v>1860.545228</v>
      </c>
      <c r="DP274">
        <v>3474.6006400000001</v>
      </c>
      <c r="DQ274">
        <v>583.74535700000001</v>
      </c>
      <c r="DR274">
        <v>262.66547500000001</v>
      </c>
      <c r="DS274">
        <v>140.339617</v>
      </c>
      <c r="DT274">
        <v>205.66778099999999</v>
      </c>
      <c r="DU274">
        <v>193.62008800000001</v>
      </c>
      <c r="DV274">
        <v>143.803831</v>
      </c>
      <c r="DW274">
        <v>616.26399900000001</v>
      </c>
      <c r="DX274">
        <v>170.88268500000001</v>
      </c>
      <c r="DY274">
        <v>72.787666999999999</v>
      </c>
      <c r="DZ274">
        <v>369.91495700000002</v>
      </c>
      <c r="EA274">
        <v>229.287913</v>
      </c>
      <c r="EB274">
        <v>168.770859</v>
      </c>
      <c r="EC274">
        <v>97.592314999999999</v>
      </c>
      <c r="ED274">
        <v>140.854986</v>
      </c>
      <c r="EE274">
        <v>146.437422</v>
      </c>
      <c r="EF274">
        <v>115.26814899999999</v>
      </c>
      <c r="EG274">
        <v>49.480198000000001</v>
      </c>
      <c r="EH274">
        <v>138.02159</v>
      </c>
      <c r="EI274">
        <v>55.664709999999999</v>
      </c>
      <c r="EJ274">
        <v>1206.3713379999999</v>
      </c>
      <c r="EK274">
        <v>1917.332815</v>
      </c>
      <c r="EL274">
        <v>3707.4495099999999</v>
      </c>
    </row>
    <row r="275" spans="1:142">
      <c r="A275" t="s">
        <v>697</v>
      </c>
      <c r="B275" t="s">
        <v>698</v>
      </c>
      <c r="C275" t="s">
        <v>562</v>
      </c>
      <c r="D275" t="s">
        <v>245</v>
      </c>
      <c r="E275" t="s">
        <v>145</v>
      </c>
      <c r="F275" t="s">
        <v>242</v>
      </c>
      <c r="G275">
        <v>68.599999999999994</v>
      </c>
      <c r="H275">
        <v>18</v>
      </c>
      <c r="I275">
        <v>24</v>
      </c>
      <c r="J275">
        <v>0.5</v>
      </c>
      <c r="K275">
        <v>2</v>
      </c>
      <c r="L275">
        <v>0</v>
      </c>
      <c r="M275">
        <v>845</v>
      </c>
      <c r="N275">
        <v>381</v>
      </c>
      <c r="O275">
        <v>1204</v>
      </c>
      <c r="P275">
        <v>2191</v>
      </c>
      <c r="Q275">
        <v>3330</v>
      </c>
      <c r="R275">
        <v>671</v>
      </c>
      <c r="S275">
        <v>1518</v>
      </c>
      <c r="T275">
        <v>738</v>
      </c>
      <c r="U275">
        <v>767</v>
      </c>
      <c r="V275">
        <v>425</v>
      </c>
      <c r="W275">
        <v>1483</v>
      </c>
      <c r="X275">
        <v>2375</v>
      </c>
      <c r="Y275">
        <v>2985</v>
      </c>
      <c r="Z275">
        <v>552</v>
      </c>
      <c r="AA275">
        <v>1361</v>
      </c>
      <c r="AB275">
        <v>969</v>
      </c>
      <c r="AC275">
        <v>0.12</v>
      </c>
      <c r="AD275">
        <v>0.11799999999999999</v>
      </c>
      <c r="AE275">
        <v>0.13200000000000001</v>
      </c>
      <c r="AF275">
        <v>0.13700000000000001</v>
      </c>
      <c r="AG275">
        <v>0.11700000000000001</v>
      </c>
      <c r="AH275">
        <v>9.4E-2</v>
      </c>
      <c r="AI275">
        <v>0.13</v>
      </c>
      <c r="AJ275">
        <v>0.14399999999999999</v>
      </c>
      <c r="AK275">
        <v>0.11799999999999999</v>
      </c>
      <c r="AL275">
        <v>0.109</v>
      </c>
      <c r="AM275">
        <v>0.13500000000000001</v>
      </c>
      <c r="AN275">
        <v>0.14099999999999999</v>
      </c>
      <c r="AO275">
        <v>0.122</v>
      </c>
      <c r="AP275">
        <v>0.10100000000000001</v>
      </c>
      <c r="AQ275">
        <v>0.124</v>
      </c>
      <c r="AR275">
        <v>0.13</v>
      </c>
      <c r="AS275">
        <v>2.2970000000000002</v>
      </c>
      <c r="AT275">
        <v>3.2130000000000001</v>
      </c>
      <c r="AU275">
        <v>2.173</v>
      </c>
      <c r="AV275">
        <v>2.4769999999999999</v>
      </c>
      <c r="AW275">
        <v>2.5179999999999998</v>
      </c>
      <c r="AX275">
        <v>2.5329999999999999</v>
      </c>
      <c r="AY275">
        <v>2.238</v>
      </c>
      <c r="AZ275">
        <v>2.9740000000000002</v>
      </c>
      <c r="BA275">
        <v>2.3711700000000002</v>
      </c>
      <c r="BB275">
        <v>2.2170000000000001</v>
      </c>
      <c r="BC275">
        <v>3.0590000000000002</v>
      </c>
      <c r="BD275">
        <v>2.2330000000000001</v>
      </c>
      <c r="BE275">
        <v>2.2989999999999999</v>
      </c>
      <c r="BF275">
        <v>2.5139999999999998</v>
      </c>
      <c r="BG275">
        <v>2.6429999999999998</v>
      </c>
      <c r="BH275">
        <v>2.097</v>
      </c>
      <c r="BI275">
        <v>2.6040000000000001</v>
      </c>
      <c r="BJ275">
        <v>2.3452299999999999</v>
      </c>
      <c r="BK275">
        <v>7778.2</v>
      </c>
      <c r="BL275">
        <v>3638.7</v>
      </c>
      <c r="BM275">
        <v>1241.2</v>
      </c>
      <c r="BN275">
        <v>405.4</v>
      </c>
      <c r="BO275">
        <v>8358</v>
      </c>
      <c r="BP275">
        <v>3627.4</v>
      </c>
      <c r="BQ275">
        <v>1387.2</v>
      </c>
      <c r="BR275">
        <v>371.3</v>
      </c>
      <c r="BS275">
        <v>1270774</v>
      </c>
      <c r="BT275">
        <v>1201840</v>
      </c>
      <c r="BU275">
        <v>239617.25533399999</v>
      </c>
      <c r="BV275">
        <v>244647.506735</v>
      </c>
      <c r="BW275">
        <v>484264.76206899999</v>
      </c>
      <c r="BX275">
        <v>56659</v>
      </c>
      <c r="BY275">
        <v>666403.76206900005</v>
      </c>
      <c r="BZ275">
        <v>1788671.599987</v>
      </c>
      <c r="CA275">
        <v>558.970685</v>
      </c>
      <c r="CB275">
        <v>400.81332700000002</v>
      </c>
      <c r="CC275">
        <v>223.67193</v>
      </c>
      <c r="CD275">
        <v>52.586264999999997</v>
      </c>
      <c r="CE275">
        <v>43.467923999999996</v>
      </c>
      <c r="CF275">
        <v>14.676306</v>
      </c>
      <c r="CG275">
        <v>23.241738999999999</v>
      </c>
      <c r="CH275">
        <v>153.61818600000001</v>
      </c>
      <c r="CI275">
        <v>49.603718999999998</v>
      </c>
      <c r="CJ275">
        <v>1520.650081</v>
      </c>
      <c r="CK275">
        <v>585.65985799999999</v>
      </c>
      <c r="CL275">
        <v>411.97369800000001</v>
      </c>
      <c r="CM275">
        <v>235.53465</v>
      </c>
      <c r="CN275">
        <v>46.898091000000001</v>
      </c>
      <c r="CO275">
        <v>35.934891</v>
      </c>
      <c r="CP275">
        <v>17.258776000000001</v>
      </c>
      <c r="CQ275">
        <v>24.231804</v>
      </c>
      <c r="CR275">
        <v>163.27833200000001</v>
      </c>
      <c r="CS275">
        <v>51.442498999999998</v>
      </c>
      <c r="CT275">
        <v>1572.2126009999999</v>
      </c>
      <c r="CU275">
        <v>555.67184999999995</v>
      </c>
      <c r="CV275">
        <v>236.23354800000001</v>
      </c>
      <c r="CW275">
        <v>126.005431</v>
      </c>
      <c r="CX275">
        <v>173.222701</v>
      </c>
      <c r="CY275">
        <v>183.894408</v>
      </c>
      <c r="CZ275">
        <v>120.10654599999999</v>
      </c>
      <c r="DA275">
        <v>468.24883299999999</v>
      </c>
      <c r="DB275">
        <v>149.18960999999999</v>
      </c>
      <c r="DC275">
        <v>65.668032999999994</v>
      </c>
      <c r="DD275">
        <v>279.24825199999998</v>
      </c>
      <c r="DE275">
        <v>202.56712899999999</v>
      </c>
      <c r="DF275">
        <v>121.462463</v>
      </c>
      <c r="DG275">
        <v>85.760831999999994</v>
      </c>
      <c r="DH275">
        <v>104.480391</v>
      </c>
      <c r="DI275">
        <v>104.49731199999999</v>
      </c>
      <c r="DJ275">
        <v>95.703297000000006</v>
      </c>
      <c r="DK275">
        <v>36.928010999999998</v>
      </c>
      <c r="DL275">
        <v>93.445319999999995</v>
      </c>
      <c r="DM275">
        <v>51.073712999999998</v>
      </c>
      <c r="DN275">
        <v>1036.8682490000001</v>
      </c>
      <c r="DO275">
        <v>1476.973174</v>
      </c>
      <c r="DP275">
        <v>3069.513273</v>
      </c>
      <c r="DQ275">
        <v>551.16512299999999</v>
      </c>
      <c r="DR275">
        <v>228.96837500000001</v>
      </c>
      <c r="DS275">
        <v>126.66996</v>
      </c>
      <c r="DT275">
        <v>154.41039699999999</v>
      </c>
      <c r="DU275">
        <v>186.668554</v>
      </c>
      <c r="DV275">
        <v>103.817466</v>
      </c>
      <c r="DW275">
        <v>477.57628399999999</v>
      </c>
      <c r="DX275">
        <v>130.53057000000001</v>
      </c>
      <c r="DY275">
        <v>58.114206000000003</v>
      </c>
      <c r="DZ275">
        <v>296.75152500000002</v>
      </c>
      <c r="EA275">
        <v>211.50219799999999</v>
      </c>
      <c r="EB275">
        <v>145.08240799999999</v>
      </c>
      <c r="EC275">
        <v>111.895205</v>
      </c>
      <c r="ED275">
        <v>135.86539099999999</v>
      </c>
      <c r="EE275">
        <v>131.79649000000001</v>
      </c>
      <c r="EF275">
        <v>125.614723</v>
      </c>
      <c r="EG275">
        <v>39.448034999999997</v>
      </c>
      <c r="EH275">
        <v>131.294466</v>
      </c>
      <c r="EI275">
        <v>55.726275000000001</v>
      </c>
      <c r="EJ275">
        <v>1110.4944559999999</v>
      </c>
      <c r="EK275">
        <v>1554.5695169999999</v>
      </c>
      <c r="EL275">
        <v>3216.229096</v>
      </c>
    </row>
    <row r="276" spans="1:142">
      <c r="A276" t="s">
        <v>699</v>
      </c>
      <c r="B276" t="s">
        <v>700</v>
      </c>
      <c r="C276" t="s">
        <v>562</v>
      </c>
      <c r="D276" t="s">
        <v>245</v>
      </c>
      <c r="E276" t="s">
        <v>258</v>
      </c>
      <c r="F276" t="s">
        <v>242</v>
      </c>
      <c r="G276">
        <v>83.1</v>
      </c>
      <c r="H276">
        <v>20</v>
      </c>
      <c r="I276">
        <v>28</v>
      </c>
      <c r="J276">
        <v>0.5</v>
      </c>
      <c r="K276">
        <v>1.5</v>
      </c>
      <c r="L276">
        <v>0</v>
      </c>
      <c r="M276">
        <v>692</v>
      </c>
      <c r="N276">
        <v>460</v>
      </c>
      <c r="O276">
        <v>1197</v>
      </c>
      <c r="P276">
        <v>2115</v>
      </c>
      <c r="Q276">
        <v>3504</v>
      </c>
      <c r="R276">
        <v>650</v>
      </c>
      <c r="S276">
        <v>1223</v>
      </c>
      <c r="T276">
        <v>639</v>
      </c>
      <c r="U276">
        <v>823</v>
      </c>
      <c r="V276">
        <v>508</v>
      </c>
      <c r="W276">
        <v>1122</v>
      </c>
      <c r="X276">
        <v>1827</v>
      </c>
      <c r="Y276">
        <v>3114</v>
      </c>
      <c r="Z276">
        <v>719</v>
      </c>
      <c r="AA276">
        <v>1287</v>
      </c>
      <c r="AB276">
        <v>1137</v>
      </c>
      <c r="AC276">
        <v>0.10100000000000001</v>
      </c>
      <c r="AD276">
        <v>0.13800000000000001</v>
      </c>
      <c r="AE276">
        <v>0.11600000000000001</v>
      </c>
      <c r="AF276">
        <v>0.11</v>
      </c>
      <c r="AG276">
        <v>0.13700000000000001</v>
      </c>
      <c r="AH276">
        <v>9.7000000000000003E-2</v>
      </c>
      <c r="AI276">
        <v>0.126</v>
      </c>
      <c r="AJ276">
        <v>0.121</v>
      </c>
      <c r="AK276">
        <v>0.112</v>
      </c>
      <c r="AL276">
        <v>0.127</v>
      </c>
      <c r="AM276">
        <v>0.12</v>
      </c>
      <c r="AN276">
        <v>0.113</v>
      </c>
      <c r="AO276">
        <v>0.127</v>
      </c>
      <c r="AP276">
        <v>8.8999999999999996E-2</v>
      </c>
      <c r="AQ276">
        <v>0.123</v>
      </c>
      <c r="AR276">
        <v>0.13600000000000001</v>
      </c>
      <c r="AS276">
        <v>2.02</v>
      </c>
      <c r="AT276">
        <v>3.32</v>
      </c>
      <c r="AU276">
        <v>2.06</v>
      </c>
      <c r="AV276">
        <v>2.3149999999999999</v>
      </c>
      <c r="AW276">
        <v>2.6389999999999998</v>
      </c>
      <c r="AX276">
        <v>2.7789999999999999</v>
      </c>
      <c r="AY276">
        <v>2.0840000000000001</v>
      </c>
      <c r="AZ276">
        <v>2.9420000000000002</v>
      </c>
      <c r="BA276">
        <v>2.2514099999999999</v>
      </c>
      <c r="BB276">
        <v>2.355</v>
      </c>
      <c r="BC276">
        <v>2.9209999999999998</v>
      </c>
      <c r="BD276">
        <v>2.0640000000000001</v>
      </c>
      <c r="BE276">
        <v>2.2149999999999999</v>
      </c>
      <c r="BF276">
        <v>2.706</v>
      </c>
      <c r="BG276">
        <v>2.7040000000000002</v>
      </c>
      <c r="BH276">
        <v>2.2130000000000001</v>
      </c>
      <c r="BI276">
        <v>2.6850000000000001</v>
      </c>
      <c r="BJ276">
        <v>2.2708200000000001</v>
      </c>
      <c r="BK276">
        <v>6084.4</v>
      </c>
      <c r="BL276">
        <v>3959.7</v>
      </c>
      <c r="BM276">
        <v>1304.7</v>
      </c>
      <c r="BN276">
        <v>259.60000000000002</v>
      </c>
      <c r="BO276">
        <v>6157.5</v>
      </c>
      <c r="BP276">
        <v>3934.3</v>
      </c>
      <c r="BQ276">
        <v>1534.6</v>
      </c>
      <c r="BR276">
        <v>342.3</v>
      </c>
      <c r="BS276">
        <v>1194900</v>
      </c>
      <c r="BT276">
        <v>1127312</v>
      </c>
      <c r="BU276">
        <v>228123.37263599999</v>
      </c>
      <c r="BV276">
        <v>228761.61687699999</v>
      </c>
      <c r="BW276">
        <v>456884.98951300001</v>
      </c>
      <c r="BX276">
        <v>58593</v>
      </c>
      <c r="BY276">
        <v>629983.98951300001</v>
      </c>
      <c r="BZ276">
        <v>1848952.4226609999</v>
      </c>
      <c r="CA276">
        <v>653.48902599999997</v>
      </c>
      <c r="CB276">
        <v>429.83541300000002</v>
      </c>
      <c r="CC276">
        <v>232.37708799999999</v>
      </c>
      <c r="CD276">
        <v>52.485075000000002</v>
      </c>
      <c r="CE276">
        <v>32.547502000000001</v>
      </c>
      <c r="CF276">
        <v>13.232858999999999</v>
      </c>
      <c r="CG276">
        <v>20.913322999999998</v>
      </c>
      <c r="CH276">
        <v>154.239724</v>
      </c>
      <c r="CI276">
        <v>50.012408000000001</v>
      </c>
      <c r="CJ276">
        <v>1639.132417</v>
      </c>
      <c r="CK276">
        <v>656.31739500000003</v>
      </c>
      <c r="CL276">
        <v>414.007023</v>
      </c>
      <c r="CM276">
        <v>242.77127200000001</v>
      </c>
      <c r="CN276">
        <v>53.722248999999998</v>
      </c>
      <c r="CO276">
        <v>39.289864999999999</v>
      </c>
      <c r="CP276">
        <v>18.209316999999999</v>
      </c>
      <c r="CQ276">
        <v>24.861436999999999</v>
      </c>
      <c r="CR276">
        <v>149.666651</v>
      </c>
      <c r="CS276">
        <v>48.471764</v>
      </c>
      <c r="CT276">
        <v>1647.316973</v>
      </c>
      <c r="CU276">
        <v>496.82554900000002</v>
      </c>
      <c r="CV276">
        <v>209.88842700000001</v>
      </c>
      <c r="CW276">
        <v>137.44885300000001</v>
      </c>
      <c r="CX276">
        <v>174.280957</v>
      </c>
      <c r="CY276">
        <v>213.03682499999999</v>
      </c>
      <c r="CZ276">
        <v>90.986091999999999</v>
      </c>
      <c r="DA276">
        <v>548.68284900000003</v>
      </c>
      <c r="DB276">
        <v>112.908295</v>
      </c>
      <c r="DC276">
        <v>34.666319000000001</v>
      </c>
      <c r="DD276">
        <v>312.88559500000002</v>
      </c>
      <c r="DE276">
        <v>182.54155900000001</v>
      </c>
      <c r="DF276">
        <v>160.422506</v>
      </c>
      <c r="DG276">
        <v>76.501761999999999</v>
      </c>
      <c r="DH276">
        <v>104.573796</v>
      </c>
      <c r="DI276">
        <v>138.46580800000001</v>
      </c>
      <c r="DJ276">
        <v>95.044307000000003</v>
      </c>
      <c r="DK276">
        <v>34.807032</v>
      </c>
      <c r="DL276">
        <v>125.56147799999999</v>
      </c>
      <c r="DM276">
        <v>66.180346999999998</v>
      </c>
      <c r="DN276">
        <v>953.71402999999998</v>
      </c>
      <c r="DO276">
        <v>1652.131952</v>
      </c>
      <c r="DP276">
        <v>3102.6715300000001</v>
      </c>
      <c r="DQ276">
        <v>502.88293599999997</v>
      </c>
      <c r="DR276">
        <v>201.61532500000001</v>
      </c>
      <c r="DS276">
        <v>145.712444</v>
      </c>
      <c r="DT276">
        <v>160.88812100000001</v>
      </c>
      <c r="DU276">
        <v>190.42616799999999</v>
      </c>
      <c r="DV276">
        <v>88.339933000000002</v>
      </c>
      <c r="DW276">
        <v>553.56983200000002</v>
      </c>
      <c r="DX276">
        <v>101.68042800000001</v>
      </c>
      <c r="DY276">
        <v>29.891158999999998</v>
      </c>
      <c r="DZ276">
        <v>317.99374699999998</v>
      </c>
      <c r="EA276">
        <v>181.10416900000001</v>
      </c>
      <c r="EB276">
        <v>167.73337599999999</v>
      </c>
      <c r="EC276">
        <v>78.489000000000004</v>
      </c>
      <c r="ED276">
        <v>104.540188</v>
      </c>
      <c r="EE276">
        <v>146.36756800000001</v>
      </c>
      <c r="EF276">
        <v>88.953147000000001</v>
      </c>
      <c r="EG276">
        <v>46.564011000000001</v>
      </c>
      <c r="EH276">
        <v>139.86452499999999</v>
      </c>
      <c r="EI276">
        <v>56.595281999999997</v>
      </c>
      <c r="EJ276">
        <v>948.65871300000003</v>
      </c>
      <c r="EK276">
        <v>1661.2435439999999</v>
      </c>
      <c r="EL276">
        <v>3112.7851919999998</v>
      </c>
    </row>
    <row r="277" spans="1:142">
      <c r="A277" t="s">
        <v>701</v>
      </c>
      <c r="B277" t="s">
        <v>702</v>
      </c>
      <c r="C277" t="s">
        <v>562</v>
      </c>
      <c r="D277" t="s">
        <v>245</v>
      </c>
      <c r="E277" t="s">
        <v>145</v>
      </c>
      <c r="F277" t="s">
        <v>242</v>
      </c>
      <c r="G277">
        <v>69.2</v>
      </c>
      <c r="H277">
        <v>16</v>
      </c>
      <c r="I277">
        <v>25</v>
      </c>
      <c r="J277">
        <v>0.5</v>
      </c>
      <c r="K277">
        <v>1</v>
      </c>
      <c r="L277">
        <v>0</v>
      </c>
      <c r="M277">
        <v>539</v>
      </c>
      <c r="N277">
        <v>463</v>
      </c>
      <c r="O277">
        <v>998</v>
      </c>
      <c r="P277">
        <v>1972</v>
      </c>
      <c r="Q277">
        <v>3589</v>
      </c>
      <c r="R277">
        <v>607</v>
      </c>
      <c r="S277">
        <v>1018</v>
      </c>
      <c r="T277">
        <v>523</v>
      </c>
      <c r="U277">
        <v>740</v>
      </c>
      <c r="V277">
        <v>790</v>
      </c>
      <c r="W277">
        <v>1022</v>
      </c>
      <c r="X277">
        <v>1872</v>
      </c>
      <c r="Y277">
        <v>3304</v>
      </c>
      <c r="Z277">
        <v>727</v>
      </c>
      <c r="AA277">
        <v>1020</v>
      </c>
      <c r="AB277">
        <v>835</v>
      </c>
      <c r="AC277">
        <v>0.113</v>
      </c>
      <c r="AD277">
        <v>0.128</v>
      </c>
      <c r="AE277">
        <v>0.127</v>
      </c>
      <c r="AF277">
        <v>0.14399999999999999</v>
      </c>
      <c r="AG277">
        <v>0.121</v>
      </c>
      <c r="AH277">
        <v>0.104</v>
      </c>
      <c r="AI277">
        <v>0.113</v>
      </c>
      <c r="AJ277">
        <v>0.13800000000000001</v>
      </c>
      <c r="AK277">
        <v>0.13100000000000001</v>
      </c>
      <c r="AL277">
        <v>0.17</v>
      </c>
      <c r="AM277">
        <v>0.128</v>
      </c>
      <c r="AN277">
        <v>0.123</v>
      </c>
      <c r="AO277">
        <v>0.11700000000000001</v>
      </c>
      <c r="AP277">
        <v>0.121</v>
      </c>
      <c r="AQ277">
        <v>0.114</v>
      </c>
      <c r="AR277">
        <v>0.13900000000000001</v>
      </c>
      <c r="AS277">
        <v>2.2570000000000001</v>
      </c>
      <c r="AT277">
        <v>3.3380000000000001</v>
      </c>
      <c r="AU277">
        <v>2.0430000000000001</v>
      </c>
      <c r="AV277">
        <v>2.306</v>
      </c>
      <c r="AW277">
        <v>2.734</v>
      </c>
      <c r="AX277">
        <v>2.4180000000000001</v>
      </c>
      <c r="AY277">
        <v>2.3780000000000001</v>
      </c>
      <c r="AZ277">
        <v>2.6190000000000002</v>
      </c>
      <c r="BA277">
        <v>2.3433700000000002</v>
      </c>
      <c r="BB277">
        <v>2.5129999999999999</v>
      </c>
      <c r="BC277">
        <v>2.968</v>
      </c>
      <c r="BD277">
        <v>1.9430000000000001</v>
      </c>
      <c r="BE277">
        <v>2.3759999999999999</v>
      </c>
      <c r="BF277">
        <v>2.661</v>
      </c>
      <c r="BG277">
        <v>2.5489999999999999</v>
      </c>
      <c r="BH277">
        <v>2.3809999999999998</v>
      </c>
      <c r="BI277">
        <v>2.476</v>
      </c>
      <c r="BJ277">
        <v>2.3672800000000001</v>
      </c>
      <c r="BK277">
        <v>7034.2</v>
      </c>
      <c r="BL277">
        <v>3372.9</v>
      </c>
      <c r="BM277">
        <v>1427.7</v>
      </c>
      <c r="BN277">
        <v>335</v>
      </c>
      <c r="BO277">
        <v>6872.7</v>
      </c>
      <c r="BP277">
        <v>3537.6</v>
      </c>
      <c r="BQ277">
        <v>1863.4</v>
      </c>
      <c r="BR277">
        <v>378.2</v>
      </c>
      <c r="BS277">
        <v>1086061</v>
      </c>
      <c r="BT277">
        <v>1030379</v>
      </c>
      <c r="BU277">
        <v>214584.94683</v>
      </c>
      <c r="BV277">
        <v>213449.748154</v>
      </c>
      <c r="BW277">
        <v>428034.694984</v>
      </c>
      <c r="BX277">
        <v>53128</v>
      </c>
      <c r="BY277">
        <v>597683.69498399994</v>
      </c>
      <c r="BZ277">
        <v>1589228.1105549999</v>
      </c>
      <c r="CA277">
        <v>660.02771099999995</v>
      </c>
      <c r="CB277">
        <v>368.45142700000002</v>
      </c>
      <c r="CC277">
        <v>214.95927499999999</v>
      </c>
      <c r="CD277">
        <v>39.162092000000001</v>
      </c>
      <c r="CE277">
        <v>34.650745000000001</v>
      </c>
      <c r="CF277">
        <v>18.752288</v>
      </c>
      <c r="CG277">
        <v>22.406969</v>
      </c>
      <c r="CH277">
        <v>152.523507</v>
      </c>
      <c r="CI277">
        <v>47.138131999999999</v>
      </c>
      <c r="CJ277">
        <v>1558.0721450000001</v>
      </c>
      <c r="CK277">
        <v>687.37038700000005</v>
      </c>
      <c r="CL277">
        <v>431.210801</v>
      </c>
      <c r="CM277">
        <v>247.48944800000001</v>
      </c>
      <c r="CN277">
        <v>46.891345999999999</v>
      </c>
      <c r="CO277">
        <v>46.776254999999999</v>
      </c>
      <c r="CP277">
        <v>21.888628000000001</v>
      </c>
      <c r="CQ277">
        <v>26.495342999999998</v>
      </c>
      <c r="CR277">
        <v>168.33576199999999</v>
      </c>
      <c r="CS277">
        <v>50.367286999999997</v>
      </c>
      <c r="CT277">
        <v>1726.825257</v>
      </c>
      <c r="CU277">
        <v>550.51309100000003</v>
      </c>
      <c r="CV277">
        <v>231.98933700000001</v>
      </c>
      <c r="CW277">
        <v>104.76455799999999</v>
      </c>
      <c r="CX277">
        <v>165.367041</v>
      </c>
      <c r="CY277">
        <v>148.288444</v>
      </c>
      <c r="CZ277">
        <v>125.266187</v>
      </c>
      <c r="DA277">
        <v>418.86369500000001</v>
      </c>
      <c r="DB277">
        <v>150.00785200000001</v>
      </c>
      <c r="DC277">
        <v>72.509523999999999</v>
      </c>
      <c r="DD277">
        <v>259.514365</v>
      </c>
      <c r="DE277">
        <v>193.904518</v>
      </c>
      <c r="DF277">
        <v>111.12073599999999</v>
      </c>
      <c r="DG277">
        <v>79.664933000000005</v>
      </c>
      <c r="DH277">
        <v>112.08597</v>
      </c>
      <c r="DI277">
        <v>97.047172000000003</v>
      </c>
      <c r="DJ277">
        <v>105.198525</v>
      </c>
      <c r="DK277">
        <v>66.921261999999999</v>
      </c>
      <c r="DL277">
        <v>94.697209999999998</v>
      </c>
      <c r="DM277">
        <v>52.188200000000002</v>
      </c>
      <c r="DN277">
        <v>1044.536955</v>
      </c>
      <c r="DO277">
        <v>1396.5741270000001</v>
      </c>
      <c r="DP277">
        <v>2991.6241730000002</v>
      </c>
      <c r="DQ277">
        <v>581.009229</v>
      </c>
      <c r="DR277">
        <v>228.259525</v>
      </c>
      <c r="DS277">
        <v>116.986412</v>
      </c>
      <c r="DT277">
        <v>169.11733599999999</v>
      </c>
      <c r="DU277">
        <v>157.375855</v>
      </c>
      <c r="DV277">
        <v>126.854007</v>
      </c>
      <c r="DW277">
        <v>452.32223599999998</v>
      </c>
      <c r="DX277">
        <v>165.50456</v>
      </c>
      <c r="DY277">
        <v>80.167153999999996</v>
      </c>
      <c r="DZ277">
        <v>266.91310800000002</v>
      </c>
      <c r="EA277">
        <v>209.53904700000001</v>
      </c>
      <c r="EB277">
        <v>117.213781</v>
      </c>
      <c r="EC277">
        <v>91.840990000000005</v>
      </c>
      <c r="ED277">
        <v>113.999741</v>
      </c>
      <c r="EE277">
        <v>103.92094400000001</v>
      </c>
      <c r="EF277">
        <v>103.522308</v>
      </c>
      <c r="EG277">
        <v>51.432442000000002</v>
      </c>
      <c r="EH277">
        <v>105.701317</v>
      </c>
      <c r="EI277">
        <v>57.020446</v>
      </c>
      <c r="EJ277">
        <v>1081.085024</v>
      </c>
      <c r="EK277">
        <v>1479.2303280000001</v>
      </c>
      <c r="EL277">
        <v>3141.3245809999999</v>
      </c>
    </row>
    <row r="278" spans="1:142">
      <c r="A278" t="s">
        <v>703</v>
      </c>
      <c r="B278" t="s">
        <v>704</v>
      </c>
      <c r="C278" t="s">
        <v>562</v>
      </c>
      <c r="D278" t="s">
        <v>245</v>
      </c>
      <c r="E278" t="s">
        <v>145</v>
      </c>
      <c r="F278" t="s">
        <v>242</v>
      </c>
      <c r="G278">
        <v>74.900000000000006</v>
      </c>
      <c r="H278">
        <v>14</v>
      </c>
      <c r="I278">
        <v>30</v>
      </c>
      <c r="J278">
        <v>0</v>
      </c>
      <c r="K278">
        <v>0</v>
      </c>
      <c r="L278">
        <v>3.3</v>
      </c>
      <c r="M278">
        <v>1006</v>
      </c>
      <c r="N278">
        <v>456</v>
      </c>
      <c r="O278">
        <v>887</v>
      </c>
      <c r="P278">
        <v>2004</v>
      </c>
      <c r="Q278">
        <v>3477</v>
      </c>
      <c r="R278">
        <v>602</v>
      </c>
      <c r="S278">
        <v>1372</v>
      </c>
      <c r="T278">
        <v>563</v>
      </c>
      <c r="U278">
        <v>796</v>
      </c>
      <c r="V278">
        <v>446</v>
      </c>
      <c r="W278">
        <v>1096</v>
      </c>
      <c r="X278">
        <v>1892</v>
      </c>
      <c r="Y278">
        <v>2994</v>
      </c>
      <c r="Z278">
        <v>744</v>
      </c>
      <c r="AA278">
        <v>1377</v>
      </c>
      <c r="AB278">
        <v>1079</v>
      </c>
      <c r="AC278">
        <v>0.13800000000000001</v>
      </c>
      <c r="AD278">
        <v>0.111</v>
      </c>
      <c r="AE278">
        <v>0.13</v>
      </c>
      <c r="AF278">
        <v>0.126</v>
      </c>
      <c r="AG278">
        <v>0.12</v>
      </c>
      <c r="AH278">
        <v>0.09</v>
      </c>
      <c r="AI278">
        <v>0.128</v>
      </c>
      <c r="AJ278">
        <v>0.14899999999999999</v>
      </c>
      <c r="AK278">
        <v>0.122</v>
      </c>
      <c r="AL278">
        <v>0.107</v>
      </c>
      <c r="AM278">
        <v>0.125</v>
      </c>
      <c r="AN278">
        <v>0.11600000000000001</v>
      </c>
      <c r="AO278">
        <v>0.123</v>
      </c>
      <c r="AP278">
        <v>9.8000000000000004E-2</v>
      </c>
      <c r="AQ278">
        <v>0.125</v>
      </c>
      <c r="AR278">
        <v>0.14199999999999999</v>
      </c>
      <c r="AS278">
        <v>2.1720000000000002</v>
      </c>
      <c r="AT278">
        <v>3.1230000000000002</v>
      </c>
      <c r="AU278">
        <v>2.032</v>
      </c>
      <c r="AV278">
        <v>2.258</v>
      </c>
      <c r="AW278">
        <v>2.835</v>
      </c>
      <c r="AX278">
        <v>2.57</v>
      </c>
      <c r="AY278">
        <v>2.2650000000000001</v>
      </c>
      <c r="AZ278">
        <v>2.5619999999999998</v>
      </c>
      <c r="BA278">
        <v>2.4355199999999999</v>
      </c>
      <c r="BB278">
        <v>1.929</v>
      </c>
      <c r="BC278">
        <v>3.0110000000000001</v>
      </c>
      <c r="BD278">
        <v>2.36</v>
      </c>
      <c r="BE278">
        <v>2.2440000000000002</v>
      </c>
      <c r="BF278">
        <v>2.7610000000000001</v>
      </c>
      <c r="BG278">
        <v>2.504</v>
      </c>
      <c r="BH278">
        <v>2.1779999999999999</v>
      </c>
      <c r="BI278">
        <v>2.2989999999999999</v>
      </c>
      <c r="BJ278">
        <v>2.4365999999999999</v>
      </c>
      <c r="BK278">
        <v>7599.7</v>
      </c>
      <c r="BL278">
        <v>3554.3</v>
      </c>
      <c r="BM278">
        <v>1664.9</v>
      </c>
      <c r="BN278">
        <v>342.7</v>
      </c>
      <c r="BO278">
        <v>6491</v>
      </c>
      <c r="BP278">
        <v>4151.1000000000004</v>
      </c>
      <c r="BQ278">
        <v>1777.3</v>
      </c>
      <c r="BR278">
        <v>478.7</v>
      </c>
      <c r="BS278">
        <v>1177581</v>
      </c>
      <c r="BT278">
        <v>1096581</v>
      </c>
      <c r="BU278">
        <v>244281.066338</v>
      </c>
      <c r="BV278">
        <v>243492.85547000001</v>
      </c>
      <c r="BW278">
        <v>487773.92180800001</v>
      </c>
      <c r="BX278">
        <v>54955</v>
      </c>
      <c r="BY278">
        <v>630644.92180799996</v>
      </c>
      <c r="BZ278">
        <v>1695413.6890779999</v>
      </c>
      <c r="CA278">
        <v>732.85131699999999</v>
      </c>
      <c r="CB278">
        <v>479.24757399999999</v>
      </c>
      <c r="CC278">
        <v>238.652368</v>
      </c>
      <c r="CD278">
        <v>48.120168</v>
      </c>
      <c r="CE278">
        <v>38.122450999999998</v>
      </c>
      <c r="CF278">
        <v>14.501156999999999</v>
      </c>
      <c r="CG278">
        <v>15.101074000000001</v>
      </c>
      <c r="CH278">
        <v>189.582404</v>
      </c>
      <c r="CI278">
        <v>62.864528</v>
      </c>
      <c r="CJ278">
        <v>1819.0430389999999</v>
      </c>
      <c r="CK278">
        <v>735.61851799999999</v>
      </c>
      <c r="CL278">
        <v>467.388329</v>
      </c>
      <c r="CM278">
        <v>273.29388799999998</v>
      </c>
      <c r="CN278">
        <v>62.517350999999998</v>
      </c>
      <c r="CO278">
        <v>42.692545000000003</v>
      </c>
      <c r="CP278">
        <v>20.309728</v>
      </c>
      <c r="CQ278">
        <v>28.675777</v>
      </c>
      <c r="CR278">
        <v>184.39741100000001</v>
      </c>
      <c r="CS278">
        <v>54.586688000000002</v>
      </c>
      <c r="CT278">
        <v>1869.480235</v>
      </c>
      <c r="CU278">
        <v>531.60822299999995</v>
      </c>
      <c r="CV278">
        <v>238.86825099999999</v>
      </c>
      <c r="CW278">
        <v>101.152186</v>
      </c>
      <c r="CX278">
        <v>148.32375099999999</v>
      </c>
      <c r="CY278">
        <v>130.364665</v>
      </c>
      <c r="CZ278">
        <v>137.866748</v>
      </c>
      <c r="DA278">
        <v>534.09158500000001</v>
      </c>
      <c r="DB278">
        <v>181.32834099999999</v>
      </c>
      <c r="DC278">
        <v>101.64307100000001</v>
      </c>
      <c r="DD278">
        <v>317.00316400000003</v>
      </c>
      <c r="DE278">
        <v>208.918824</v>
      </c>
      <c r="DF278">
        <v>145.96777</v>
      </c>
      <c r="DG278">
        <v>91.406366000000006</v>
      </c>
      <c r="DH278">
        <v>155.082088</v>
      </c>
      <c r="DI278">
        <v>119.485786</v>
      </c>
      <c r="DJ278">
        <v>140.048588</v>
      </c>
      <c r="DK278">
        <v>99.370648000000003</v>
      </c>
      <c r="DL278">
        <v>133.478308</v>
      </c>
      <c r="DM278">
        <v>69.589402000000007</v>
      </c>
      <c r="DN278">
        <v>1216.1752919999999</v>
      </c>
      <c r="DO278">
        <v>1707.4495830000001</v>
      </c>
      <c r="DP278">
        <v>3455.233099</v>
      </c>
      <c r="DQ278">
        <v>601.855863</v>
      </c>
      <c r="DR278">
        <v>239.581289</v>
      </c>
      <c r="DS278">
        <v>143.09209799999999</v>
      </c>
      <c r="DT278">
        <v>189.98800900000001</v>
      </c>
      <c r="DU278">
        <v>175.418801</v>
      </c>
      <c r="DV278">
        <v>137.36390499999999</v>
      </c>
      <c r="DW278">
        <v>528.64847899999995</v>
      </c>
      <c r="DX278">
        <v>161.335487</v>
      </c>
      <c r="DY278">
        <v>62.697535000000002</v>
      </c>
      <c r="DZ278">
        <v>327.87532499999998</v>
      </c>
      <c r="EA278">
        <v>229.82343399999999</v>
      </c>
      <c r="EB278">
        <v>163.76425900000001</v>
      </c>
      <c r="EC278">
        <v>113.275705</v>
      </c>
      <c r="ED278">
        <v>134.387045</v>
      </c>
      <c r="EE278">
        <v>139.623976</v>
      </c>
      <c r="EF278">
        <v>128.60261700000001</v>
      </c>
      <c r="EG278">
        <v>85.480688999999998</v>
      </c>
      <c r="EH278">
        <v>134.94994600000001</v>
      </c>
      <c r="EI278">
        <v>58.185665</v>
      </c>
      <c r="EJ278">
        <v>1235.578364</v>
      </c>
      <c r="EK278">
        <v>1743.0971</v>
      </c>
      <c r="EL278">
        <v>3580.5313270000001</v>
      </c>
    </row>
    <row r="279" spans="1:142">
      <c r="A279" t="s">
        <v>705</v>
      </c>
      <c r="B279" t="s">
        <v>706</v>
      </c>
      <c r="C279" t="s">
        <v>562</v>
      </c>
      <c r="D279" t="s">
        <v>245</v>
      </c>
      <c r="E279" t="s">
        <v>258</v>
      </c>
      <c r="F279" t="s">
        <v>253</v>
      </c>
      <c r="G279">
        <v>70.2</v>
      </c>
      <c r="H279">
        <v>16</v>
      </c>
      <c r="I279">
        <v>28</v>
      </c>
      <c r="J279">
        <v>0</v>
      </c>
      <c r="K279">
        <v>0</v>
      </c>
      <c r="L279">
        <v>3.4</v>
      </c>
      <c r="M279">
        <v>808</v>
      </c>
      <c r="N279">
        <v>410</v>
      </c>
      <c r="O279">
        <v>915</v>
      </c>
      <c r="P279">
        <v>2134</v>
      </c>
      <c r="Q279">
        <v>3106</v>
      </c>
      <c r="R279">
        <v>584</v>
      </c>
      <c r="S279">
        <v>1316</v>
      </c>
      <c r="T279">
        <v>636</v>
      </c>
      <c r="U279">
        <v>597</v>
      </c>
      <c r="V279">
        <v>528</v>
      </c>
      <c r="W279">
        <v>1032</v>
      </c>
      <c r="X279">
        <v>1930</v>
      </c>
      <c r="Y279">
        <v>3209</v>
      </c>
      <c r="Z279">
        <v>621</v>
      </c>
      <c r="AA279">
        <v>1014</v>
      </c>
      <c r="AB279">
        <v>842</v>
      </c>
      <c r="AC279">
        <v>0.128</v>
      </c>
      <c r="AD279">
        <v>9.5000000000000001E-2</v>
      </c>
      <c r="AE279">
        <v>0.12</v>
      </c>
      <c r="AF279">
        <v>0.13100000000000001</v>
      </c>
      <c r="AG279">
        <v>0.11</v>
      </c>
      <c r="AH279">
        <v>8.5000000000000006E-2</v>
      </c>
      <c r="AI279">
        <v>0.11700000000000001</v>
      </c>
      <c r="AJ279">
        <v>0.125</v>
      </c>
      <c r="AK279">
        <v>0.109</v>
      </c>
      <c r="AL279">
        <v>9.4E-2</v>
      </c>
      <c r="AM279">
        <v>0.123</v>
      </c>
      <c r="AN279">
        <v>0.122</v>
      </c>
      <c r="AO279">
        <v>0.127</v>
      </c>
      <c r="AP279">
        <v>7.9000000000000001E-2</v>
      </c>
      <c r="AQ279">
        <v>0.11700000000000001</v>
      </c>
      <c r="AR279">
        <v>0.129</v>
      </c>
      <c r="AS279">
        <v>2.302</v>
      </c>
      <c r="AT279">
        <v>3.4630000000000001</v>
      </c>
      <c r="AU279">
        <v>2.2650000000000001</v>
      </c>
      <c r="AV279">
        <v>2.4</v>
      </c>
      <c r="AW279">
        <v>2.653</v>
      </c>
      <c r="AX279">
        <v>2.8260000000000001</v>
      </c>
      <c r="AY279">
        <v>2.35</v>
      </c>
      <c r="AZ279">
        <v>2.6309999999999998</v>
      </c>
      <c r="BA279">
        <v>2.3799199999999998</v>
      </c>
      <c r="BB279">
        <v>2.2200000000000002</v>
      </c>
      <c r="BC279">
        <v>3.5470000000000002</v>
      </c>
      <c r="BD279">
        <v>2.2839999999999998</v>
      </c>
      <c r="BE279">
        <v>2.3559999999999999</v>
      </c>
      <c r="BF279">
        <v>2.7</v>
      </c>
      <c r="BG279">
        <v>2.81</v>
      </c>
      <c r="BH279">
        <v>2.3439999999999999</v>
      </c>
      <c r="BI279">
        <v>2.8490000000000002</v>
      </c>
      <c r="BJ279">
        <v>2.3913899999999999</v>
      </c>
      <c r="BK279">
        <v>6850.4</v>
      </c>
      <c r="BL279">
        <v>4195.2</v>
      </c>
      <c r="BM279">
        <v>1346.1</v>
      </c>
      <c r="BN279">
        <v>414.5</v>
      </c>
      <c r="BO279">
        <v>6685.8</v>
      </c>
      <c r="BP279">
        <v>4399.8</v>
      </c>
      <c r="BQ279">
        <v>1558.8</v>
      </c>
      <c r="BR279">
        <v>516.5</v>
      </c>
      <c r="BS279">
        <v>1088853</v>
      </c>
      <c r="BT279">
        <v>1058406</v>
      </c>
      <c r="BU279">
        <v>215401.49971900001</v>
      </c>
      <c r="BV279">
        <v>215090.22277699999</v>
      </c>
      <c r="BW279">
        <v>430491.72249700001</v>
      </c>
      <c r="BX279">
        <v>52525</v>
      </c>
      <c r="BY279">
        <v>588413.72249700001</v>
      </c>
      <c r="BZ279">
        <v>1514492.4524610001</v>
      </c>
      <c r="CA279">
        <v>611.56348700000001</v>
      </c>
      <c r="CB279">
        <v>416.34647999999999</v>
      </c>
      <c r="CC279">
        <v>254.96680000000001</v>
      </c>
      <c r="CD279">
        <v>44.257694000000001</v>
      </c>
      <c r="CE279">
        <v>58.842148000000002</v>
      </c>
      <c r="CF279">
        <v>29.461987000000001</v>
      </c>
      <c r="CG279">
        <v>25.689299999999999</v>
      </c>
      <c r="CH279">
        <v>167.769677</v>
      </c>
      <c r="CI279">
        <v>51.353479</v>
      </c>
      <c r="CJ279">
        <v>1660.251053</v>
      </c>
      <c r="CK279">
        <v>638.19500200000004</v>
      </c>
      <c r="CL279">
        <v>417.319164</v>
      </c>
      <c r="CM279">
        <v>247.00925000000001</v>
      </c>
      <c r="CN279">
        <v>50.123303</v>
      </c>
      <c r="CO279">
        <v>41.986763000000003</v>
      </c>
      <c r="CP279">
        <v>16.977333999999999</v>
      </c>
      <c r="CQ279">
        <v>22.846959999999999</v>
      </c>
      <c r="CR279">
        <v>160.11607799999999</v>
      </c>
      <c r="CS279">
        <v>50.507555000000004</v>
      </c>
      <c r="CT279">
        <v>1645.0814089999999</v>
      </c>
      <c r="CU279">
        <v>629.86406199999999</v>
      </c>
      <c r="CV279">
        <v>253.527691</v>
      </c>
      <c r="CW279">
        <v>126.447519</v>
      </c>
      <c r="CX279">
        <v>203.79630700000001</v>
      </c>
      <c r="CY279">
        <v>128.63189800000001</v>
      </c>
      <c r="CZ279">
        <v>144.90509700000001</v>
      </c>
      <c r="DA279">
        <v>501.17288000000002</v>
      </c>
      <c r="DB279">
        <v>167.62621899999999</v>
      </c>
      <c r="DC279">
        <v>69.337102999999999</v>
      </c>
      <c r="DD279">
        <v>332.70423599999998</v>
      </c>
      <c r="DE279">
        <v>238.053394</v>
      </c>
      <c r="DF279">
        <v>152.70005</v>
      </c>
      <c r="DG279">
        <v>96.492991000000004</v>
      </c>
      <c r="DH279">
        <v>142.55750399999999</v>
      </c>
      <c r="DI279">
        <v>131.54510500000001</v>
      </c>
      <c r="DJ279">
        <v>127.76428799999999</v>
      </c>
      <c r="DK279">
        <v>81.208280000000002</v>
      </c>
      <c r="DL279">
        <v>126.099037</v>
      </c>
      <c r="DM279">
        <v>61.388604999999998</v>
      </c>
      <c r="DN279">
        <v>1233.6778850000001</v>
      </c>
      <c r="DO279">
        <v>1723.64842</v>
      </c>
      <c r="DP279">
        <v>3587.1903670000002</v>
      </c>
      <c r="DQ279">
        <v>714.83228199999996</v>
      </c>
      <c r="DR279">
        <v>263.601427</v>
      </c>
      <c r="DS279">
        <v>167.047901</v>
      </c>
      <c r="DT279">
        <v>193.774798</v>
      </c>
      <c r="DU279">
        <v>144.49818099999999</v>
      </c>
      <c r="DV279">
        <v>136.868945</v>
      </c>
      <c r="DW279">
        <v>509.973229</v>
      </c>
      <c r="DX279">
        <v>139.57894300000001</v>
      </c>
      <c r="DY279">
        <v>67.748531</v>
      </c>
      <c r="DZ279">
        <v>346.81708700000001</v>
      </c>
      <c r="EA279">
        <v>255.03226000000001</v>
      </c>
      <c r="EB279">
        <v>175.161362</v>
      </c>
      <c r="EC279">
        <v>111.309394</v>
      </c>
      <c r="ED279">
        <v>148.393756</v>
      </c>
      <c r="EE279">
        <v>150.03622300000001</v>
      </c>
      <c r="EF279">
        <v>132.796278</v>
      </c>
      <c r="EG279">
        <v>62.456268999999999</v>
      </c>
      <c r="EH279">
        <v>142.84557599999999</v>
      </c>
      <c r="EI279">
        <v>58.490892000000002</v>
      </c>
      <c r="EJ279">
        <v>1280.2162269999999</v>
      </c>
      <c r="EK279">
        <v>1781.716643</v>
      </c>
      <c r="EL279">
        <v>3776.7651529999998</v>
      </c>
    </row>
    <row r="280" spans="1:142">
      <c r="A280" t="s">
        <v>707</v>
      </c>
      <c r="B280" t="s">
        <v>708</v>
      </c>
      <c r="C280" t="s">
        <v>562</v>
      </c>
      <c r="D280" t="s">
        <v>245</v>
      </c>
      <c r="E280" t="s">
        <v>145</v>
      </c>
      <c r="F280" t="s">
        <v>253</v>
      </c>
      <c r="G280">
        <v>68.099999999999994</v>
      </c>
      <c r="H280">
        <v>13</v>
      </c>
      <c r="I280">
        <v>28</v>
      </c>
      <c r="J280">
        <v>0.5</v>
      </c>
      <c r="K280">
        <v>0.5</v>
      </c>
      <c r="L280">
        <v>3.3</v>
      </c>
      <c r="M280">
        <v>672</v>
      </c>
      <c r="N280">
        <v>346</v>
      </c>
      <c r="O280">
        <v>896</v>
      </c>
      <c r="P280">
        <v>1921</v>
      </c>
      <c r="Q280">
        <v>3442</v>
      </c>
      <c r="R280">
        <v>613</v>
      </c>
      <c r="S280">
        <v>1157</v>
      </c>
      <c r="T280">
        <v>470</v>
      </c>
      <c r="U280">
        <v>793</v>
      </c>
      <c r="V280">
        <v>362</v>
      </c>
      <c r="W280">
        <v>872</v>
      </c>
      <c r="X280">
        <v>2111</v>
      </c>
      <c r="Y280">
        <v>3027</v>
      </c>
      <c r="Z280">
        <v>643</v>
      </c>
      <c r="AA280">
        <v>1538</v>
      </c>
      <c r="AB280">
        <v>905</v>
      </c>
      <c r="AC280">
        <v>0.11700000000000001</v>
      </c>
      <c r="AD280">
        <v>0.107</v>
      </c>
      <c r="AE280">
        <v>0.125</v>
      </c>
      <c r="AF280">
        <v>0.13300000000000001</v>
      </c>
      <c r="AG280">
        <v>0.13600000000000001</v>
      </c>
      <c r="AH280">
        <v>8.4000000000000005E-2</v>
      </c>
      <c r="AI280">
        <v>0.13600000000000001</v>
      </c>
      <c r="AJ280">
        <v>0.126</v>
      </c>
      <c r="AK280">
        <v>0.14000000000000001</v>
      </c>
      <c r="AL280">
        <v>0.14799999999999999</v>
      </c>
      <c r="AM280">
        <v>0.13400000000000001</v>
      </c>
      <c r="AN280">
        <v>0.129</v>
      </c>
      <c r="AO280">
        <v>0.13200000000000001</v>
      </c>
      <c r="AP280">
        <v>0.09</v>
      </c>
      <c r="AQ280">
        <v>0.14899999999999999</v>
      </c>
      <c r="AR280">
        <v>0.13400000000000001</v>
      </c>
      <c r="AS280">
        <v>2.2919999999999998</v>
      </c>
      <c r="AT280">
        <v>3.234</v>
      </c>
      <c r="AU280">
        <v>2.2410000000000001</v>
      </c>
      <c r="AV280">
        <v>2.25</v>
      </c>
      <c r="AW280">
        <v>2.6669999999999998</v>
      </c>
      <c r="AX280">
        <v>2.2109999999999999</v>
      </c>
      <c r="AY280">
        <v>2.169</v>
      </c>
      <c r="AZ280">
        <v>2.3250000000000002</v>
      </c>
      <c r="BA280">
        <v>2.3401900000000002</v>
      </c>
      <c r="BB280">
        <v>2.4990000000000001</v>
      </c>
      <c r="BC280">
        <v>3.0489999999999999</v>
      </c>
      <c r="BD280">
        <v>2.3860000000000001</v>
      </c>
      <c r="BE280">
        <v>2.2170000000000001</v>
      </c>
      <c r="BF280">
        <v>2.504</v>
      </c>
      <c r="BG280">
        <v>2.4239999999999999</v>
      </c>
      <c r="BH280">
        <v>2.327</v>
      </c>
      <c r="BI280">
        <v>2.57</v>
      </c>
      <c r="BJ280">
        <v>2.3315199999999998</v>
      </c>
      <c r="BK280">
        <v>6544.8</v>
      </c>
      <c r="BL280">
        <v>3590.9</v>
      </c>
      <c r="BM280">
        <v>1750.5</v>
      </c>
      <c r="BN280">
        <v>473.4</v>
      </c>
      <c r="BO280">
        <v>6147.8</v>
      </c>
      <c r="BP280">
        <v>3888.5</v>
      </c>
      <c r="BQ280">
        <v>1809</v>
      </c>
      <c r="BR280">
        <v>460.4</v>
      </c>
      <c r="BS280">
        <v>1118740</v>
      </c>
      <c r="BT280">
        <v>1091361</v>
      </c>
      <c r="BU280">
        <v>216747.04345500001</v>
      </c>
      <c r="BV280">
        <v>216957.902046</v>
      </c>
      <c r="BW280">
        <v>433704.94550099998</v>
      </c>
      <c r="BX280">
        <v>54170</v>
      </c>
      <c r="BY280">
        <v>578765.94550100004</v>
      </c>
      <c r="BZ280">
        <v>1441048.479694</v>
      </c>
      <c r="CA280">
        <v>692.92931499999997</v>
      </c>
      <c r="CB280">
        <v>409.876327</v>
      </c>
      <c r="CC280">
        <v>247.28841600000001</v>
      </c>
      <c r="CD280">
        <v>54.702711999999998</v>
      </c>
      <c r="CE280">
        <v>39.725223999999997</v>
      </c>
      <c r="CF280">
        <v>20.769480000000001</v>
      </c>
      <c r="CG280">
        <v>25.193397999999998</v>
      </c>
      <c r="CH280">
        <v>173.900282</v>
      </c>
      <c r="CI280">
        <v>48.166477</v>
      </c>
      <c r="CJ280">
        <v>1712.5516319999999</v>
      </c>
      <c r="CK280">
        <v>714.33466499999997</v>
      </c>
      <c r="CL280">
        <v>430.85499099999998</v>
      </c>
      <c r="CM280">
        <v>281.72233599999998</v>
      </c>
      <c r="CN280">
        <v>57.406213000000001</v>
      </c>
      <c r="CO280">
        <v>44.629835</v>
      </c>
      <c r="CP280">
        <v>24.023004</v>
      </c>
      <c r="CQ280">
        <v>27.999607999999998</v>
      </c>
      <c r="CR280">
        <v>185.28444200000001</v>
      </c>
      <c r="CS280">
        <v>46.785024</v>
      </c>
      <c r="CT280">
        <v>1813.040117</v>
      </c>
      <c r="CU280">
        <v>484.10145299999999</v>
      </c>
      <c r="CV280">
        <v>233.325929</v>
      </c>
      <c r="CW280">
        <v>108.241625</v>
      </c>
      <c r="CX280">
        <v>180.879054</v>
      </c>
      <c r="CY280">
        <v>142.44946999999999</v>
      </c>
      <c r="CZ280">
        <v>121.034049</v>
      </c>
      <c r="DA280">
        <v>452.78268200000002</v>
      </c>
      <c r="DB280">
        <v>145.31634199999999</v>
      </c>
      <c r="DC280">
        <v>50.426377000000002</v>
      </c>
      <c r="DD280">
        <v>293.58002099999999</v>
      </c>
      <c r="DE280">
        <v>195.696213</v>
      </c>
      <c r="DF280">
        <v>138.27820199999999</v>
      </c>
      <c r="DG280">
        <v>79.980046000000002</v>
      </c>
      <c r="DH280">
        <v>130.09293299999999</v>
      </c>
      <c r="DI280">
        <v>115.685005</v>
      </c>
      <c r="DJ280">
        <v>114.857969</v>
      </c>
      <c r="DK280">
        <v>83.979125999999994</v>
      </c>
      <c r="DL280">
        <v>109.76522</v>
      </c>
      <c r="DM280">
        <v>52.089702000000003</v>
      </c>
      <c r="DN280">
        <v>1091.490182</v>
      </c>
      <c r="DO280">
        <v>1514.520311</v>
      </c>
      <c r="DP280">
        <v>3090.111946</v>
      </c>
      <c r="DQ280">
        <v>547.84545100000003</v>
      </c>
      <c r="DR280">
        <v>244.372274</v>
      </c>
      <c r="DS280">
        <v>142.99188000000001</v>
      </c>
      <c r="DT280">
        <v>180.97669500000001</v>
      </c>
      <c r="DU280">
        <v>176.92729399999999</v>
      </c>
      <c r="DV280">
        <v>114.756246</v>
      </c>
      <c r="DW280">
        <v>529.88657599999999</v>
      </c>
      <c r="DX280">
        <v>139.540875</v>
      </c>
      <c r="DY280">
        <v>55.934407</v>
      </c>
      <c r="DZ280">
        <v>318.51964900000002</v>
      </c>
      <c r="EA280">
        <v>229.116083</v>
      </c>
      <c r="EB280">
        <v>140.84616399999999</v>
      </c>
      <c r="EC280">
        <v>96.697811000000002</v>
      </c>
      <c r="ED280">
        <v>144.99033900000001</v>
      </c>
      <c r="EE280">
        <v>116.174116</v>
      </c>
      <c r="EF280">
        <v>128.45716100000001</v>
      </c>
      <c r="EG280">
        <v>56.514282000000001</v>
      </c>
      <c r="EH280">
        <v>109.557067</v>
      </c>
      <c r="EI280">
        <v>58.574148000000001</v>
      </c>
      <c r="EJ280">
        <v>1182.6807040000001</v>
      </c>
      <c r="EK280">
        <v>1625.225068</v>
      </c>
      <c r="EL280">
        <v>3355.7512230000002</v>
      </c>
    </row>
    <row r="281" spans="1:142">
      <c r="A281" t="s">
        <v>709</v>
      </c>
      <c r="B281" t="s">
        <v>710</v>
      </c>
      <c r="C281" t="s">
        <v>562</v>
      </c>
      <c r="D281" t="s">
        <v>245</v>
      </c>
      <c r="E281" t="s">
        <v>258</v>
      </c>
      <c r="F281" t="s">
        <v>242</v>
      </c>
      <c r="G281">
        <v>84.4</v>
      </c>
      <c r="H281">
        <v>20</v>
      </c>
      <c r="I281">
        <v>28</v>
      </c>
      <c r="J281">
        <v>0</v>
      </c>
      <c r="K281">
        <v>0</v>
      </c>
      <c r="L281">
        <v>3.3</v>
      </c>
      <c r="M281">
        <v>611</v>
      </c>
      <c r="N281">
        <v>238</v>
      </c>
      <c r="O281">
        <v>1090</v>
      </c>
      <c r="P281">
        <v>2037</v>
      </c>
      <c r="Q281">
        <v>2812</v>
      </c>
      <c r="R281">
        <v>534</v>
      </c>
      <c r="S281">
        <v>1090</v>
      </c>
      <c r="T281">
        <v>465</v>
      </c>
      <c r="U281">
        <v>614</v>
      </c>
      <c r="V281">
        <v>393</v>
      </c>
      <c r="W281">
        <v>1138</v>
      </c>
      <c r="X281">
        <v>1813</v>
      </c>
      <c r="Y281">
        <v>2677</v>
      </c>
      <c r="Z281">
        <v>541</v>
      </c>
      <c r="AA281">
        <v>1436</v>
      </c>
      <c r="AB281">
        <v>709</v>
      </c>
      <c r="AC281">
        <v>0.107</v>
      </c>
      <c r="AD281">
        <v>0.10199999999999999</v>
      </c>
      <c r="AE281">
        <v>0.124</v>
      </c>
      <c r="AF281">
        <v>0.126</v>
      </c>
      <c r="AG281">
        <v>0.13900000000000001</v>
      </c>
      <c r="AH281">
        <v>7.1999999999999995E-2</v>
      </c>
      <c r="AI281">
        <v>0.12</v>
      </c>
      <c r="AJ281">
        <v>0.105</v>
      </c>
      <c r="AK281">
        <v>0.113</v>
      </c>
      <c r="AL281">
        <v>0.123</v>
      </c>
      <c r="AM281">
        <v>0.122</v>
      </c>
      <c r="AN281">
        <v>0.13100000000000001</v>
      </c>
      <c r="AO281">
        <v>0.13700000000000001</v>
      </c>
      <c r="AP281">
        <v>7.1999999999999995E-2</v>
      </c>
      <c r="AQ281">
        <v>0.122</v>
      </c>
      <c r="AR281">
        <v>0.107</v>
      </c>
      <c r="AS281">
        <v>2.101</v>
      </c>
      <c r="AT281">
        <v>3.456</v>
      </c>
      <c r="AU281">
        <v>2.31</v>
      </c>
      <c r="AV281">
        <v>2.2170000000000001</v>
      </c>
      <c r="AW281">
        <v>2.7890000000000001</v>
      </c>
      <c r="AX281">
        <v>2.726</v>
      </c>
      <c r="AY281">
        <v>2.1989999999999998</v>
      </c>
      <c r="AZ281">
        <v>2.86</v>
      </c>
      <c r="BA281">
        <v>2.4247299999999998</v>
      </c>
      <c r="BB281">
        <v>2.42</v>
      </c>
      <c r="BC281">
        <v>3.0249999999999999</v>
      </c>
      <c r="BD281">
        <v>2.351</v>
      </c>
      <c r="BE281">
        <v>2.3639999999999999</v>
      </c>
      <c r="BF281">
        <v>2.69</v>
      </c>
      <c r="BG281">
        <v>2.605</v>
      </c>
      <c r="BH281">
        <v>2.2320000000000002</v>
      </c>
      <c r="BI281">
        <v>3.1269999999999998</v>
      </c>
      <c r="BJ281">
        <v>2.43506</v>
      </c>
      <c r="BK281">
        <v>6265.7</v>
      </c>
      <c r="BL281">
        <v>3914.2</v>
      </c>
      <c r="BM281">
        <v>1741.3</v>
      </c>
      <c r="BN281">
        <v>239.9</v>
      </c>
      <c r="BO281">
        <v>6098.4</v>
      </c>
      <c r="BP281">
        <v>3950.2</v>
      </c>
      <c r="BQ281">
        <v>1813.1</v>
      </c>
      <c r="BR281">
        <v>379.4</v>
      </c>
      <c r="BS281">
        <v>1021008</v>
      </c>
      <c r="BT281">
        <v>975535</v>
      </c>
      <c r="BU281">
        <v>216356.718329</v>
      </c>
      <c r="BV281">
        <v>216779.702731</v>
      </c>
      <c r="BW281">
        <v>433136.42106000002</v>
      </c>
      <c r="BX281">
        <v>54537</v>
      </c>
      <c r="BY281">
        <v>581944.42105999996</v>
      </c>
      <c r="BZ281">
        <v>1574648.8214769999</v>
      </c>
      <c r="CA281">
        <v>686.708348</v>
      </c>
      <c r="CB281">
        <v>463.21455099999997</v>
      </c>
      <c r="CC281">
        <v>253.19274799999999</v>
      </c>
      <c r="CD281">
        <v>53.781485000000004</v>
      </c>
      <c r="CE281">
        <v>35.695059000000001</v>
      </c>
      <c r="CF281">
        <v>15.308335</v>
      </c>
      <c r="CG281">
        <v>22.145696999999998</v>
      </c>
      <c r="CH281">
        <v>170.74982700000001</v>
      </c>
      <c r="CI281">
        <v>54.02167</v>
      </c>
      <c r="CJ281">
        <v>1754.8177189999999</v>
      </c>
      <c r="CK281">
        <v>679.94718799999998</v>
      </c>
      <c r="CL281">
        <v>442.91005000000001</v>
      </c>
      <c r="CM281">
        <v>238.43279899999999</v>
      </c>
      <c r="CN281">
        <v>53.480271999999999</v>
      </c>
      <c r="CO281">
        <v>28.471785000000001</v>
      </c>
      <c r="CP281">
        <v>14.830116</v>
      </c>
      <c r="CQ281">
        <v>21.653669000000001</v>
      </c>
      <c r="CR281">
        <v>163.35279499999999</v>
      </c>
      <c r="CS281">
        <v>49.844901999999998</v>
      </c>
      <c r="CT281">
        <v>1692.923577</v>
      </c>
      <c r="CU281">
        <v>487.58529399999998</v>
      </c>
      <c r="CV281">
        <v>211.305961</v>
      </c>
      <c r="CW281">
        <v>112.281471</v>
      </c>
      <c r="CX281">
        <v>191.222838</v>
      </c>
      <c r="CY281">
        <v>130.50413499999999</v>
      </c>
      <c r="CZ281">
        <v>126.004807</v>
      </c>
      <c r="DA281">
        <v>517.307996</v>
      </c>
      <c r="DB281">
        <v>140.76468199999999</v>
      </c>
      <c r="DC281">
        <v>58.230936999999997</v>
      </c>
      <c r="DD281">
        <v>333.61100299999998</v>
      </c>
      <c r="DE281">
        <v>192.99299199999999</v>
      </c>
      <c r="DF281">
        <v>159.32905500000001</v>
      </c>
      <c r="DG281">
        <v>85.568006999999994</v>
      </c>
      <c r="DH281">
        <v>110.518361</v>
      </c>
      <c r="DI281">
        <v>139.96845500000001</v>
      </c>
      <c r="DJ281">
        <v>101.45394899999999</v>
      </c>
      <c r="DK281">
        <v>55.694206000000001</v>
      </c>
      <c r="DL281">
        <v>133.655607</v>
      </c>
      <c r="DM281">
        <v>58.681645000000003</v>
      </c>
      <c r="DN281">
        <v>1010.579629</v>
      </c>
      <c r="DO281">
        <v>1718.0123430000001</v>
      </c>
      <c r="DP281">
        <v>3216.1772660000001</v>
      </c>
      <c r="DQ281">
        <v>491.614687</v>
      </c>
      <c r="DR281">
        <v>215.71278599999999</v>
      </c>
      <c r="DS281">
        <v>128.27601300000001</v>
      </c>
      <c r="DT281">
        <v>153.93231700000001</v>
      </c>
      <c r="DU281">
        <v>177.8784</v>
      </c>
      <c r="DV281">
        <v>105.86197</v>
      </c>
      <c r="DW281">
        <v>498.38541700000002</v>
      </c>
      <c r="DX281">
        <v>98.101791000000006</v>
      </c>
      <c r="DY281">
        <v>38.522557999999997</v>
      </c>
      <c r="DZ281">
        <v>318.88252299999999</v>
      </c>
      <c r="EA281">
        <v>195.64467300000001</v>
      </c>
      <c r="EB281">
        <v>183.10517999999999</v>
      </c>
      <c r="EC281">
        <v>100.329784</v>
      </c>
      <c r="ED281">
        <v>98.528614000000005</v>
      </c>
      <c r="EE281">
        <v>148.78613200000001</v>
      </c>
      <c r="EF281">
        <v>93.230537999999996</v>
      </c>
      <c r="EG281">
        <v>56.975509000000002</v>
      </c>
      <c r="EH281">
        <v>146.007679</v>
      </c>
      <c r="EI281">
        <v>58.813468999999998</v>
      </c>
      <c r="EJ281">
        <v>986.79971</v>
      </c>
      <c r="EK281">
        <v>1652.2972460000001</v>
      </c>
      <c r="EL281">
        <v>3130.7116420000002</v>
      </c>
    </row>
    <row r="282" spans="1:142">
      <c r="A282" t="s">
        <v>711</v>
      </c>
      <c r="B282" t="s">
        <v>712</v>
      </c>
      <c r="C282" t="s">
        <v>562</v>
      </c>
      <c r="D282" t="s">
        <v>245</v>
      </c>
      <c r="E282" t="s">
        <v>145</v>
      </c>
      <c r="F282" t="s">
        <v>253</v>
      </c>
      <c r="G282">
        <v>65.400000000000006</v>
      </c>
      <c r="H282">
        <v>16</v>
      </c>
      <c r="I282">
        <v>27</v>
      </c>
      <c r="J282">
        <v>0.5</v>
      </c>
      <c r="K282">
        <v>1.5</v>
      </c>
      <c r="L282">
        <v>3.3</v>
      </c>
      <c r="M282">
        <v>541</v>
      </c>
      <c r="N282">
        <v>371</v>
      </c>
      <c r="O282">
        <v>883</v>
      </c>
      <c r="P282">
        <v>1824</v>
      </c>
      <c r="Q282">
        <v>3052</v>
      </c>
      <c r="R282">
        <v>640</v>
      </c>
      <c r="S282">
        <v>922</v>
      </c>
      <c r="T282">
        <v>381</v>
      </c>
      <c r="U282">
        <v>574</v>
      </c>
      <c r="V282">
        <v>424</v>
      </c>
      <c r="W282">
        <v>1020</v>
      </c>
      <c r="X282">
        <v>1791</v>
      </c>
      <c r="Y282">
        <v>2804</v>
      </c>
      <c r="Z282">
        <v>661</v>
      </c>
      <c r="AA282">
        <v>927</v>
      </c>
      <c r="AB282">
        <v>674</v>
      </c>
      <c r="AC282">
        <v>0.121</v>
      </c>
      <c r="AD282">
        <v>0.13800000000000001</v>
      </c>
      <c r="AE282">
        <v>0.11700000000000001</v>
      </c>
      <c r="AF282">
        <v>0.13</v>
      </c>
      <c r="AG282">
        <v>0.128</v>
      </c>
      <c r="AH282">
        <v>0.09</v>
      </c>
      <c r="AI282">
        <v>0.14699999999999999</v>
      </c>
      <c r="AJ282">
        <v>0.11899999999999999</v>
      </c>
      <c r="AK282">
        <v>0.124</v>
      </c>
      <c r="AL282">
        <v>0.11799999999999999</v>
      </c>
      <c r="AM282">
        <v>0.114</v>
      </c>
      <c r="AN282">
        <v>0.13200000000000001</v>
      </c>
      <c r="AO282">
        <v>0.13100000000000001</v>
      </c>
      <c r="AP282">
        <v>9.4E-2</v>
      </c>
      <c r="AQ282">
        <v>0.13</v>
      </c>
      <c r="AR282">
        <v>0.11799999999999999</v>
      </c>
      <c r="AS282">
        <v>2.2050000000000001</v>
      </c>
      <c r="AT282">
        <v>3.3540000000000001</v>
      </c>
      <c r="AU282">
        <v>2.5089999999999999</v>
      </c>
      <c r="AV282">
        <v>2.5409999999999999</v>
      </c>
      <c r="AW282">
        <v>2.5790000000000002</v>
      </c>
      <c r="AX282">
        <v>2.7469999999999999</v>
      </c>
      <c r="AY282">
        <v>2.355</v>
      </c>
      <c r="AZ282">
        <v>2.5640000000000001</v>
      </c>
      <c r="BA282">
        <v>2.4202599999999999</v>
      </c>
      <c r="BB282">
        <v>2.339</v>
      </c>
      <c r="BC282">
        <v>3.177</v>
      </c>
      <c r="BD282">
        <v>2.508</v>
      </c>
      <c r="BE282">
        <v>2.2530000000000001</v>
      </c>
      <c r="BF282">
        <v>2.5619999999999998</v>
      </c>
      <c r="BG282">
        <v>2.6389999999999998</v>
      </c>
      <c r="BH282">
        <v>2.3820000000000001</v>
      </c>
      <c r="BI282">
        <v>2.492</v>
      </c>
      <c r="BJ282">
        <v>2.40896</v>
      </c>
      <c r="BK282">
        <v>5978.9</v>
      </c>
      <c r="BL282">
        <v>3522.9</v>
      </c>
      <c r="BM282">
        <v>1580.8</v>
      </c>
      <c r="BN282">
        <v>398.6</v>
      </c>
      <c r="BO282">
        <v>5993.6</v>
      </c>
      <c r="BP282">
        <v>3858.1</v>
      </c>
      <c r="BQ282">
        <v>1608.4</v>
      </c>
      <c r="BR282">
        <v>445</v>
      </c>
      <c r="BS282">
        <v>969941</v>
      </c>
      <c r="BT282">
        <v>938330</v>
      </c>
      <c r="BU282">
        <v>211873.56000999999</v>
      </c>
      <c r="BV282">
        <v>211695.33730499999</v>
      </c>
      <c r="BW282">
        <v>423568.89731500001</v>
      </c>
      <c r="BX282">
        <v>48121</v>
      </c>
      <c r="BY282">
        <v>568897.89731499995</v>
      </c>
      <c r="BZ282">
        <v>1303386.1754739999</v>
      </c>
      <c r="CA282">
        <v>596.60148500000003</v>
      </c>
      <c r="CB282">
        <v>440.64618400000001</v>
      </c>
      <c r="CC282">
        <v>243.39778000000001</v>
      </c>
      <c r="CD282">
        <v>53.049213999999999</v>
      </c>
      <c r="CE282">
        <v>46.902875999999999</v>
      </c>
      <c r="CF282">
        <v>25.488181999999998</v>
      </c>
      <c r="CG282">
        <v>23.518283</v>
      </c>
      <c r="CH282">
        <v>157.975019</v>
      </c>
      <c r="CI282">
        <v>50.519877999999999</v>
      </c>
      <c r="CJ282">
        <v>1638.098902</v>
      </c>
      <c r="CK282">
        <v>620.36729300000002</v>
      </c>
      <c r="CL282">
        <v>440.81602800000002</v>
      </c>
      <c r="CM282">
        <v>249.47172</v>
      </c>
      <c r="CN282">
        <v>52.776943000000003</v>
      </c>
      <c r="CO282">
        <v>52.159370000000003</v>
      </c>
      <c r="CP282">
        <v>26.267651999999998</v>
      </c>
      <c r="CQ282">
        <v>23.414345000000001</v>
      </c>
      <c r="CR282">
        <v>154.299294</v>
      </c>
      <c r="CS282">
        <v>49.901452999999997</v>
      </c>
      <c r="CT282">
        <v>1669.474097</v>
      </c>
      <c r="CU282">
        <v>568.06521399999997</v>
      </c>
      <c r="CV282">
        <v>211.14552</v>
      </c>
      <c r="CW282">
        <v>99.927915999999996</v>
      </c>
      <c r="CX282">
        <v>189.178181</v>
      </c>
      <c r="CY282">
        <v>170.56236100000001</v>
      </c>
      <c r="CZ282">
        <v>154.88480200000001</v>
      </c>
      <c r="DA282">
        <v>518.70052699999997</v>
      </c>
      <c r="DB282">
        <v>194.48294799999999</v>
      </c>
      <c r="DC282">
        <v>85.784773999999999</v>
      </c>
      <c r="DD282">
        <v>319.90365100000002</v>
      </c>
      <c r="DE282">
        <v>199.05952099999999</v>
      </c>
      <c r="DF282">
        <v>132.29366400000001</v>
      </c>
      <c r="DG282">
        <v>66.104258999999999</v>
      </c>
      <c r="DH282">
        <v>123.638361</v>
      </c>
      <c r="DI282">
        <v>114.65015099999999</v>
      </c>
      <c r="DJ282">
        <v>102.63861300000001</v>
      </c>
      <c r="DK282">
        <v>69.619415000000004</v>
      </c>
      <c r="DL282">
        <v>103.738479</v>
      </c>
      <c r="DM282">
        <v>57.468575000000001</v>
      </c>
      <c r="DN282">
        <v>1066.616554</v>
      </c>
      <c r="DO282">
        <v>1676.602803</v>
      </c>
      <c r="DP282">
        <v>3311.2845710000001</v>
      </c>
      <c r="DQ282">
        <v>566.39306399999998</v>
      </c>
      <c r="DR282">
        <v>216.55722299999999</v>
      </c>
      <c r="DS282">
        <v>121.23447400000001</v>
      </c>
      <c r="DT282">
        <v>190.143201</v>
      </c>
      <c r="DU282">
        <v>155.441318</v>
      </c>
      <c r="DV282">
        <v>129.24669399999999</v>
      </c>
      <c r="DW282">
        <v>510.09699499999999</v>
      </c>
      <c r="DX282">
        <v>166.636762</v>
      </c>
      <c r="DY282">
        <v>79.531316000000004</v>
      </c>
      <c r="DZ282">
        <v>322.14580100000001</v>
      </c>
      <c r="EA282">
        <v>207.34654</v>
      </c>
      <c r="EB282">
        <v>144.12170800000001</v>
      </c>
      <c r="EC282">
        <v>74.173651000000007</v>
      </c>
      <c r="ED282">
        <v>130.97936999999999</v>
      </c>
      <c r="EE282">
        <v>125.180488</v>
      </c>
      <c r="EF282">
        <v>112.189223</v>
      </c>
      <c r="EG282">
        <v>72.277585000000002</v>
      </c>
      <c r="EH282">
        <v>116.544847</v>
      </c>
      <c r="EI282">
        <v>58.994705000000003</v>
      </c>
      <c r="EJ282">
        <v>1101.3948290000001</v>
      </c>
      <c r="EK282">
        <v>1676.0057549999999</v>
      </c>
      <c r="EL282">
        <v>3343.7936479999998</v>
      </c>
    </row>
    <row r="283" spans="1:142">
      <c r="A283" t="s">
        <v>713</v>
      </c>
      <c r="B283" t="s">
        <v>714</v>
      </c>
      <c r="C283" t="s">
        <v>562</v>
      </c>
      <c r="D283" t="s">
        <v>245</v>
      </c>
      <c r="E283" t="s">
        <v>145</v>
      </c>
      <c r="F283" t="s">
        <v>242</v>
      </c>
      <c r="G283">
        <v>66.3</v>
      </c>
      <c r="H283">
        <v>18</v>
      </c>
      <c r="I283">
        <v>25</v>
      </c>
      <c r="J283">
        <v>0.5</v>
      </c>
      <c r="K283">
        <v>4.5</v>
      </c>
      <c r="L283">
        <v>0</v>
      </c>
      <c r="M283">
        <v>1055</v>
      </c>
      <c r="N283">
        <v>394</v>
      </c>
      <c r="O283">
        <v>1298</v>
      </c>
      <c r="P283">
        <v>2311</v>
      </c>
      <c r="Q283">
        <v>3157</v>
      </c>
      <c r="R283">
        <v>696</v>
      </c>
      <c r="S283">
        <v>1413</v>
      </c>
      <c r="T283">
        <v>596</v>
      </c>
      <c r="U283">
        <v>684</v>
      </c>
      <c r="V283">
        <v>550</v>
      </c>
      <c r="W283">
        <v>1394</v>
      </c>
      <c r="X283">
        <v>2144</v>
      </c>
      <c r="Y283">
        <v>2983</v>
      </c>
      <c r="Z283">
        <v>818</v>
      </c>
      <c r="AA283">
        <v>1421</v>
      </c>
      <c r="AB283">
        <v>1087</v>
      </c>
      <c r="AC283">
        <v>0.14299999999999999</v>
      </c>
      <c r="AD283">
        <v>0.187</v>
      </c>
      <c r="AE283">
        <v>0.123</v>
      </c>
      <c r="AF283">
        <v>0.15</v>
      </c>
      <c r="AG283">
        <v>0.11899999999999999</v>
      </c>
      <c r="AH283">
        <v>9.8000000000000004E-2</v>
      </c>
      <c r="AI283">
        <v>0.14699999999999999</v>
      </c>
      <c r="AJ283">
        <v>0.13600000000000001</v>
      </c>
      <c r="AK283">
        <v>0.112</v>
      </c>
      <c r="AL283">
        <v>0.14599999999999999</v>
      </c>
      <c r="AM283">
        <v>0.13</v>
      </c>
      <c r="AN283">
        <v>0.14599999999999999</v>
      </c>
      <c r="AO283">
        <v>0.13900000000000001</v>
      </c>
      <c r="AP283">
        <v>0.104</v>
      </c>
      <c r="AQ283">
        <v>0.13100000000000001</v>
      </c>
      <c r="AR283">
        <v>0.14000000000000001</v>
      </c>
      <c r="AS283">
        <v>2.1619999999999999</v>
      </c>
      <c r="AT283">
        <v>2.1040000000000001</v>
      </c>
      <c r="AU283">
        <v>2.077</v>
      </c>
      <c r="AV283">
        <v>2.2850000000000001</v>
      </c>
      <c r="AW283">
        <v>2.1829999999999998</v>
      </c>
      <c r="AX283">
        <v>2.202</v>
      </c>
      <c r="AY283">
        <v>1.992</v>
      </c>
      <c r="AZ283">
        <v>2.895</v>
      </c>
      <c r="BA283">
        <v>2.1932499999999999</v>
      </c>
      <c r="BB283">
        <v>2.3450000000000002</v>
      </c>
      <c r="BC283">
        <v>2.2519999999999998</v>
      </c>
      <c r="BD283">
        <v>2.1040000000000001</v>
      </c>
      <c r="BE283">
        <v>2.1749999999999998</v>
      </c>
      <c r="BF283">
        <v>2.4500000000000002</v>
      </c>
      <c r="BG283">
        <v>2.4260000000000002</v>
      </c>
      <c r="BH283">
        <v>2.073</v>
      </c>
      <c r="BI283">
        <v>2.3740000000000001</v>
      </c>
      <c r="BJ283">
        <v>2.2321399999999998</v>
      </c>
      <c r="BK283">
        <v>7598.1</v>
      </c>
      <c r="BL283">
        <v>2416.3000000000002</v>
      </c>
      <c r="BM283">
        <v>700</v>
      </c>
      <c r="BN283">
        <v>325.7</v>
      </c>
      <c r="BO283">
        <v>7420.3</v>
      </c>
      <c r="BP283">
        <v>3419.2</v>
      </c>
      <c r="BQ283">
        <v>1737.5</v>
      </c>
      <c r="BR283">
        <v>447</v>
      </c>
      <c r="BS283">
        <v>1203564</v>
      </c>
      <c r="BT283">
        <v>1133379</v>
      </c>
      <c r="BU283">
        <v>242001.954688</v>
      </c>
      <c r="BV283">
        <v>228221.071081</v>
      </c>
      <c r="BW283">
        <v>470223.025769</v>
      </c>
      <c r="BX283">
        <v>56122</v>
      </c>
      <c r="BY283">
        <v>644690.02576900006</v>
      </c>
      <c r="BZ283">
        <v>1708481.0039230001</v>
      </c>
      <c r="CA283">
        <v>410.549733</v>
      </c>
      <c r="CB283">
        <v>236.26477700000001</v>
      </c>
      <c r="CC283">
        <v>125.391375</v>
      </c>
      <c r="CD283">
        <v>31.832667000000001</v>
      </c>
      <c r="CE283">
        <v>18.658073999999999</v>
      </c>
      <c r="CF283">
        <v>13.721358</v>
      </c>
      <c r="CG283">
        <v>11.520930999999999</v>
      </c>
      <c r="CH283">
        <v>114.745867</v>
      </c>
      <c r="CI283">
        <v>31.522096999999999</v>
      </c>
      <c r="CJ283">
        <v>994.20687899999996</v>
      </c>
      <c r="CK283">
        <v>760.79512099999999</v>
      </c>
      <c r="CL283">
        <v>486.47132199999999</v>
      </c>
      <c r="CM283">
        <v>239.572069</v>
      </c>
      <c r="CN283">
        <v>55.677171000000001</v>
      </c>
      <c r="CO283">
        <v>37.369501999999997</v>
      </c>
      <c r="CP283">
        <v>26.340049</v>
      </c>
      <c r="CQ283">
        <v>21.553571999999999</v>
      </c>
      <c r="CR283">
        <v>180.835353</v>
      </c>
      <c r="CS283">
        <v>60.444384999999997</v>
      </c>
      <c r="CT283">
        <v>1869.0585430000001</v>
      </c>
      <c r="CU283">
        <v>348.64410500000002</v>
      </c>
      <c r="CV283">
        <v>179.918723</v>
      </c>
      <c r="CW283">
        <v>134.81398200000001</v>
      </c>
      <c r="CX283">
        <v>123.281525</v>
      </c>
      <c r="CY283">
        <v>100.530626</v>
      </c>
      <c r="CZ283">
        <v>93.797988000000004</v>
      </c>
      <c r="DA283">
        <v>324.57157899999999</v>
      </c>
      <c r="DB283">
        <v>106.79006099999999</v>
      </c>
      <c r="DC283">
        <v>47.774431999999997</v>
      </c>
      <c r="DD283">
        <v>191.64777900000001</v>
      </c>
      <c r="DE283">
        <v>159.65407300000001</v>
      </c>
      <c r="DF283">
        <v>84.188535000000002</v>
      </c>
      <c r="DG283">
        <v>61.158720000000002</v>
      </c>
      <c r="DH283">
        <v>82.412735999999995</v>
      </c>
      <c r="DI283">
        <v>65.861205999999996</v>
      </c>
      <c r="DJ283">
        <v>76.839736000000002</v>
      </c>
      <c r="DK283">
        <v>45.680287999999997</v>
      </c>
      <c r="DL283">
        <v>53.850982000000002</v>
      </c>
      <c r="DM283">
        <v>29.569627000000001</v>
      </c>
      <c r="DN283">
        <v>847.26831900000002</v>
      </c>
      <c r="DO283">
        <v>1014.5436539999999</v>
      </c>
      <c r="DP283">
        <v>2210.4560769999998</v>
      </c>
      <c r="DQ283">
        <v>379.455153</v>
      </c>
      <c r="DR283">
        <v>192.701573</v>
      </c>
      <c r="DS283">
        <v>89.683115999999998</v>
      </c>
      <c r="DT283">
        <v>145.345944</v>
      </c>
      <c r="DU283">
        <v>170.672436</v>
      </c>
      <c r="DV283">
        <v>127.435669</v>
      </c>
      <c r="DW283">
        <v>487.954204</v>
      </c>
      <c r="DX283">
        <v>161.469143</v>
      </c>
      <c r="DY283">
        <v>94.264517999999995</v>
      </c>
      <c r="DZ283">
        <v>295.52944200000002</v>
      </c>
      <c r="EA283">
        <v>166.08491000000001</v>
      </c>
      <c r="EB283">
        <v>149.673383</v>
      </c>
      <c r="EC283">
        <v>66.660829000000007</v>
      </c>
      <c r="ED283">
        <v>103.14830000000001</v>
      </c>
      <c r="EE283">
        <v>135.89270300000001</v>
      </c>
      <c r="EF283">
        <v>86.835605999999999</v>
      </c>
      <c r="EG283">
        <v>53.784362999999999</v>
      </c>
      <c r="EH283">
        <v>125.939656</v>
      </c>
      <c r="EI283">
        <v>59.411901</v>
      </c>
      <c r="EJ283">
        <v>920.36784</v>
      </c>
      <c r="EK283">
        <v>1621.44742</v>
      </c>
      <c r="EL283">
        <v>2921.2704130000002</v>
      </c>
    </row>
    <row r="284" spans="1:142">
      <c r="A284" t="s">
        <v>715</v>
      </c>
      <c r="B284" t="s">
        <v>716</v>
      </c>
      <c r="C284" t="s">
        <v>562</v>
      </c>
      <c r="D284" t="s">
        <v>245</v>
      </c>
      <c r="E284" t="s">
        <v>145</v>
      </c>
      <c r="F284" t="s">
        <v>242</v>
      </c>
      <c r="G284">
        <v>70.5</v>
      </c>
      <c r="H284">
        <v>18</v>
      </c>
      <c r="I284">
        <v>27</v>
      </c>
      <c r="J284">
        <v>0.5</v>
      </c>
      <c r="K284">
        <v>1.5</v>
      </c>
      <c r="L284">
        <v>0</v>
      </c>
      <c r="M284">
        <v>757</v>
      </c>
      <c r="N284">
        <v>321</v>
      </c>
      <c r="O284">
        <v>1070</v>
      </c>
      <c r="P284">
        <v>2034</v>
      </c>
      <c r="Q284">
        <v>3255</v>
      </c>
      <c r="R284">
        <v>585</v>
      </c>
      <c r="S284">
        <v>1321</v>
      </c>
      <c r="T284">
        <v>544</v>
      </c>
      <c r="U284">
        <v>913</v>
      </c>
      <c r="V284">
        <v>437</v>
      </c>
      <c r="W284">
        <v>1199</v>
      </c>
      <c r="X284">
        <v>1893</v>
      </c>
      <c r="Y284">
        <v>3082</v>
      </c>
      <c r="Z284">
        <v>543</v>
      </c>
      <c r="AA284">
        <v>1344</v>
      </c>
      <c r="AB284">
        <v>1101</v>
      </c>
      <c r="AC284">
        <v>0.123</v>
      </c>
      <c r="AD284">
        <v>0.13300000000000001</v>
      </c>
      <c r="AE284">
        <v>0.127</v>
      </c>
      <c r="AF284">
        <v>0.13700000000000001</v>
      </c>
      <c r="AG284">
        <v>0.129</v>
      </c>
      <c r="AH284">
        <v>0.11799999999999999</v>
      </c>
      <c r="AI284">
        <v>0.13400000000000001</v>
      </c>
      <c r="AJ284">
        <v>0.13800000000000001</v>
      </c>
      <c r="AK284">
        <v>0.13100000000000001</v>
      </c>
      <c r="AL284">
        <v>0.115</v>
      </c>
      <c r="AM284">
        <v>0.126</v>
      </c>
      <c r="AN284">
        <v>0.13600000000000001</v>
      </c>
      <c r="AO284">
        <v>0.127</v>
      </c>
      <c r="AP284">
        <v>9.2999999999999999E-2</v>
      </c>
      <c r="AQ284">
        <v>0.13200000000000001</v>
      </c>
      <c r="AR284">
        <v>0.14199999999999999</v>
      </c>
      <c r="AS284">
        <v>2.0089999999999999</v>
      </c>
      <c r="AT284">
        <v>2.851</v>
      </c>
      <c r="AU284">
        <v>2.093</v>
      </c>
      <c r="AV284">
        <v>2.4729999999999999</v>
      </c>
      <c r="AW284">
        <v>2.8050000000000002</v>
      </c>
      <c r="AX284">
        <v>2.59</v>
      </c>
      <c r="AY284">
        <v>2.1339999999999999</v>
      </c>
      <c r="AZ284">
        <v>2.5670000000000002</v>
      </c>
      <c r="BA284">
        <v>2.4159700000000002</v>
      </c>
      <c r="BB284">
        <v>2.6230000000000002</v>
      </c>
      <c r="BC284">
        <v>3.355</v>
      </c>
      <c r="BD284">
        <v>1.9670000000000001</v>
      </c>
      <c r="BE284">
        <v>2.5390000000000001</v>
      </c>
      <c r="BF284">
        <v>2.6749999999999998</v>
      </c>
      <c r="BG284">
        <v>2.61</v>
      </c>
      <c r="BH284">
        <v>2.1070000000000002</v>
      </c>
      <c r="BI284">
        <v>2.4239999999999999</v>
      </c>
      <c r="BJ284">
        <v>2.4035299999999999</v>
      </c>
      <c r="BK284">
        <v>6344.1</v>
      </c>
      <c r="BL284">
        <v>3515.5</v>
      </c>
      <c r="BM284">
        <v>1472.4</v>
      </c>
      <c r="BN284">
        <v>342.8</v>
      </c>
      <c r="BO284">
        <v>6308.4</v>
      </c>
      <c r="BP284">
        <v>3593.9</v>
      </c>
      <c r="BQ284">
        <v>1498.9</v>
      </c>
      <c r="BR284">
        <v>503.2</v>
      </c>
      <c r="BS284">
        <v>1097419</v>
      </c>
      <c r="BT284">
        <v>1049567</v>
      </c>
      <c r="BU284">
        <v>227962.36534300001</v>
      </c>
      <c r="BV284">
        <v>230271.400689</v>
      </c>
      <c r="BW284">
        <v>458233.76603100001</v>
      </c>
      <c r="BX284">
        <v>49912</v>
      </c>
      <c r="BY284">
        <v>611182.76603099995</v>
      </c>
      <c r="BZ284">
        <v>1558067.7109129999</v>
      </c>
      <c r="CA284">
        <v>643.26501099999996</v>
      </c>
      <c r="CB284">
        <v>421.67338599999999</v>
      </c>
      <c r="CC284">
        <v>241.01941400000001</v>
      </c>
      <c r="CD284">
        <v>54.748215000000002</v>
      </c>
      <c r="CE284">
        <v>47.532027999999997</v>
      </c>
      <c r="CF284">
        <v>24.540924</v>
      </c>
      <c r="CG284">
        <v>24.378703999999999</v>
      </c>
      <c r="CH284">
        <v>151.71369899999999</v>
      </c>
      <c r="CI284">
        <v>47.555681</v>
      </c>
      <c r="CJ284">
        <v>1656.427062</v>
      </c>
      <c r="CK284">
        <v>629.54212299999995</v>
      </c>
      <c r="CL284">
        <v>422.00640299999998</v>
      </c>
      <c r="CM284">
        <v>248.450682</v>
      </c>
      <c r="CN284">
        <v>55.512179000000003</v>
      </c>
      <c r="CO284">
        <v>47.872925000000002</v>
      </c>
      <c r="CP284">
        <v>24.604116000000001</v>
      </c>
      <c r="CQ284">
        <v>23.842227000000001</v>
      </c>
      <c r="CR284">
        <v>154.46596500000001</v>
      </c>
      <c r="CS284">
        <v>45.912278000000001</v>
      </c>
      <c r="CT284">
        <v>1652.208897</v>
      </c>
      <c r="CU284">
        <v>469.67055199999999</v>
      </c>
      <c r="CV284">
        <v>188.58540600000001</v>
      </c>
      <c r="CW284">
        <v>97.704193000000004</v>
      </c>
      <c r="CX284">
        <v>179.37661900000001</v>
      </c>
      <c r="CY284">
        <v>155.34487300000001</v>
      </c>
      <c r="CZ284">
        <v>129.47156699999999</v>
      </c>
      <c r="DA284">
        <v>463.557096</v>
      </c>
      <c r="DB284">
        <v>130.43459300000001</v>
      </c>
      <c r="DC284">
        <v>61.132662000000003</v>
      </c>
      <c r="DD284">
        <v>297.05735900000002</v>
      </c>
      <c r="DE284">
        <v>177.07070999999999</v>
      </c>
      <c r="DF284">
        <v>139.09380200000001</v>
      </c>
      <c r="DG284">
        <v>76.950001999999998</v>
      </c>
      <c r="DH284">
        <v>99.844273999999999</v>
      </c>
      <c r="DI284">
        <v>116.810643</v>
      </c>
      <c r="DJ284">
        <v>92.289000000000001</v>
      </c>
      <c r="DK284">
        <v>69.087458999999996</v>
      </c>
      <c r="DL284">
        <v>107.95544099999999</v>
      </c>
      <c r="DM284">
        <v>52.488653999999997</v>
      </c>
      <c r="DN284">
        <v>931.96563700000002</v>
      </c>
      <c r="DO284">
        <v>1546.943843</v>
      </c>
      <c r="DP284">
        <v>2948.5800319999998</v>
      </c>
      <c r="DQ284">
        <v>478.46436</v>
      </c>
      <c r="DR284">
        <v>211.12661299999999</v>
      </c>
      <c r="DS284">
        <v>133.52973600000001</v>
      </c>
      <c r="DT284">
        <v>170.221442</v>
      </c>
      <c r="DU284">
        <v>172.219481</v>
      </c>
      <c r="DV284">
        <v>107.666038</v>
      </c>
      <c r="DW284">
        <v>504.85999500000003</v>
      </c>
      <c r="DX284">
        <v>116.35548900000001</v>
      </c>
      <c r="DY284">
        <v>52.767670000000003</v>
      </c>
      <c r="DZ284">
        <v>308.89654400000001</v>
      </c>
      <c r="EA284">
        <v>196.722205</v>
      </c>
      <c r="EB284">
        <v>156.68257299999999</v>
      </c>
      <c r="EC284">
        <v>94.180848999999995</v>
      </c>
      <c r="ED284">
        <v>104.197239</v>
      </c>
      <c r="EE284">
        <v>125.18018499999999</v>
      </c>
      <c r="EF284">
        <v>94.015794</v>
      </c>
      <c r="EG284">
        <v>45.893113999999997</v>
      </c>
      <c r="EH284">
        <v>127.278965</v>
      </c>
      <c r="EI284">
        <v>59.674660000000003</v>
      </c>
      <c r="EJ284">
        <v>996.02103899999997</v>
      </c>
      <c r="EK284">
        <v>1613.2280720000001</v>
      </c>
      <c r="EL284">
        <v>3087.713471</v>
      </c>
    </row>
    <row r="285" spans="1:142">
      <c r="A285" t="s">
        <v>717</v>
      </c>
      <c r="B285" t="s">
        <v>718</v>
      </c>
      <c r="C285" t="s">
        <v>562</v>
      </c>
      <c r="D285" t="s">
        <v>245</v>
      </c>
      <c r="E285" t="s">
        <v>145</v>
      </c>
      <c r="F285" t="s">
        <v>242</v>
      </c>
      <c r="G285">
        <v>75.400000000000006</v>
      </c>
      <c r="H285">
        <v>16</v>
      </c>
      <c r="I285">
        <v>30</v>
      </c>
      <c r="J285">
        <v>0.5</v>
      </c>
      <c r="K285">
        <v>0.5</v>
      </c>
      <c r="L285">
        <v>0</v>
      </c>
      <c r="M285">
        <v>713</v>
      </c>
      <c r="N285">
        <v>336</v>
      </c>
      <c r="O285">
        <v>1082</v>
      </c>
      <c r="P285">
        <v>2099</v>
      </c>
      <c r="Q285">
        <v>3946</v>
      </c>
      <c r="R285">
        <v>923</v>
      </c>
      <c r="S285">
        <v>1273</v>
      </c>
      <c r="T285">
        <v>560</v>
      </c>
      <c r="U285">
        <v>626</v>
      </c>
      <c r="V285">
        <v>379</v>
      </c>
      <c r="W285">
        <v>1185</v>
      </c>
      <c r="X285">
        <v>1967</v>
      </c>
      <c r="Y285">
        <v>3544</v>
      </c>
      <c r="Z285">
        <v>813</v>
      </c>
      <c r="AA285">
        <v>1224</v>
      </c>
      <c r="AB285">
        <v>1132</v>
      </c>
      <c r="AC285">
        <v>0.128</v>
      </c>
      <c r="AD285">
        <v>0.17399999999999999</v>
      </c>
      <c r="AE285">
        <v>0.14299999999999999</v>
      </c>
      <c r="AF285">
        <v>0.13600000000000001</v>
      </c>
      <c r="AG285">
        <v>0.14099999999999999</v>
      </c>
      <c r="AH285">
        <v>0.112</v>
      </c>
      <c r="AI285">
        <v>0.14599999999999999</v>
      </c>
      <c r="AJ285">
        <v>0.123</v>
      </c>
      <c r="AK285">
        <v>0.11600000000000001</v>
      </c>
      <c r="AL285">
        <v>0.13800000000000001</v>
      </c>
      <c r="AM285">
        <v>0.14000000000000001</v>
      </c>
      <c r="AN285">
        <v>0.123</v>
      </c>
      <c r="AO285">
        <v>0.13400000000000001</v>
      </c>
      <c r="AP285">
        <v>9.6000000000000002E-2</v>
      </c>
      <c r="AQ285">
        <v>0.14000000000000001</v>
      </c>
      <c r="AR285">
        <v>0.14099999999999999</v>
      </c>
      <c r="AS285">
        <v>2.1080000000000001</v>
      </c>
      <c r="AT285">
        <v>2.8180000000000001</v>
      </c>
      <c r="AU285">
        <v>2.1459999999999999</v>
      </c>
      <c r="AV285">
        <v>2.2010000000000001</v>
      </c>
      <c r="AW285">
        <v>2.577</v>
      </c>
      <c r="AX285">
        <v>2.2490000000000001</v>
      </c>
      <c r="AY285">
        <v>2.3159999999999998</v>
      </c>
      <c r="AZ285">
        <v>2.3719999999999999</v>
      </c>
      <c r="BA285">
        <v>2.28607</v>
      </c>
      <c r="BB285">
        <v>2.2210000000000001</v>
      </c>
      <c r="BC285">
        <v>3.0209999999999999</v>
      </c>
      <c r="BD285">
        <v>2.157</v>
      </c>
      <c r="BE285">
        <v>2.0630000000000002</v>
      </c>
      <c r="BF285">
        <v>2.641</v>
      </c>
      <c r="BG285">
        <v>2.1960000000000002</v>
      </c>
      <c r="BH285">
        <v>2.4060000000000001</v>
      </c>
      <c r="BI285">
        <v>2.3479999999999999</v>
      </c>
      <c r="BJ285">
        <v>2.3038599999999998</v>
      </c>
      <c r="BK285">
        <v>7136.3</v>
      </c>
      <c r="BL285">
        <v>3645.3</v>
      </c>
      <c r="BM285">
        <v>1611.4</v>
      </c>
      <c r="BN285">
        <v>427.5</v>
      </c>
      <c r="BO285">
        <v>7048.4</v>
      </c>
      <c r="BP285">
        <v>3691.3</v>
      </c>
      <c r="BQ285">
        <v>1835.2</v>
      </c>
      <c r="BR285">
        <v>448.7</v>
      </c>
      <c r="BS285">
        <v>1227778</v>
      </c>
      <c r="BT285">
        <v>1187983</v>
      </c>
      <c r="BU285">
        <v>248091.46916899999</v>
      </c>
      <c r="BV285">
        <v>247547.26783699999</v>
      </c>
      <c r="BW285">
        <v>495638.737005</v>
      </c>
      <c r="BX285">
        <v>55288</v>
      </c>
      <c r="BY285">
        <v>678009.737005</v>
      </c>
      <c r="BZ285">
        <v>1606999.3289979999</v>
      </c>
      <c r="CA285">
        <v>804.84526400000004</v>
      </c>
      <c r="CB285">
        <v>500.18927300000001</v>
      </c>
      <c r="CC285">
        <v>270.50460099999998</v>
      </c>
      <c r="CD285">
        <v>59.778550000000003</v>
      </c>
      <c r="CE285">
        <v>68.834039000000004</v>
      </c>
      <c r="CF285">
        <v>27.081157999999999</v>
      </c>
      <c r="CG285">
        <v>24.417234000000001</v>
      </c>
      <c r="CH285">
        <v>171.39163199999999</v>
      </c>
      <c r="CI285">
        <v>59.207757000000001</v>
      </c>
      <c r="CJ285">
        <v>1986.2495080000001</v>
      </c>
      <c r="CK285">
        <v>725.67889300000002</v>
      </c>
      <c r="CL285">
        <v>465.10542299999997</v>
      </c>
      <c r="CM285">
        <v>259.50653599999998</v>
      </c>
      <c r="CN285">
        <v>45.586708000000002</v>
      </c>
      <c r="CO285">
        <v>51.789174000000003</v>
      </c>
      <c r="CP285">
        <v>19.259150000000002</v>
      </c>
      <c r="CQ285">
        <v>23.210975000000001</v>
      </c>
      <c r="CR285">
        <v>168.37445600000001</v>
      </c>
      <c r="CS285">
        <v>55.327973</v>
      </c>
      <c r="CT285">
        <v>1813.839289</v>
      </c>
      <c r="CU285">
        <v>366.33847400000002</v>
      </c>
      <c r="CV285">
        <v>226.34389100000001</v>
      </c>
      <c r="CW285">
        <v>97.760659000000004</v>
      </c>
      <c r="CX285">
        <v>175.39878300000001</v>
      </c>
      <c r="CY285">
        <v>127.03006600000001</v>
      </c>
      <c r="CZ285">
        <v>150.761777</v>
      </c>
      <c r="DA285">
        <v>497.97820400000001</v>
      </c>
      <c r="DB285">
        <v>178.18319700000001</v>
      </c>
      <c r="DC285">
        <v>89.550672000000006</v>
      </c>
      <c r="DD285">
        <v>318.51784900000001</v>
      </c>
      <c r="DE285">
        <v>198.15333100000001</v>
      </c>
      <c r="DF285">
        <v>150.79956899999999</v>
      </c>
      <c r="DG285">
        <v>73.613420000000005</v>
      </c>
      <c r="DH285">
        <v>115.108206</v>
      </c>
      <c r="DI285">
        <v>126.322889</v>
      </c>
      <c r="DJ285">
        <v>103.43877000000001</v>
      </c>
      <c r="DK285">
        <v>104.934966</v>
      </c>
      <c r="DL285">
        <v>122.624985</v>
      </c>
      <c r="DM285">
        <v>52.809733999999999</v>
      </c>
      <c r="DN285">
        <v>1097.536439</v>
      </c>
      <c r="DO285">
        <v>1684.764463</v>
      </c>
      <c r="DP285">
        <v>3148.6393760000001</v>
      </c>
      <c r="DQ285">
        <v>437.31087500000001</v>
      </c>
      <c r="DR285">
        <v>235.180925</v>
      </c>
      <c r="DS285">
        <v>85.721794000000003</v>
      </c>
      <c r="DT285">
        <v>188.58632499999999</v>
      </c>
      <c r="DU285">
        <v>142.83128199999999</v>
      </c>
      <c r="DV285">
        <v>144.05075500000001</v>
      </c>
      <c r="DW285">
        <v>473.03508199999999</v>
      </c>
      <c r="DX285">
        <v>201.43991600000001</v>
      </c>
      <c r="DY285">
        <v>81.545112000000003</v>
      </c>
      <c r="DZ285">
        <v>317.15180199999998</v>
      </c>
      <c r="EA285">
        <v>196.85086799999999</v>
      </c>
      <c r="EB285">
        <v>160.74345600000001</v>
      </c>
      <c r="EC285">
        <v>70.735282999999995</v>
      </c>
      <c r="ED285">
        <v>113.93533499999999</v>
      </c>
      <c r="EE285">
        <v>133.83297899999999</v>
      </c>
      <c r="EF285">
        <v>103.469808</v>
      </c>
      <c r="EG285">
        <v>120.968022</v>
      </c>
      <c r="EH285">
        <v>139.805249</v>
      </c>
      <c r="EI285">
        <v>59.784951999999997</v>
      </c>
      <c r="EJ285">
        <v>1128.3019509999999</v>
      </c>
      <c r="EK285">
        <v>1698.535711</v>
      </c>
      <c r="EL285">
        <v>3264.148537</v>
      </c>
    </row>
    <row r="286" spans="1:142">
      <c r="A286" t="s">
        <v>719</v>
      </c>
      <c r="B286" t="s">
        <v>720</v>
      </c>
      <c r="C286" t="s">
        <v>562</v>
      </c>
      <c r="D286" t="s">
        <v>245</v>
      </c>
      <c r="E286" t="s">
        <v>145</v>
      </c>
      <c r="F286" t="s">
        <v>242</v>
      </c>
      <c r="G286">
        <v>70.7</v>
      </c>
      <c r="H286">
        <v>20</v>
      </c>
      <c r="I286">
        <v>30</v>
      </c>
      <c r="J286">
        <v>0.5</v>
      </c>
      <c r="K286">
        <v>0.5</v>
      </c>
      <c r="L286">
        <v>4.4000000000000004</v>
      </c>
      <c r="M286">
        <v>1047</v>
      </c>
      <c r="N286">
        <v>480</v>
      </c>
      <c r="O286">
        <v>1061</v>
      </c>
      <c r="P286">
        <v>2437</v>
      </c>
      <c r="Q286">
        <v>3829</v>
      </c>
      <c r="R286">
        <v>615</v>
      </c>
      <c r="S286">
        <v>1467</v>
      </c>
      <c r="T286">
        <v>830</v>
      </c>
      <c r="U286">
        <v>636</v>
      </c>
      <c r="V286">
        <v>442</v>
      </c>
      <c r="W286">
        <v>1054</v>
      </c>
      <c r="X286">
        <v>2281</v>
      </c>
      <c r="Y286">
        <v>3341</v>
      </c>
      <c r="Z286">
        <v>672</v>
      </c>
      <c r="AA286">
        <v>1280</v>
      </c>
      <c r="AB286">
        <v>767</v>
      </c>
      <c r="AC286">
        <v>0.126</v>
      </c>
      <c r="AD286">
        <v>0.13400000000000001</v>
      </c>
      <c r="AE286">
        <v>0.121</v>
      </c>
      <c r="AF286">
        <v>0.124</v>
      </c>
      <c r="AG286">
        <v>0.115</v>
      </c>
      <c r="AH286">
        <v>0.105</v>
      </c>
      <c r="AI286">
        <v>0.13</v>
      </c>
      <c r="AJ286">
        <v>0.14299999999999999</v>
      </c>
      <c r="AK286">
        <v>0.106</v>
      </c>
      <c r="AL286">
        <v>0.11600000000000001</v>
      </c>
      <c r="AM286">
        <v>0.121</v>
      </c>
      <c r="AN286">
        <v>0.13400000000000001</v>
      </c>
      <c r="AO286">
        <v>0.127</v>
      </c>
      <c r="AP286">
        <v>9.9000000000000005E-2</v>
      </c>
      <c r="AQ286">
        <v>0.115</v>
      </c>
      <c r="AR286">
        <v>0.11899999999999999</v>
      </c>
      <c r="AS286">
        <v>2.2639999999999998</v>
      </c>
      <c r="AT286">
        <v>2.6480000000000001</v>
      </c>
      <c r="AU286">
        <v>2.0409999999999999</v>
      </c>
      <c r="AV286">
        <v>2.2789999999999999</v>
      </c>
      <c r="AW286">
        <v>2.61</v>
      </c>
      <c r="AX286">
        <v>2.524</v>
      </c>
      <c r="AY286">
        <v>2.165</v>
      </c>
      <c r="AZ286">
        <v>2.7080000000000002</v>
      </c>
      <c r="BA286">
        <v>2.3559299999999999</v>
      </c>
      <c r="BB286">
        <v>2.2999999999999998</v>
      </c>
      <c r="BC286">
        <v>2.8740000000000001</v>
      </c>
      <c r="BD286">
        <v>2.1749999999999998</v>
      </c>
      <c r="BE286">
        <v>2.2850000000000001</v>
      </c>
      <c r="BF286">
        <v>2.6190000000000002</v>
      </c>
      <c r="BG286">
        <v>2.3330000000000002</v>
      </c>
      <c r="BH286">
        <v>2.2589999999999999</v>
      </c>
      <c r="BI286">
        <v>2.464</v>
      </c>
      <c r="BJ286">
        <v>2.3472599999999999</v>
      </c>
      <c r="BK286">
        <v>7606.8</v>
      </c>
      <c r="BL286">
        <v>4025.9</v>
      </c>
      <c r="BM286">
        <v>1643.5</v>
      </c>
      <c r="BN286">
        <v>380.5</v>
      </c>
      <c r="BO286">
        <v>8033.8</v>
      </c>
      <c r="BP286">
        <v>4014.9</v>
      </c>
      <c r="BQ286">
        <v>1744.6</v>
      </c>
      <c r="BR286">
        <v>559.20000000000005</v>
      </c>
      <c r="BS286">
        <v>1309234</v>
      </c>
      <c r="BT286">
        <v>1254970</v>
      </c>
      <c r="BU286">
        <v>258218.91205799999</v>
      </c>
      <c r="BV286">
        <v>254751.63288799999</v>
      </c>
      <c r="BW286">
        <v>512970.54494599998</v>
      </c>
      <c r="BX286">
        <v>60128</v>
      </c>
      <c r="BY286">
        <v>698246.54494599998</v>
      </c>
      <c r="BZ286">
        <v>1793392.6287440001</v>
      </c>
      <c r="CA286">
        <v>706.57480799999996</v>
      </c>
      <c r="CB286">
        <v>468.80342300000001</v>
      </c>
      <c r="CC286">
        <v>242.04936699999999</v>
      </c>
      <c r="CD286">
        <v>60.302475999999999</v>
      </c>
      <c r="CE286">
        <v>44.948940999999998</v>
      </c>
      <c r="CF286">
        <v>26.023986000000001</v>
      </c>
      <c r="CG286">
        <v>26.637250999999999</v>
      </c>
      <c r="CH286">
        <v>165.119968</v>
      </c>
      <c r="CI286">
        <v>56.178251000000003</v>
      </c>
      <c r="CJ286">
        <v>1796.638471</v>
      </c>
      <c r="CK286">
        <v>635.21184900000003</v>
      </c>
      <c r="CL286">
        <v>459.40077600000001</v>
      </c>
      <c r="CM286">
        <v>245.82755900000001</v>
      </c>
      <c r="CN286">
        <v>56.220576000000001</v>
      </c>
      <c r="CO286">
        <v>43.596088000000002</v>
      </c>
      <c r="CP286">
        <v>27.084420000000001</v>
      </c>
      <c r="CQ286">
        <v>24.839444</v>
      </c>
      <c r="CR286">
        <v>169.958133</v>
      </c>
      <c r="CS286">
        <v>57.649078000000003</v>
      </c>
      <c r="CT286">
        <v>1719.787924</v>
      </c>
      <c r="CU286">
        <v>474.45151099999998</v>
      </c>
      <c r="CV286">
        <v>203.48877899999999</v>
      </c>
      <c r="CW286">
        <v>121.862635</v>
      </c>
      <c r="CX286">
        <v>187.928753</v>
      </c>
      <c r="CY286">
        <v>191.622196</v>
      </c>
      <c r="CZ286">
        <v>119.13997500000001</v>
      </c>
      <c r="DA286">
        <v>622.37715400000002</v>
      </c>
      <c r="DB286">
        <v>143.91798399999999</v>
      </c>
      <c r="DC286">
        <v>57.079411999999998</v>
      </c>
      <c r="DD286">
        <v>356.58874500000002</v>
      </c>
      <c r="DE286">
        <v>199.495892</v>
      </c>
      <c r="DF286">
        <v>173.312622</v>
      </c>
      <c r="DG286">
        <v>91.998418000000001</v>
      </c>
      <c r="DH286">
        <v>123.64260299999999</v>
      </c>
      <c r="DI286">
        <v>141.694772</v>
      </c>
      <c r="DJ286">
        <v>109.244794</v>
      </c>
      <c r="DK286">
        <v>63.354500999999999</v>
      </c>
      <c r="DL286">
        <v>138.13866899999999</v>
      </c>
      <c r="DM286">
        <v>58.132243000000003</v>
      </c>
      <c r="DN286">
        <v>1057.0056050000001</v>
      </c>
      <c r="DO286">
        <v>1854.392345</v>
      </c>
      <c r="DP286">
        <v>3385.8494609999998</v>
      </c>
      <c r="DQ286">
        <v>435.38656099999997</v>
      </c>
      <c r="DR286">
        <v>201.12983500000001</v>
      </c>
      <c r="DS286">
        <v>133.19578100000001</v>
      </c>
      <c r="DT286">
        <v>175.726462</v>
      </c>
      <c r="DU286">
        <v>204.505617</v>
      </c>
      <c r="DV286">
        <v>120.881503</v>
      </c>
      <c r="DW286">
        <v>662.38279299999999</v>
      </c>
      <c r="DX286">
        <v>129.773796</v>
      </c>
      <c r="DY286">
        <v>78.295102</v>
      </c>
      <c r="DZ286">
        <v>386.43077199999999</v>
      </c>
      <c r="EA286">
        <v>196.538478</v>
      </c>
      <c r="EB286">
        <v>203.712851</v>
      </c>
      <c r="EC286">
        <v>93.670661999999993</v>
      </c>
      <c r="ED286">
        <v>110.805708</v>
      </c>
      <c r="EE286">
        <v>166.65476000000001</v>
      </c>
      <c r="EF286">
        <v>96.247249999999994</v>
      </c>
      <c r="EG286">
        <v>66.977688999999998</v>
      </c>
      <c r="EH286">
        <v>169.12794500000001</v>
      </c>
      <c r="EI286">
        <v>59.803635</v>
      </c>
      <c r="EJ286">
        <v>1028.339199</v>
      </c>
      <c r="EK286">
        <v>2023.0158220000001</v>
      </c>
      <c r="EL286">
        <v>3486.741583</v>
      </c>
    </row>
    <row r="287" spans="1:142">
      <c r="A287" t="s">
        <v>721</v>
      </c>
      <c r="B287" t="s">
        <v>722</v>
      </c>
      <c r="C287" t="s">
        <v>562</v>
      </c>
      <c r="D287" t="s">
        <v>245</v>
      </c>
      <c r="E287" t="s">
        <v>145</v>
      </c>
      <c r="F287" t="s">
        <v>253</v>
      </c>
      <c r="G287">
        <v>75.900000000000006</v>
      </c>
      <c r="H287">
        <v>18</v>
      </c>
      <c r="I287">
        <v>28</v>
      </c>
      <c r="J287">
        <v>0</v>
      </c>
      <c r="K287">
        <v>0</v>
      </c>
      <c r="L287">
        <v>3.3</v>
      </c>
      <c r="M287">
        <v>547</v>
      </c>
      <c r="N287">
        <v>446</v>
      </c>
      <c r="O287">
        <v>1278</v>
      </c>
      <c r="P287">
        <v>1953</v>
      </c>
      <c r="Q287">
        <v>3811</v>
      </c>
      <c r="R287">
        <v>685</v>
      </c>
      <c r="S287">
        <v>1186</v>
      </c>
      <c r="T287">
        <v>650</v>
      </c>
      <c r="U287">
        <v>683</v>
      </c>
      <c r="V287">
        <v>530</v>
      </c>
      <c r="W287">
        <v>1287</v>
      </c>
      <c r="X287">
        <v>1827</v>
      </c>
      <c r="Y287">
        <v>2827</v>
      </c>
      <c r="Z287">
        <v>696</v>
      </c>
      <c r="AA287">
        <v>1347</v>
      </c>
      <c r="AB287">
        <v>1107</v>
      </c>
      <c r="AC287">
        <v>0.14099999999999999</v>
      </c>
      <c r="AD287">
        <v>0.13400000000000001</v>
      </c>
      <c r="AE287">
        <v>0.122</v>
      </c>
      <c r="AF287">
        <v>0.123</v>
      </c>
      <c r="AG287">
        <v>0.11799999999999999</v>
      </c>
      <c r="AH287">
        <v>9.7000000000000003E-2</v>
      </c>
      <c r="AI287">
        <v>0.13600000000000001</v>
      </c>
      <c r="AJ287">
        <v>0.13300000000000001</v>
      </c>
      <c r="AK287">
        <v>0.11899999999999999</v>
      </c>
      <c r="AL287">
        <v>0.125</v>
      </c>
      <c r="AM287">
        <v>0.122</v>
      </c>
      <c r="AN287">
        <v>0.125</v>
      </c>
      <c r="AO287">
        <v>0.122</v>
      </c>
      <c r="AP287">
        <v>0.10199999999999999</v>
      </c>
      <c r="AQ287">
        <v>0.125</v>
      </c>
      <c r="AR287">
        <v>0.13600000000000001</v>
      </c>
      <c r="AS287">
        <v>2.1890000000000001</v>
      </c>
      <c r="AT287">
        <v>3.8759999999999999</v>
      </c>
      <c r="AU287">
        <v>2.077</v>
      </c>
      <c r="AV287">
        <v>2.2919999999999998</v>
      </c>
      <c r="AW287">
        <v>2.694</v>
      </c>
      <c r="AX287">
        <v>2.68</v>
      </c>
      <c r="AY287">
        <v>2.3159999999999998</v>
      </c>
      <c r="AZ287">
        <v>2.5710000000000002</v>
      </c>
      <c r="BA287">
        <v>2.4971000000000001</v>
      </c>
      <c r="BB287">
        <v>2.4820000000000002</v>
      </c>
      <c r="BC287">
        <v>3.6819999999999999</v>
      </c>
      <c r="BD287">
        <v>2.2330000000000001</v>
      </c>
      <c r="BE287">
        <v>2.266</v>
      </c>
      <c r="BF287">
        <v>2.5920000000000001</v>
      </c>
      <c r="BG287">
        <v>3.06</v>
      </c>
      <c r="BH287">
        <v>2.2149999999999999</v>
      </c>
      <c r="BI287">
        <v>2.5739999999999998</v>
      </c>
      <c r="BJ287">
        <v>2.4472999999999998</v>
      </c>
      <c r="BK287">
        <v>6963.2</v>
      </c>
      <c r="BL287">
        <v>4083.7</v>
      </c>
      <c r="BM287">
        <v>1585.4</v>
      </c>
      <c r="BN287">
        <v>445.2</v>
      </c>
      <c r="BO287">
        <v>7077.6</v>
      </c>
      <c r="BP287">
        <v>4248.6000000000004</v>
      </c>
      <c r="BQ287">
        <v>1519.7</v>
      </c>
      <c r="BR287">
        <v>551.20000000000005</v>
      </c>
      <c r="BS287">
        <v>1148633</v>
      </c>
      <c r="BT287">
        <v>1129454</v>
      </c>
      <c r="BU287">
        <v>248649.33397800001</v>
      </c>
      <c r="BV287">
        <v>253809.98181600001</v>
      </c>
      <c r="BW287">
        <v>502459.31579399999</v>
      </c>
      <c r="BX287">
        <v>52920</v>
      </c>
      <c r="BY287">
        <v>655829.31579400005</v>
      </c>
      <c r="BZ287">
        <v>1508319.722631</v>
      </c>
      <c r="CA287">
        <v>586.00900300000001</v>
      </c>
      <c r="CB287">
        <v>392.58984700000002</v>
      </c>
      <c r="CC287">
        <v>251.40671</v>
      </c>
      <c r="CD287">
        <v>46.663477999999998</v>
      </c>
      <c r="CE287">
        <v>45.148995999999997</v>
      </c>
      <c r="CF287">
        <v>30.876327</v>
      </c>
      <c r="CG287">
        <v>31.057414999999999</v>
      </c>
      <c r="CH287">
        <v>159.38246000000001</v>
      </c>
      <c r="CI287">
        <v>44.310426</v>
      </c>
      <c r="CJ287">
        <v>1587.444663</v>
      </c>
      <c r="CK287">
        <v>579.36257000000001</v>
      </c>
      <c r="CL287">
        <v>396.69217500000002</v>
      </c>
      <c r="CM287">
        <v>256.068895</v>
      </c>
      <c r="CN287">
        <v>50.228676</v>
      </c>
      <c r="CO287">
        <v>39.058351000000002</v>
      </c>
      <c r="CP287">
        <v>28.814021</v>
      </c>
      <c r="CQ287">
        <v>29.637004000000001</v>
      </c>
      <c r="CR287">
        <v>176.548903</v>
      </c>
      <c r="CS287">
        <v>44.531157</v>
      </c>
      <c r="CT287">
        <v>1600.941752</v>
      </c>
      <c r="CU287">
        <v>587.204475</v>
      </c>
      <c r="CV287">
        <v>273.82775299999997</v>
      </c>
      <c r="CW287">
        <v>132.12994599999999</v>
      </c>
      <c r="CX287">
        <v>191.870575</v>
      </c>
      <c r="CY287">
        <v>172.47200599999999</v>
      </c>
      <c r="CZ287">
        <v>141.88137699999999</v>
      </c>
      <c r="DA287">
        <v>473.017921</v>
      </c>
      <c r="DB287">
        <v>207.46853300000001</v>
      </c>
      <c r="DC287">
        <v>75.774771000000001</v>
      </c>
      <c r="DD287">
        <v>305.19649800000002</v>
      </c>
      <c r="DE287">
        <v>240.21507199999999</v>
      </c>
      <c r="DF287">
        <v>132.50597400000001</v>
      </c>
      <c r="DG287">
        <v>74.632975999999999</v>
      </c>
      <c r="DH287">
        <v>121.442086</v>
      </c>
      <c r="DI287">
        <v>111.31206299999999</v>
      </c>
      <c r="DJ287">
        <v>106.18545</v>
      </c>
      <c r="DK287">
        <v>70.814408999999998</v>
      </c>
      <c r="DL287">
        <v>100.16467299999999</v>
      </c>
      <c r="DM287">
        <v>52.382407999999998</v>
      </c>
      <c r="DN287">
        <v>1226.7162249999999</v>
      </c>
      <c r="DO287">
        <v>1584.10626</v>
      </c>
      <c r="DP287">
        <v>3398.0269600000001</v>
      </c>
      <c r="DQ287">
        <v>638.38859000000002</v>
      </c>
      <c r="DR287">
        <v>270.17948999999999</v>
      </c>
      <c r="DS287">
        <v>158.72766300000001</v>
      </c>
      <c r="DT287">
        <v>183.28739300000001</v>
      </c>
      <c r="DU287">
        <v>183.17540299999999</v>
      </c>
      <c r="DV287">
        <v>131.248537</v>
      </c>
      <c r="DW287">
        <v>546.29199700000004</v>
      </c>
      <c r="DX287">
        <v>165.945604</v>
      </c>
      <c r="DY287">
        <v>79.396818999999994</v>
      </c>
      <c r="DZ287">
        <v>322.11010499999998</v>
      </c>
      <c r="EA287">
        <v>250.97706099999999</v>
      </c>
      <c r="EB287">
        <v>142.04459600000001</v>
      </c>
      <c r="EC287">
        <v>97.424565000000001</v>
      </c>
      <c r="ED287">
        <v>131.723184</v>
      </c>
      <c r="EE287">
        <v>121.26776099999999</v>
      </c>
      <c r="EF287">
        <v>113.135167</v>
      </c>
      <c r="EG287">
        <v>47.141460000000002</v>
      </c>
      <c r="EH287">
        <v>120.01839699999999</v>
      </c>
      <c r="EI287">
        <v>59.899149000000001</v>
      </c>
      <c r="EJ287">
        <v>1235.254193</v>
      </c>
      <c r="EK287">
        <v>1705.564754</v>
      </c>
      <c r="EL287">
        <v>3579.2075369999998</v>
      </c>
    </row>
    <row r="288" spans="1:142">
      <c r="A288" t="s">
        <v>723</v>
      </c>
      <c r="B288" t="s">
        <v>724</v>
      </c>
      <c r="C288" t="s">
        <v>562</v>
      </c>
      <c r="D288" t="s">
        <v>245</v>
      </c>
      <c r="E288" t="s">
        <v>258</v>
      </c>
      <c r="F288" t="s">
        <v>253</v>
      </c>
      <c r="G288">
        <v>78</v>
      </c>
      <c r="H288">
        <v>14</v>
      </c>
      <c r="I288">
        <v>28</v>
      </c>
      <c r="J288">
        <v>0.5</v>
      </c>
      <c r="K288">
        <v>1.5</v>
      </c>
      <c r="L288">
        <v>3.3</v>
      </c>
      <c r="M288">
        <v>514</v>
      </c>
      <c r="N288">
        <v>376</v>
      </c>
      <c r="O288">
        <v>632</v>
      </c>
      <c r="P288">
        <v>1701</v>
      </c>
      <c r="Q288">
        <v>2903</v>
      </c>
      <c r="R288">
        <v>616</v>
      </c>
      <c r="S288">
        <v>593</v>
      </c>
      <c r="T288">
        <v>373</v>
      </c>
      <c r="U288">
        <v>306</v>
      </c>
      <c r="V288">
        <v>471</v>
      </c>
      <c r="W288">
        <v>863</v>
      </c>
      <c r="X288">
        <v>1625</v>
      </c>
      <c r="Y288">
        <v>2603</v>
      </c>
      <c r="Z288">
        <v>671</v>
      </c>
      <c r="AA288">
        <v>872</v>
      </c>
      <c r="AB288">
        <v>683</v>
      </c>
      <c r="AC288">
        <v>0.121</v>
      </c>
      <c r="AD288">
        <v>0.14000000000000001</v>
      </c>
      <c r="AE288">
        <v>0.112</v>
      </c>
      <c r="AF288">
        <v>0.14199999999999999</v>
      </c>
      <c r="AG288">
        <v>0.14799999999999999</v>
      </c>
      <c r="AH288">
        <v>0.09</v>
      </c>
      <c r="AI288">
        <v>0.13</v>
      </c>
      <c r="AJ288">
        <v>0.112</v>
      </c>
      <c r="AK288">
        <v>0.14599999999999999</v>
      </c>
      <c r="AL288">
        <v>0.14199999999999999</v>
      </c>
      <c r="AM288">
        <v>0.13700000000000001</v>
      </c>
      <c r="AN288">
        <v>0.13900000000000001</v>
      </c>
      <c r="AO288">
        <v>0.14499999999999999</v>
      </c>
      <c r="AP288">
        <v>0.12</v>
      </c>
      <c r="AQ288">
        <v>0.129</v>
      </c>
      <c r="AR288">
        <v>0.158</v>
      </c>
      <c r="AS288">
        <v>2.2040000000000002</v>
      </c>
      <c r="AT288">
        <v>3.0310000000000001</v>
      </c>
      <c r="AU288">
        <v>2.2799999999999998</v>
      </c>
      <c r="AV288">
        <v>2.343</v>
      </c>
      <c r="AW288">
        <v>2.577</v>
      </c>
      <c r="AX288">
        <v>2.6360000000000001</v>
      </c>
      <c r="AY288">
        <v>2.4020000000000001</v>
      </c>
      <c r="AZ288">
        <v>2.6280000000000001</v>
      </c>
      <c r="BA288">
        <v>2.3269299999999999</v>
      </c>
      <c r="BB288">
        <v>2</v>
      </c>
      <c r="BC288">
        <v>2.9660000000000002</v>
      </c>
      <c r="BD288">
        <v>2.44</v>
      </c>
      <c r="BE288">
        <v>2.4089999999999998</v>
      </c>
      <c r="BF288">
        <v>2.589</v>
      </c>
      <c r="BG288">
        <v>3.0270000000000001</v>
      </c>
      <c r="BH288">
        <v>2.1829999999999998</v>
      </c>
      <c r="BI288">
        <v>2.4220000000000002</v>
      </c>
      <c r="BJ288">
        <v>2.3097400000000001</v>
      </c>
      <c r="BK288">
        <v>6457.7</v>
      </c>
      <c r="BL288">
        <v>3799.9</v>
      </c>
      <c r="BM288">
        <v>1349.3</v>
      </c>
      <c r="BN288">
        <v>257.39999999999998</v>
      </c>
      <c r="BO288">
        <v>5347.8</v>
      </c>
      <c r="BP288">
        <v>3696.5</v>
      </c>
      <c r="BQ288">
        <v>1751.2</v>
      </c>
      <c r="BR288">
        <v>316.8</v>
      </c>
      <c r="BS288">
        <v>1003146</v>
      </c>
      <c r="BT288">
        <v>944514</v>
      </c>
      <c r="BU288">
        <v>190131.169043</v>
      </c>
      <c r="BV288">
        <v>188714.270391</v>
      </c>
      <c r="BW288">
        <v>378845.43943299999</v>
      </c>
      <c r="BX288">
        <v>50109</v>
      </c>
      <c r="BY288">
        <v>511251.43943299999</v>
      </c>
      <c r="BZ288">
        <v>1456583.700337</v>
      </c>
      <c r="CA288">
        <v>589.88556300000005</v>
      </c>
      <c r="CB288">
        <v>374.58031499999998</v>
      </c>
      <c r="CC288">
        <v>202.251397</v>
      </c>
      <c r="CD288">
        <v>43.245201000000002</v>
      </c>
      <c r="CE288">
        <v>37.476799999999997</v>
      </c>
      <c r="CF288">
        <v>15.346924</v>
      </c>
      <c r="CG288">
        <v>17.668216999999999</v>
      </c>
      <c r="CH288">
        <v>134.99052499999999</v>
      </c>
      <c r="CI288">
        <v>44.351244999999999</v>
      </c>
      <c r="CJ288">
        <v>1459.796188</v>
      </c>
      <c r="CK288">
        <v>634.83970499999998</v>
      </c>
      <c r="CL288">
        <v>422.50701500000002</v>
      </c>
      <c r="CM288">
        <v>229.720517</v>
      </c>
      <c r="CN288">
        <v>50.780636999999999</v>
      </c>
      <c r="CO288">
        <v>36.517727999999998</v>
      </c>
      <c r="CP288">
        <v>14.849994000000001</v>
      </c>
      <c r="CQ288">
        <v>18.731943000000001</v>
      </c>
      <c r="CR288">
        <v>153.08221800000001</v>
      </c>
      <c r="CS288">
        <v>52.130448000000001</v>
      </c>
      <c r="CT288">
        <v>1613.1602049999999</v>
      </c>
      <c r="CU288">
        <v>481.91909600000002</v>
      </c>
      <c r="CV288">
        <v>228.02332799999999</v>
      </c>
      <c r="CW288">
        <v>126.545421</v>
      </c>
      <c r="CX288">
        <v>145.81038599999999</v>
      </c>
      <c r="CY288">
        <v>209.82394400000001</v>
      </c>
      <c r="CZ288">
        <v>99.696760999999995</v>
      </c>
      <c r="DA288">
        <v>416.317612</v>
      </c>
      <c r="DB288">
        <v>126.016935</v>
      </c>
      <c r="DC288">
        <v>42.325569999999999</v>
      </c>
      <c r="DD288">
        <v>262.55087800000001</v>
      </c>
      <c r="DE288">
        <v>193.62952799999999</v>
      </c>
      <c r="DF288">
        <v>141.474862</v>
      </c>
      <c r="DG288">
        <v>91.010178999999994</v>
      </c>
      <c r="DH288">
        <v>118.021597</v>
      </c>
      <c r="DI288">
        <v>125.75181000000001</v>
      </c>
      <c r="DJ288">
        <v>113.330996</v>
      </c>
      <c r="DK288">
        <v>74.250928000000002</v>
      </c>
      <c r="DL288">
        <v>127.876687</v>
      </c>
      <c r="DM288">
        <v>51.276778999999998</v>
      </c>
      <c r="DN288">
        <v>1070.8289119999999</v>
      </c>
      <c r="DO288">
        <v>1413.0813470000001</v>
      </c>
      <c r="DP288">
        <v>2965.8293549999999</v>
      </c>
      <c r="DQ288">
        <v>445.31430799999998</v>
      </c>
      <c r="DR288">
        <v>218.12574499999999</v>
      </c>
      <c r="DS288">
        <v>115.261974</v>
      </c>
      <c r="DT288">
        <v>177.22286199999999</v>
      </c>
      <c r="DU288">
        <v>196.208225</v>
      </c>
      <c r="DV288">
        <v>121.232333</v>
      </c>
      <c r="DW288">
        <v>479.54686099999998</v>
      </c>
      <c r="DX288">
        <v>122.134139</v>
      </c>
      <c r="DY288">
        <v>70.360265999999996</v>
      </c>
      <c r="DZ288">
        <v>302.33508999999998</v>
      </c>
      <c r="EA288">
        <v>188.83704399999999</v>
      </c>
      <c r="EB288">
        <v>149.974863</v>
      </c>
      <c r="EC288">
        <v>78.520386999999999</v>
      </c>
      <c r="ED288">
        <v>115.035095</v>
      </c>
      <c r="EE288">
        <v>130.57028199999999</v>
      </c>
      <c r="EF288">
        <v>105.315225</v>
      </c>
      <c r="EG288">
        <v>86.494394999999997</v>
      </c>
      <c r="EH288">
        <v>134.922506</v>
      </c>
      <c r="EI288">
        <v>59.994543</v>
      </c>
      <c r="EJ288">
        <v>1029.7240059999999</v>
      </c>
      <c r="EK288">
        <v>1626.1596059999999</v>
      </c>
      <c r="EL288">
        <v>3101.1979200000001</v>
      </c>
    </row>
    <row r="289" spans="1:142">
      <c r="A289" t="s">
        <v>725</v>
      </c>
      <c r="B289" t="s">
        <v>726</v>
      </c>
      <c r="C289" t="s">
        <v>562</v>
      </c>
      <c r="D289" t="s">
        <v>245</v>
      </c>
      <c r="E289" t="s">
        <v>145</v>
      </c>
      <c r="F289" t="s">
        <v>242</v>
      </c>
      <c r="G289">
        <v>83.6</v>
      </c>
      <c r="H289">
        <v>16</v>
      </c>
      <c r="I289">
        <v>30</v>
      </c>
      <c r="J289">
        <v>0</v>
      </c>
      <c r="K289">
        <v>0</v>
      </c>
      <c r="L289">
        <v>2.2999999999999998</v>
      </c>
      <c r="M289">
        <v>736</v>
      </c>
      <c r="N289">
        <v>390</v>
      </c>
      <c r="O289">
        <v>1098</v>
      </c>
      <c r="P289">
        <v>2276</v>
      </c>
      <c r="Q289">
        <v>4215</v>
      </c>
      <c r="R289">
        <v>630</v>
      </c>
      <c r="S289">
        <v>1213</v>
      </c>
      <c r="T289">
        <v>579</v>
      </c>
      <c r="U289">
        <v>728</v>
      </c>
      <c r="V289">
        <v>324</v>
      </c>
      <c r="W289">
        <v>1343</v>
      </c>
      <c r="X289">
        <v>2049</v>
      </c>
      <c r="Y289">
        <v>3595</v>
      </c>
      <c r="Z289">
        <v>593</v>
      </c>
      <c r="AA289">
        <v>1340</v>
      </c>
      <c r="AB289">
        <v>1061</v>
      </c>
      <c r="AC289">
        <v>0.12</v>
      </c>
      <c r="AD289">
        <v>0.129</v>
      </c>
      <c r="AE289">
        <v>0.13400000000000001</v>
      </c>
      <c r="AF289">
        <v>0.13400000000000001</v>
      </c>
      <c r="AG289">
        <v>0.114</v>
      </c>
      <c r="AH289">
        <v>8.8999999999999996E-2</v>
      </c>
      <c r="AI289">
        <v>0.11899999999999999</v>
      </c>
      <c r="AJ289">
        <v>0.14199999999999999</v>
      </c>
      <c r="AK289">
        <v>0.125</v>
      </c>
      <c r="AL289">
        <v>0.13400000000000001</v>
      </c>
      <c r="AM289">
        <v>0.124</v>
      </c>
      <c r="AN289">
        <v>0.126</v>
      </c>
      <c r="AO289">
        <v>0.11799999999999999</v>
      </c>
      <c r="AP289">
        <v>9.8000000000000004E-2</v>
      </c>
      <c r="AQ289">
        <v>0.126</v>
      </c>
      <c r="AR289">
        <v>0.13400000000000001</v>
      </c>
      <c r="AS289">
        <v>1.901</v>
      </c>
      <c r="AT289">
        <v>3.0329999999999999</v>
      </c>
      <c r="AU289">
        <v>1.9239999999999999</v>
      </c>
      <c r="AV289">
        <v>2.323</v>
      </c>
      <c r="AW289">
        <v>2.5779999999999998</v>
      </c>
      <c r="AX289">
        <v>2.4079999999999999</v>
      </c>
      <c r="AY289">
        <v>2.1339999999999999</v>
      </c>
      <c r="AZ289">
        <v>2.4159999999999999</v>
      </c>
      <c r="BA289">
        <v>2.2610399999999999</v>
      </c>
      <c r="BB289">
        <v>1.8260000000000001</v>
      </c>
      <c r="BC289">
        <v>2.875</v>
      </c>
      <c r="BD289">
        <v>1.881</v>
      </c>
      <c r="BE289">
        <v>2.2330000000000001</v>
      </c>
      <c r="BF289">
        <v>2.5219999999999998</v>
      </c>
      <c r="BG289">
        <v>2.347</v>
      </c>
      <c r="BH289">
        <v>2.0009999999999999</v>
      </c>
      <c r="BI289">
        <v>2.1469999999999998</v>
      </c>
      <c r="BJ289">
        <v>2.22275</v>
      </c>
      <c r="BK289">
        <v>6920.7</v>
      </c>
      <c r="BL289">
        <v>3565.4</v>
      </c>
      <c r="BM289">
        <v>1243.3</v>
      </c>
      <c r="BN289">
        <v>377.2</v>
      </c>
      <c r="BO289">
        <v>6783</v>
      </c>
      <c r="BP289">
        <v>3950.2</v>
      </c>
      <c r="BQ289">
        <v>1604.5</v>
      </c>
      <c r="BR289">
        <v>388.3</v>
      </c>
      <c r="BS289">
        <v>1127692</v>
      </c>
      <c r="BT289">
        <v>1060491</v>
      </c>
      <c r="BU289">
        <v>223042.50567000001</v>
      </c>
      <c r="BV289">
        <v>233458.22391</v>
      </c>
      <c r="BW289">
        <v>456500.72957999998</v>
      </c>
      <c r="BX289">
        <v>55135</v>
      </c>
      <c r="BY289">
        <v>608520.72958000004</v>
      </c>
      <c r="BZ289">
        <v>1610210.6614949999</v>
      </c>
      <c r="CA289">
        <v>584.12700299999995</v>
      </c>
      <c r="CB289">
        <v>395.91055</v>
      </c>
      <c r="CC289">
        <v>227.19488999999999</v>
      </c>
      <c r="CD289">
        <v>48.359380000000002</v>
      </c>
      <c r="CE289">
        <v>56.514921000000001</v>
      </c>
      <c r="CF289">
        <v>36.276485000000001</v>
      </c>
      <c r="CG289">
        <v>25.837842999999999</v>
      </c>
      <c r="CH289">
        <v>152.52968799999999</v>
      </c>
      <c r="CI289">
        <v>41.534987999999998</v>
      </c>
      <c r="CJ289">
        <v>1568.2857489999999</v>
      </c>
      <c r="CK289">
        <v>703.52628800000002</v>
      </c>
      <c r="CL289">
        <v>463.29657300000002</v>
      </c>
      <c r="CM289">
        <v>268.78886</v>
      </c>
      <c r="CN289">
        <v>57.716230000000003</v>
      </c>
      <c r="CO289">
        <v>61.617193999999998</v>
      </c>
      <c r="CP289">
        <v>34.921607999999999</v>
      </c>
      <c r="CQ289">
        <v>28.721204</v>
      </c>
      <c r="CR289">
        <v>179.74719099999999</v>
      </c>
      <c r="CS289">
        <v>52.645305999999998</v>
      </c>
      <c r="CT289">
        <v>1850.980454</v>
      </c>
      <c r="CU289">
        <v>427.911902</v>
      </c>
      <c r="CV289">
        <v>192.979725</v>
      </c>
      <c r="CW289">
        <v>121.860904</v>
      </c>
      <c r="CX289">
        <v>156.906769</v>
      </c>
      <c r="CY289">
        <v>164.82367600000001</v>
      </c>
      <c r="CZ289">
        <v>111.57160500000001</v>
      </c>
      <c r="DA289">
        <v>463.42942599999998</v>
      </c>
      <c r="DB289">
        <v>133.867345</v>
      </c>
      <c r="DC289">
        <v>48.933132999999998</v>
      </c>
      <c r="DD289">
        <v>304.617796</v>
      </c>
      <c r="DE289">
        <v>197.776073</v>
      </c>
      <c r="DF289">
        <v>161.439367</v>
      </c>
      <c r="DG289">
        <v>100.117102</v>
      </c>
      <c r="DH289">
        <v>110.76797000000001</v>
      </c>
      <c r="DI289">
        <v>137.82658900000001</v>
      </c>
      <c r="DJ289">
        <v>100.81280700000001</v>
      </c>
      <c r="DK289">
        <v>40.299104999999997</v>
      </c>
      <c r="DL289">
        <v>137.22171900000001</v>
      </c>
      <c r="DM289">
        <v>45.788429999999998</v>
      </c>
      <c r="DN289">
        <v>998.48103100000003</v>
      </c>
      <c r="DO289">
        <v>1567.734833</v>
      </c>
      <c r="DP289">
        <v>2994.1277660000001</v>
      </c>
      <c r="DQ289">
        <v>502.04400500000003</v>
      </c>
      <c r="DR289">
        <v>203.775847</v>
      </c>
      <c r="DS289">
        <v>124.524615</v>
      </c>
      <c r="DT289">
        <v>158.78813400000001</v>
      </c>
      <c r="DU289">
        <v>158.02968799999999</v>
      </c>
      <c r="DV289">
        <v>121.587677</v>
      </c>
      <c r="DW289">
        <v>480.35699399999999</v>
      </c>
      <c r="DX289">
        <v>145.39789500000001</v>
      </c>
      <c r="DY289">
        <v>50.376061</v>
      </c>
      <c r="DZ289">
        <v>300.59829000000002</v>
      </c>
      <c r="EA289">
        <v>200.64873600000001</v>
      </c>
      <c r="EB289">
        <v>157.57197300000001</v>
      </c>
      <c r="EC289">
        <v>95.920931999999993</v>
      </c>
      <c r="ED289">
        <v>111.871122</v>
      </c>
      <c r="EE289">
        <v>133.846126</v>
      </c>
      <c r="EF289">
        <v>101.367802</v>
      </c>
      <c r="EG289">
        <v>69.338825999999997</v>
      </c>
      <c r="EH289">
        <v>144.71615800000001</v>
      </c>
      <c r="EI289">
        <v>60.232492000000001</v>
      </c>
      <c r="EJ289">
        <v>1052.8457759999999</v>
      </c>
      <c r="EK289">
        <v>1608.073905</v>
      </c>
      <c r="EL289">
        <v>3162.9636860000001</v>
      </c>
    </row>
    <row r="290" spans="1:142">
      <c r="A290" t="s">
        <v>727</v>
      </c>
      <c r="B290" t="s">
        <v>728</v>
      </c>
      <c r="C290" t="s">
        <v>562</v>
      </c>
      <c r="D290" t="s">
        <v>245</v>
      </c>
      <c r="E290" t="s">
        <v>258</v>
      </c>
      <c r="F290" t="s">
        <v>253</v>
      </c>
      <c r="G290">
        <v>56.6</v>
      </c>
      <c r="H290">
        <v>18</v>
      </c>
      <c r="I290">
        <v>28</v>
      </c>
      <c r="J290">
        <v>0.5</v>
      </c>
      <c r="K290">
        <v>1</v>
      </c>
      <c r="L290">
        <v>3.3</v>
      </c>
      <c r="M290">
        <v>504</v>
      </c>
      <c r="N290">
        <v>328</v>
      </c>
      <c r="O290">
        <v>882</v>
      </c>
      <c r="P290">
        <v>1931</v>
      </c>
      <c r="Q290">
        <v>2546</v>
      </c>
      <c r="R290">
        <v>549</v>
      </c>
      <c r="S290">
        <v>1069</v>
      </c>
      <c r="T290">
        <v>346</v>
      </c>
      <c r="U290">
        <v>504</v>
      </c>
      <c r="V290">
        <v>462</v>
      </c>
      <c r="W290">
        <v>972</v>
      </c>
      <c r="X290">
        <v>1693</v>
      </c>
      <c r="Y290">
        <v>2347</v>
      </c>
      <c r="Z290">
        <v>576</v>
      </c>
      <c r="AA290">
        <v>985</v>
      </c>
      <c r="AB290">
        <v>619</v>
      </c>
      <c r="AC290">
        <v>0.126</v>
      </c>
      <c r="AD290">
        <v>0.113</v>
      </c>
      <c r="AE290">
        <v>0.115</v>
      </c>
      <c r="AF290">
        <v>0.14799999999999999</v>
      </c>
      <c r="AG290">
        <v>0.128</v>
      </c>
      <c r="AH290">
        <v>9.7000000000000003E-2</v>
      </c>
      <c r="AI290">
        <v>0.13500000000000001</v>
      </c>
      <c r="AJ290">
        <v>0.13600000000000001</v>
      </c>
      <c r="AK290">
        <v>0.14000000000000001</v>
      </c>
      <c r="AL290">
        <v>0.1</v>
      </c>
      <c r="AM290">
        <v>0.11600000000000001</v>
      </c>
      <c r="AN290">
        <v>0.122</v>
      </c>
      <c r="AO290">
        <v>0.13700000000000001</v>
      </c>
      <c r="AP290">
        <v>0.114</v>
      </c>
      <c r="AQ290">
        <v>0.13</v>
      </c>
      <c r="AR290">
        <v>0.14599999999999999</v>
      </c>
      <c r="AS290">
        <v>2.121</v>
      </c>
      <c r="AT290">
        <v>3.0870000000000002</v>
      </c>
      <c r="AU290">
        <v>2.2440000000000002</v>
      </c>
      <c r="AV290">
        <v>2.4180000000000001</v>
      </c>
      <c r="AW290">
        <v>2.9910000000000001</v>
      </c>
      <c r="AX290">
        <v>2.98</v>
      </c>
      <c r="AY290">
        <v>2.2829999999999999</v>
      </c>
      <c r="AZ290">
        <v>2.7610000000000001</v>
      </c>
      <c r="BA290">
        <v>2.5024700000000002</v>
      </c>
      <c r="BB290">
        <v>2.2559999999999998</v>
      </c>
      <c r="BC290">
        <v>2.95</v>
      </c>
      <c r="BD290">
        <v>2.2029999999999998</v>
      </c>
      <c r="BE290">
        <v>2.3610000000000002</v>
      </c>
      <c r="BF290">
        <v>2.8929999999999998</v>
      </c>
      <c r="BG290">
        <v>3.1429999999999998</v>
      </c>
      <c r="BH290">
        <v>2.2269999999999999</v>
      </c>
      <c r="BI290">
        <v>2.992</v>
      </c>
      <c r="BJ290">
        <v>2.5173399999999999</v>
      </c>
      <c r="BK290">
        <v>6825.1</v>
      </c>
      <c r="BL290">
        <v>3757.3</v>
      </c>
      <c r="BM290">
        <v>1532.1</v>
      </c>
      <c r="BN290">
        <v>536.70000000000005</v>
      </c>
      <c r="BO290">
        <v>6706</v>
      </c>
      <c r="BP290">
        <v>3903</v>
      </c>
      <c r="BQ290">
        <v>1540.7</v>
      </c>
      <c r="BR290">
        <v>590.79999999999995</v>
      </c>
      <c r="BS290">
        <v>953543</v>
      </c>
      <c r="BT290">
        <v>942886</v>
      </c>
      <c r="BU290">
        <v>201002.33708500001</v>
      </c>
      <c r="BV290">
        <v>199307.14689500001</v>
      </c>
      <c r="BW290">
        <v>400309.48398000002</v>
      </c>
      <c r="BX290">
        <v>51122</v>
      </c>
      <c r="BY290">
        <v>543488.48398000002</v>
      </c>
      <c r="BZ290">
        <v>1133628.184166</v>
      </c>
      <c r="CA290">
        <v>565.81453299999998</v>
      </c>
      <c r="CB290">
        <v>401.82567</v>
      </c>
      <c r="CC290">
        <v>261.07754899999998</v>
      </c>
      <c r="CD290">
        <v>52.087277999999998</v>
      </c>
      <c r="CE290">
        <v>52.235574</v>
      </c>
      <c r="CF290">
        <v>24.626021999999999</v>
      </c>
      <c r="CG290">
        <v>25.232576999999999</v>
      </c>
      <c r="CH290">
        <v>171.407049</v>
      </c>
      <c r="CI290">
        <v>40.854706</v>
      </c>
      <c r="CJ290">
        <v>1595.1609559999999</v>
      </c>
      <c r="CK290">
        <v>564.766616</v>
      </c>
      <c r="CL290">
        <v>371.39951400000001</v>
      </c>
      <c r="CM290">
        <v>239.375011</v>
      </c>
      <c r="CN290">
        <v>43.708970999999998</v>
      </c>
      <c r="CO290">
        <v>37.989922</v>
      </c>
      <c r="CP290">
        <v>21.835106</v>
      </c>
      <c r="CQ290">
        <v>23.733749</v>
      </c>
      <c r="CR290">
        <v>167.44229799999999</v>
      </c>
      <c r="CS290">
        <v>40.797722</v>
      </c>
      <c r="CT290">
        <v>1511.0489090000001</v>
      </c>
      <c r="CU290">
        <v>671.07456100000002</v>
      </c>
      <c r="CV290">
        <v>184.45769000000001</v>
      </c>
      <c r="CW290">
        <v>135.400554</v>
      </c>
      <c r="CX290">
        <v>158.420267</v>
      </c>
      <c r="CY290">
        <v>136.07481000000001</v>
      </c>
      <c r="CZ290">
        <v>118.40115299999999</v>
      </c>
      <c r="DA290">
        <v>459.54003599999999</v>
      </c>
      <c r="DB290">
        <v>136.549882</v>
      </c>
      <c r="DC290">
        <v>48.843755999999999</v>
      </c>
      <c r="DD290">
        <v>301.848952</v>
      </c>
      <c r="DE290">
        <v>223.45565300000001</v>
      </c>
      <c r="DF290">
        <v>141.41219100000001</v>
      </c>
      <c r="DG290">
        <v>96.749037000000001</v>
      </c>
      <c r="DH290">
        <v>136.574285</v>
      </c>
      <c r="DI290">
        <v>119.377877</v>
      </c>
      <c r="DJ290">
        <v>123.247635</v>
      </c>
      <c r="DK290">
        <v>49.796230000000001</v>
      </c>
      <c r="DL290">
        <v>118.207618</v>
      </c>
      <c r="DM290">
        <v>53.130364</v>
      </c>
      <c r="DN290">
        <v>1086.230967</v>
      </c>
      <c r="DO290">
        <v>1519.182215</v>
      </c>
      <c r="DP290">
        <v>3276.4877430000001</v>
      </c>
      <c r="DQ290">
        <v>699.75488600000006</v>
      </c>
      <c r="DR290">
        <v>211.72450900000001</v>
      </c>
      <c r="DS290">
        <v>148.874527</v>
      </c>
      <c r="DT290">
        <v>138.018328</v>
      </c>
      <c r="DU290">
        <v>103.586125</v>
      </c>
      <c r="DV290">
        <v>97.806646000000001</v>
      </c>
      <c r="DW290">
        <v>457.658838</v>
      </c>
      <c r="DX290">
        <v>131.09457499999999</v>
      </c>
      <c r="DY290">
        <v>50.434604</v>
      </c>
      <c r="DZ290">
        <v>281.86469499999998</v>
      </c>
      <c r="EA290">
        <v>231.071337</v>
      </c>
      <c r="EB290">
        <v>143.03386499999999</v>
      </c>
      <c r="EC290">
        <v>95.374782999999994</v>
      </c>
      <c r="ED290">
        <v>136.38233600000001</v>
      </c>
      <c r="EE290">
        <v>115.982415</v>
      </c>
      <c r="EF290">
        <v>117.63228700000001</v>
      </c>
      <c r="EG290">
        <v>46.106997999999997</v>
      </c>
      <c r="EH290">
        <v>114.95940400000001</v>
      </c>
      <c r="EI290">
        <v>60.436016000000002</v>
      </c>
      <c r="EJ290">
        <v>1118.2613530000001</v>
      </c>
      <c r="EK290">
        <v>1460.19481</v>
      </c>
      <c r="EL290">
        <v>3278.211049</v>
      </c>
    </row>
    <row r="291" spans="1:142">
      <c r="A291" t="s">
        <v>729</v>
      </c>
      <c r="B291" t="s">
        <v>730</v>
      </c>
      <c r="C291" t="s">
        <v>562</v>
      </c>
      <c r="D291" t="s">
        <v>245</v>
      </c>
      <c r="E291" t="s">
        <v>145</v>
      </c>
      <c r="F291" t="s">
        <v>242</v>
      </c>
      <c r="G291">
        <v>82.8</v>
      </c>
      <c r="H291">
        <v>18</v>
      </c>
      <c r="I291">
        <v>24</v>
      </c>
      <c r="J291">
        <v>0.5</v>
      </c>
      <c r="K291">
        <v>4</v>
      </c>
      <c r="L291">
        <v>3.3</v>
      </c>
      <c r="M291">
        <v>875</v>
      </c>
      <c r="N291">
        <v>452</v>
      </c>
      <c r="O291">
        <v>1166</v>
      </c>
      <c r="P291">
        <v>2287</v>
      </c>
      <c r="Q291">
        <v>3402</v>
      </c>
      <c r="R291">
        <v>718</v>
      </c>
      <c r="S291">
        <v>1175</v>
      </c>
      <c r="T291">
        <v>573</v>
      </c>
      <c r="U291">
        <v>709</v>
      </c>
      <c r="V291">
        <v>327</v>
      </c>
      <c r="W291">
        <v>1080</v>
      </c>
      <c r="X291">
        <v>1984</v>
      </c>
      <c r="Y291">
        <v>3169</v>
      </c>
      <c r="Z291">
        <v>708</v>
      </c>
      <c r="AA291">
        <v>1396</v>
      </c>
      <c r="AB291">
        <v>941</v>
      </c>
      <c r="AC291">
        <v>0.14699999999999999</v>
      </c>
      <c r="AD291">
        <v>0.16</v>
      </c>
      <c r="AE291">
        <v>0.126</v>
      </c>
      <c r="AF291">
        <v>0.13200000000000001</v>
      </c>
      <c r="AG291">
        <v>0.123</v>
      </c>
      <c r="AH291">
        <v>0.10199999999999999</v>
      </c>
      <c r="AI291">
        <v>0.14099999999999999</v>
      </c>
      <c r="AJ291">
        <v>0.13500000000000001</v>
      </c>
      <c r="AK291">
        <v>0.11600000000000001</v>
      </c>
      <c r="AL291">
        <v>0.13200000000000001</v>
      </c>
      <c r="AM291">
        <v>0.13100000000000001</v>
      </c>
      <c r="AN291">
        <v>0.14799999999999999</v>
      </c>
      <c r="AO291">
        <v>0.125</v>
      </c>
      <c r="AP291">
        <v>9.6000000000000002E-2</v>
      </c>
      <c r="AQ291">
        <v>0.14000000000000001</v>
      </c>
      <c r="AR291">
        <v>0.14799999999999999</v>
      </c>
      <c r="AS291">
        <v>2.3069999999999999</v>
      </c>
      <c r="AT291">
        <v>2.7909999999999999</v>
      </c>
      <c r="AU291">
        <v>2.1549999999999998</v>
      </c>
      <c r="AV291">
        <v>2.427</v>
      </c>
      <c r="AW291">
        <v>2.6339999999999999</v>
      </c>
      <c r="AX291">
        <v>2.6150000000000002</v>
      </c>
      <c r="AY291">
        <v>2.3130000000000002</v>
      </c>
      <c r="AZ291">
        <v>2.806</v>
      </c>
      <c r="BA291">
        <v>2.4584899999999998</v>
      </c>
      <c r="BB291">
        <v>2.3839999999999999</v>
      </c>
      <c r="BC291">
        <v>3.3239999999999998</v>
      </c>
      <c r="BD291">
        <v>2.1389999999999998</v>
      </c>
      <c r="BE291">
        <v>2.5</v>
      </c>
      <c r="BF291">
        <v>2.5750000000000002</v>
      </c>
      <c r="BG291">
        <v>2.6179999999999999</v>
      </c>
      <c r="BH291">
        <v>2.2879999999999998</v>
      </c>
      <c r="BI291">
        <v>2.4289999999999998</v>
      </c>
      <c r="BJ291">
        <v>2.4101900000000001</v>
      </c>
      <c r="BK291">
        <v>6792.5</v>
      </c>
      <c r="BL291">
        <v>3204.6</v>
      </c>
      <c r="BM291">
        <v>1443.7</v>
      </c>
      <c r="BN291">
        <v>312.60000000000002</v>
      </c>
      <c r="BO291">
        <v>6864.6</v>
      </c>
      <c r="BP291">
        <v>3778</v>
      </c>
      <c r="BQ291">
        <v>1510.1</v>
      </c>
      <c r="BR291">
        <v>444.6</v>
      </c>
      <c r="BS291">
        <v>1144973</v>
      </c>
      <c r="BT291">
        <v>1069948</v>
      </c>
      <c r="BU291">
        <v>238224.72777299999</v>
      </c>
      <c r="BV291">
        <v>244457.239719</v>
      </c>
      <c r="BW291">
        <v>482681.96749200003</v>
      </c>
      <c r="BX291">
        <v>54244</v>
      </c>
      <c r="BY291">
        <v>643386.96749199997</v>
      </c>
      <c r="BZ291">
        <v>1584110.480955</v>
      </c>
      <c r="CA291">
        <v>638.03917999999999</v>
      </c>
      <c r="CB291">
        <v>399.00550299999998</v>
      </c>
      <c r="CC291">
        <v>208.20953399999999</v>
      </c>
      <c r="CD291">
        <v>47.915953999999999</v>
      </c>
      <c r="CE291">
        <v>35.397269999999999</v>
      </c>
      <c r="CF291">
        <v>19.771782999999999</v>
      </c>
      <c r="CG291">
        <v>23.175732</v>
      </c>
      <c r="CH291">
        <v>146.663487</v>
      </c>
      <c r="CI291">
        <v>48.327503999999998</v>
      </c>
      <c r="CJ291">
        <v>1566.5059470000001</v>
      </c>
      <c r="CK291">
        <v>684.60595599999999</v>
      </c>
      <c r="CL291">
        <v>417.12289399999997</v>
      </c>
      <c r="CM291">
        <v>218.174398</v>
      </c>
      <c r="CN291">
        <v>52.710056999999999</v>
      </c>
      <c r="CO291">
        <v>38.853631</v>
      </c>
      <c r="CP291">
        <v>24.164283000000001</v>
      </c>
      <c r="CQ291">
        <v>22.403839999999999</v>
      </c>
      <c r="CR291">
        <v>153.103782</v>
      </c>
      <c r="CS291">
        <v>51.272193000000001</v>
      </c>
      <c r="CT291">
        <v>1662.4110330000001</v>
      </c>
      <c r="CU291">
        <v>426.10030499999999</v>
      </c>
      <c r="CV291">
        <v>180.76005799999999</v>
      </c>
      <c r="CW291">
        <v>91.589157999999998</v>
      </c>
      <c r="CX291">
        <v>147.22811400000001</v>
      </c>
      <c r="CY291">
        <v>149.46572800000001</v>
      </c>
      <c r="CZ291">
        <v>123.015676</v>
      </c>
      <c r="DA291">
        <v>436.13878499999998</v>
      </c>
      <c r="DB291">
        <v>109.49788100000001</v>
      </c>
      <c r="DC291">
        <v>63.118481000000003</v>
      </c>
      <c r="DD291">
        <v>268.07260100000002</v>
      </c>
      <c r="DE291">
        <v>150.45871700000001</v>
      </c>
      <c r="DF291">
        <v>124.402261</v>
      </c>
      <c r="DG291">
        <v>69.548205999999993</v>
      </c>
      <c r="DH291">
        <v>97.158962000000002</v>
      </c>
      <c r="DI291">
        <v>106.25271499999999</v>
      </c>
      <c r="DJ291">
        <v>88.646377000000001</v>
      </c>
      <c r="DK291">
        <v>57.926684999999999</v>
      </c>
      <c r="DL291">
        <v>94.357474999999994</v>
      </c>
      <c r="DM291">
        <v>46.032470000000004</v>
      </c>
      <c r="DN291">
        <v>845.58604400000002</v>
      </c>
      <c r="DO291">
        <v>1408.6185780000001</v>
      </c>
      <c r="DP291">
        <v>2680.3049270000001</v>
      </c>
      <c r="DQ291">
        <v>519.76081199999999</v>
      </c>
      <c r="DR291">
        <v>208.10233500000001</v>
      </c>
      <c r="DS291">
        <v>99.216176000000004</v>
      </c>
      <c r="DT291">
        <v>155.54594900000001</v>
      </c>
      <c r="DU291">
        <v>210.95244</v>
      </c>
      <c r="DV291">
        <v>126.74047299999999</v>
      </c>
      <c r="DW291">
        <v>510.46394500000002</v>
      </c>
      <c r="DX291">
        <v>123.471518</v>
      </c>
      <c r="DY291">
        <v>66.246708999999996</v>
      </c>
      <c r="DZ291">
        <v>315.74525299999999</v>
      </c>
      <c r="EA291">
        <v>177.45422400000001</v>
      </c>
      <c r="EB291">
        <v>171.44245599999999</v>
      </c>
      <c r="EC291">
        <v>82.869338999999997</v>
      </c>
      <c r="ED291">
        <v>108.428831</v>
      </c>
      <c r="EE291">
        <v>147.95516699999999</v>
      </c>
      <c r="EF291">
        <v>99.704858999999999</v>
      </c>
      <c r="EG291">
        <v>44.470798000000002</v>
      </c>
      <c r="EH291">
        <v>154.97912500000001</v>
      </c>
      <c r="EI291">
        <v>60.449933999999999</v>
      </c>
      <c r="EJ291">
        <v>943.71808099999998</v>
      </c>
      <c r="EK291">
        <v>1709.5690090000001</v>
      </c>
      <c r="EL291">
        <v>3173.0479019999998</v>
      </c>
    </row>
    <row r="292" spans="1:142">
      <c r="A292" t="s">
        <v>731</v>
      </c>
      <c r="B292" t="s">
        <v>732</v>
      </c>
      <c r="C292" t="s">
        <v>562</v>
      </c>
      <c r="D292" t="s">
        <v>245</v>
      </c>
      <c r="E292" t="s">
        <v>145</v>
      </c>
      <c r="F292" t="s">
        <v>242</v>
      </c>
      <c r="G292">
        <v>69.2</v>
      </c>
      <c r="H292">
        <v>12</v>
      </c>
      <c r="I292">
        <v>28</v>
      </c>
      <c r="J292">
        <v>0.5</v>
      </c>
      <c r="K292">
        <v>1</v>
      </c>
      <c r="L292">
        <v>0</v>
      </c>
      <c r="M292">
        <v>746</v>
      </c>
      <c r="N292">
        <v>379</v>
      </c>
      <c r="O292">
        <v>1013</v>
      </c>
      <c r="P292">
        <v>1999</v>
      </c>
      <c r="Q292">
        <v>3100</v>
      </c>
      <c r="R292">
        <v>568</v>
      </c>
      <c r="S292">
        <v>1076</v>
      </c>
      <c r="T292">
        <v>758</v>
      </c>
      <c r="U292">
        <v>717</v>
      </c>
      <c r="V292">
        <v>315</v>
      </c>
      <c r="W292">
        <v>1029</v>
      </c>
      <c r="X292">
        <v>1837</v>
      </c>
      <c r="Y292">
        <v>2903</v>
      </c>
      <c r="Z292">
        <v>628</v>
      </c>
      <c r="AA292">
        <v>1168</v>
      </c>
      <c r="AB292">
        <v>1057</v>
      </c>
      <c r="AC292">
        <v>0.13100000000000001</v>
      </c>
      <c r="AD292">
        <v>0.123</v>
      </c>
      <c r="AE292">
        <v>0.129</v>
      </c>
      <c r="AF292">
        <v>0.124</v>
      </c>
      <c r="AG292">
        <v>0.10299999999999999</v>
      </c>
      <c r="AH292">
        <v>0.109</v>
      </c>
      <c r="AI292">
        <v>0.13400000000000001</v>
      </c>
      <c r="AJ292">
        <v>0.13500000000000001</v>
      </c>
      <c r="AK292">
        <v>0.11</v>
      </c>
      <c r="AL292">
        <v>0.125</v>
      </c>
      <c r="AM292">
        <v>0.122</v>
      </c>
      <c r="AN292">
        <v>0.125</v>
      </c>
      <c r="AO292">
        <v>0.111</v>
      </c>
      <c r="AP292">
        <v>0.10199999999999999</v>
      </c>
      <c r="AQ292">
        <v>0.13700000000000001</v>
      </c>
      <c r="AR292">
        <v>0.111</v>
      </c>
      <c r="AS292">
        <v>2.782</v>
      </c>
      <c r="AT292">
        <v>3.552</v>
      </c>
      <c r="AU292">
        <v>2.4359999999999999</v>
      </c>
      <c r="AV292">
        <v>2.468</v>
      </c>
      <c r="AW292">
        <v>3.02</v>
      </c>
      <c r="AX292">
        <v>3.028</v>
      </c>
      <c r="AY292">
        <v>2.391</v>
      </c>
      <c r="AZ292">
        <v>3.1960000000000002</v>
      </c>
      <c r="BA292">
        <v>2.6693099999999998</v>
      </c>
      <c r="BB292">
        <v>2.2679999999999998</v>
      </c>
      <c r="BC292">
        <v>3.7909999999999999</v>
      </c>
      <c r="BD292">
        <v>2.222</v>
      </c>
      <c r="BE292">
        <v>2.5310000000000001</v>
      </c>
      <c r="BF292">
        <v>2.944</v>
      </c>
      <c r="BG292">
        <v>3.1150000000000002</v>
      </c>
      <c r="BH292">
        <v>2.4489999999999998</v>
      </c>
      <c r="BI292">
        <v>2.7229999999999999</v>
      </c>
      <c r="BJ292">
        <v>2.6221700000000001</v>
      </c>
      <c r="BK292">
        <v>8152.6</v>
      </c>
      <c r="BL292">
        <v>4120</v>
      </c>
      <c r="BM292">
        <v>1839.1</v>
      </c>
      <c r="BN292">
        <v>449</v>
      </c>
      <c r="BO292">
        <v>8332.2000000000007</v>
      </c>
      <c r="BP292">
        <v>4345.3</v>
      </c>
      <c r="BQ292">
        <v>1970.7</v>
      </c>
      <c r="BR292">
        <v>464.9</v>
      </c>
      <c r="BS292">
        <v>1124639</v>
      </c>
      <c r="BT292">
        <v>1092655</v>
      </c>
      <c r="BU292">
        <v>243042.13991</v>
      </c>
      <c r="BV292">
        <v>243159.907943</v>
      </c>
      <c r="BW292">
        <v>486202.047853</v>
      </c>
      <c r="BX292">
        <v>60514</v>
      </c>
      <c r="BY292">
        <v>668092.047853</v>
      </c>
      <c r="BZ292">
        <v>1546411.8635239999</v>
      </c>
      <c r="CA292">
        <v>822.39313100000004</v>
      </c>
      <c r="CB292">
        <v>531.84319400000004</v>
      </c>
      <c r="CC292">
        <v>299.91488099999998</v>
      </c>
      <c r="CD292">
        <v>58.660404</v>
      </c>
      <c r="CE292">
        <v>63.690927000000002</v>
      </c>
      <c r="CF292">
        <v>34.329296999999997</v>
      </c>
      <c r="CG292">
        <v>31.705870000000001</v>
      </c>
      <c r="CH292">
        <v>194.02608799999999</v>
      </c>
      <c r="CI292">
        <v>61.725161</v>
      </c>
      <c r="CJ292">
        <v>2098.2889530000002</v>
      </c>
      <c r="CK292">
        <v>793.898236</v>
      </c>
      <c r="CL292">
        <v>517.94371699999999</v>
      </c>
      <c r="CM292">
        <v>302.40535699999998</v>
      </c>
      <c r="CN292">
        <v>65.605789000000001</v>
      </c>
      <c r="CO292">
        <v>64.766615999999999</v>
      </c>
      <c r="CP292">
        <v>40.642564</v>
      </c>
      <c r="CQ292">
        <v>32.799239999999998</v>
      </c>
      <c r="CR292">
        <v>183.61924500000001</v>
      </c>
      <c r="CS292">
        <v>56.212913</v>
      </c>
      <c r="CT292">
        <v>2057.8936760000001</v>
      </c>
      <c r="CU292">
        <v>575.62948600000004</v>
      </c>
      <c r="CV292">
        <v>238.17709199999999</v>
      </c>
      <c r="CW292">
        <v>114.191965</v>
      </c>
      <c r="CX292">
        <v>189.71276700000001</v>
      </c>
      <c r="CY292">
        <v>157.11801299999999</v>
      </c>
      <c r="CZ292">
        <v>152.93721600000001</v>
      </c>
      <c r="DA292">
        <v>529.69057299999997</v>
      </c>
      <c r="DB292">
        <v>178.68302399999999</v>
      </c>
      <c r="DC292">
        <v>94.866033000000002</v>
      </c>
      <c r="DD292">
        <v>330.95829800000001</v>
      </c>
      <c r="DE292">
        <v>214.67290800000001</v>
      </c>
      <c r="DF292">
        <v>148.680308</v>
      </c>
      <c r="DG292">
        <v>84.354911999999999</v>
      </c>
      <c r="DH292">
        <v>121.545303</v>
      </c>
      <c r="DI292">
        <v>130.71045000000001</v>
      </c>
      <c r="DJ292">
        <v>112.426422</v>
      </c>
      <c r="DK292">
        <v>73.650598000000002</v>
      </c>
      <c r="DL292">
        <v>127.76443500000001</v>
      </c>
      <c r="DM292">
        <v>71.027642999999998</v>
      </c>
      <c r="DN292">
        <v>1137.7022239999999</v>
      </c>
      <c r="DO292">
        <v>1776.3477230000001</v>
      </c>
      <c r="DP292">
        <v>3489.6794319999999</v>
      </c>
      <c r="DQ292">
        <v>610.20824600000003</v>
      </c>
      <c r="DR292">
        <v>240.743472</v>
      </c>
      <c r="DS292">
        <v>140.850528</v>
      </c>
      <c r="DT292">
        <v>201.71336199999999</v>
      </c>
      <c r="DU292">
        <v>170.516032</v>
      </c>
      <c r="DV292">
        <v>155.15471700000001</v>
      </c>
      <c r="DW292">
        <v>538.67081399999995</v>
      </c>
      <c r="DX292">
        <v>175.76133300000001</v>
      </c>
      <c r="DY292">
        <v>81.036208000000002</v>
      </c>
      <c r="DZ292">
        <v>337.88523600000002</v>
      </c>
      <c r="EA292">
        <v>236.86622499999999</v>
      </c>
      <c r="EB292">
        <v>159.054407</v>
      </c>
      <c r="EC292">
        <v>96.088254000000006</v>
      </c>
      <c r="ED292">
        <v>126.189882</v>
      </c>
      <c r="EE292">
        <v>138.37305699999999</v>
      </c>
      <c r="EF292">
        <v>113.911355</v>
      </c>
      <c r="EG292">
        <v>68.375501999999997</v>
      </c>
      <c r="EH292">
        <v>128.41761700000001</v>
      </c>
      <c r="EI292">
        <v>60.755943000000002</v>
      </c>
      <c r="EJ292">
        <v>1198.78655</v>
      </c>
      <c r="EK292">
        <v>1801.0613619999999</v>
      </c>
      <c r="EL292">
        <v>3610.0561579999999</v>
      </c>
    </row>
    <row r="293" spans="1:142">
      <c r="A293" t="s">
        <v>733</v>
      </c>
      <c r="B293" t="s">
        <v>734</v>
      </c>
      <c r="C293" t="s">
        <v>562</v>
      </c>
      <c r="D293" t="s">
        <v>245</v>
      </c>
      <c r="E293" t="s">
        <v>145</v>
      </c>
      <c r="F293" t="s">
        <v>242</v>
      </c>
      <c r="G293">
        <v>76.7</v>
      </c>
      <c r="H293">
        <v>18</v>
      </c>
      <c r="I293">
        <v>30</v>
      </c>
      <c r="J293">
        <v>0.5</v>
      </c>
      <c r="K293">
        <v>1.5</v>
      </c>
      <c r="L293">
        <v>2.2999999999999998</v>
      </c>
      <c r="M293">
        <v>530</v>
      </c>
      <c r="N293">
        <v>355</v>
      </c>
      <c r="O293">
        <v>1163</v>
      </c>
      <c r="P293">
        <v>2379</v>
      </c>
      <c r="Q293">
        <v>4179</v>
      </c>
      <c r="R293">
        <v>721</v>
      </c>
      <c r="S293">
        <v>1151</v>
      </c>
      <c r="T293">
        <v>578</v>
      </c>
      <c r="U293">
        <v>570</v>
      </c>
      <c r="V293">
        <v>347</v>
      </c>
      <c r="W293">
        <v>1262</v>
      </c>
      <c r="X293">
        <v>2161</v>
      </c>
      <c r="Y293">
        <v>3551</v>
      </c>
      <c r="Z293">
        <v>659</v>
      </c>
      <c r="AA293">
        <v>1212</v>
      </c>
      <c r="AB293">
        <v>982</v>
      </c>
      <c r="AC293">
        <v>0.10299999999999999</v>
      </c>
      <c r="AD293">
        <v>0.13300000000000001</v>
      </c>
      <c r="AE293">
        <v>0.11600000000000001</v>
      </c>
      <c r="AF293">
        <v>0.13800000000000001</v>
      </c>
      <c r="AG293">
        <v>0.12</v>
      </c>
      <c r="AH293">
        <v>0.107</v>
      </c>
      <c r="AI293">
        <v>0.123</v>
      </c>
      <c r="AJ293">
        <v>0.125</v>
      </c>
      <c r="AK293">
        <v>0.107</v>
      </c>
      <c r="AL293">
        <v>0.18</v>
      </c>
      <c r="AM293">
        <v>0.129</v>
      </c>
      <c r="AN293">
        <v>0.127</v>
      </c>
      <c r="AO293">
        <v>0.126</v>
      </c>
      <c r="AP293">
        <v>0.10299999999999999</v>
      </c>
      <c r="AQ293">
        <v>0.124</v>
      </c>
      <c r="AR293">
        <v>0.107</v>
      </c>
      <c r="AS293">
        <v>2.5139999999999998</v>
      </c>
      <c r="AT293">
        <v>2.9929999999999999</v>
      </c>
      <c r="AU293">
        <v>2.129</v>
      </c>
      <c r="AV293">
        <v>2.298</v>
      </c>
      <c r="AW293">
        <v>2.6720000000000002</v>
      </c>
      <c r="AX293">
        <v>2.6850000000000001</v>
      </c>
      <c r="AY293">
        <v>2.5150000000000001</v>
      </c>
      <c r="AZ293">
        <v>3.0830000000000002</v>
      </c>
      <c r="BA293">
        <v>2.3753899999999999</v>
      </c>
      <c r="BB293">
        <v>2.4430000000000001</v>
      </c>
      <c r="BC293">
        <v>2.206</v>
      </c>
      <c r="BD293">
        <v>2.1459999999999999</v>
      </c>
      <c r="BE293">
        <v>2.1869999999999998</v>
      </c>
      <c r="BF293">
        <v>2.778</v>
      </c>
      <c r="BG293">
        <v>2.2080000000000002</v>
      </c>
      <c r="BH293">
        <v>2.125</v>
      </c>
      <c r="BI293">
        <v>2.4980000000000002</v>
      </c>
      <c r="BJ293">
        <v>2.3542100000000001</v>
      </c>
      <c r="BK293">
        <v>6720.3</v>
      </c>
      <c r="BL293">
        <v>3806.8</v>
      </c>
      <c r="BM293">
        <v>1562.2</v>
      </c>
      <c r="BN293">
        <v>416</v>
      </c>
      <c r="BO293">
        <v>7304.9</v>
      </c>
      <c r="BP293">
        <v>3884.9</v>
      </c>
      <c r="BQ293">
        <v>1711.6</v>
      </c>
      <c r="BR293">
        <v>489</v>
      </c>
      <c r="BS293">
        <v>1193560</v>
      </c>
      <c r="BT293">
        <v>1157372</v>
      </c>
      <c r="BU293">
        <v>246121.640843</v>
      </c>
      <c r="BV293">
        <v>254749.44222299999</v>
      </c>
      <c r="BW293">
        <v>500871.08306700003</v>
      </c>
      <c r="BX293">
        <v>55333</v>
      </c>
      <c r="BY293">
        <v>675816.08306700003</v>
      </c>
      <c r="BZ293">
        <v>1669746.167407</v>
      </c>
      <c r="CA293">
        <v>604.03685900000005</v>
      </c>
      <c r="CB293">
        <v>404.52258899999998</v>
      </c>
      <c r="CC293">
        <v>230.980389</v>
      </c>
      <c r="CD293">
        <v>48.759411</v>
      </c>
      <c r="CE293">
        <v>36.811861</v>
      </c>
      <c r="CF293">
        <v>24.75873</v>
      </c>
      <c r="CG293">
        <v>24.716691000000001</v>
      </c>
      <c r="CH293">
        <v>169.27245400000001</v>
      </c>
      <c r="CI293">
        <v>48.150418000000002</v>
      </c>
      <c r="CJ293">
        <v>1592.009403</v>
      </c>
      <c r="CK293">
        <v>626.63773200000003</v>
      </c>
      <c r="CL293">
        <v>416.940606</v>
      </c>
      <c r="CM293">
        <v>237.92302699999999</v>
      </c>
      <c r="CN293">
        <v>46.501857999999999</v>
      </c>
      <c r="CO293">
        <v>38.525111000000003</v>
      </c>
      <c r="CP293">
        <v>21.307704000000001</v>
      </c>
      <c r="CQ293">
        <v>25.288077000000001</v>
      </c>
      <c r="CR293">
        <v>168.31608600000001</v>
      </c>
      <c r="CS293">
        <v>51.006329999999998</v>
      </c>
      <c r="CT293">
        <v>1632.4465299999999</v>
      </c>
      <c r="CU293">
        <v>512.89686900000004</v>
      </c>
      <c r="CV293">
        <v>211.381012</v>
      </c>
      <c r="CW293">
        <v>114.140298</v>
      </c>
      <c r="CX293">
        <v>152.35152099999999</v>
      </c>
      <c r="CY293">
        <v>165.16659200000001</v>
      </c>
      <c r="CZ293">
        <v>109.738253</v>
      </c>
      <c r="DA293">
        <v>490.05877800000002</v>
      </c>
      <c r="DB293">
        <v>140.80636999999999</v>
      </c>
      <c r="DC293">
        <v>80.249832999999995</v>
      </c>
      <c r="DD293">
        <v>296.29505699999999</v>
      </c>
      <c r="DE293">
        <v>194.93207799999999</v>
      </c>
      <c r="DF293">
        <v>162.48268999999999</v>
      </c>
      <c r="DG293">
        <v>89.000525999999994</v>
      </c>
      <c r="DH293">
        <v>127.572559</v>
      </c>
      <c r="DI293">
        <v>139.60518200000001</v>
      </c>
      <c r="DJ293">
        <v>117.903327</v>
      </c>
      <c r="DK293">
        <v>36.393996000000001</v>
      </c>
      <c r="DL293">
        <v>142.52022500000001</v>
      </c>
      <c r="DM293">
        <v>66.288435000000007</v>
      </c>
      <c r="DN293">
        <v>1032.130167</v>
      </c>
      <c r="DO293">
        <v>1639.589974</v>
      </c>
      <c r="DP293">
        <v>3184.6170099999999</v>
      </c>
      <c r="DQ293">
        <v>547.96453399999996</v>
      </c>
      <c r="DR293">
        <v>240.05716200000001</v>
      </c>
      <c r="DS293">
        <v>118.404464</v>
      </c>
      <c r="DT293">
        <v>167.71241800000001</v>
      </c>
      <c r="DU293">
        <v>173.19873000000001</v>
      </c>
      <c r="DV293">
        <v>120.785888</v>
      </c>
      <c r="DW293">
        <v>530.55557399999998</v>
      </c>
      <c r="DX293">
        <v>167.004176</v>
      </c>
      <c r="DY293">
        <v>75.300370999999998</v>
      </c>
      <c r="DZ293">
        <v>314.852619</v>
      </c>
      <c r="EA293">
        <v>218.35470000000001</v>
      </c>
      <c r="EB293">
        <v>163.06554399999999</v>
      </c>
      <c r="EC293">
        <v>95.627848</v>
      </c>
      <c r="ED293">
        <v>122.360603</v>
      </c>
      <c r="EE293">
        <v>141.95757</v>
      </c>
      <c r="EF293">
        <v>114.876597</v>
      </c>
      <c r="EG293">
        <v>21.277176000000001</v>
      </c>
      <c r="EH293">
        <v>147.428721</v>
      </c>
      <c r="EI293">
        <v>60.917600999999998</v>
      </c>
      <c r="EJ293">
        <v>1097.9627270000001</v>
      </c>
      <c r="EK293">
        <v>1722.5763059999999</v>
      </c>
      <c r="EL293">
        <v>3368.5035659999999</v>
      </c>
    </row>
    <row r="294" spans="1:142">
      <c r="A294" t="s">
        <v>735</v>
      </c>
      <c r="B294" t="s">
        <v>736</v>
      </c>
      <c r="C294" t="s">
        <v>562</v>
      </c>
      <c r="D294" t="s">
        <v>245</v>
      </c>
      <c r="E294" t="s">
        <v>145</v>
      </c>
      <c r="F294" t="s">
        <v>242</v>
      </c>
      <c r="G294">
        <v>81.8</v>
      </c>
      <c r="H294">
        <v>18</v>
      </c>
      <c r="I294">
        <v>29</v>
      </c>
      <c r="J294">
        <v>0.5</v>
      </c>
      <c r="K294">
        <v>0.5</v>
      </c>
      <c r="L294">
        <v>0</v>
      </c>
      <c r="M294">
        <v>658</v>
      </c>
      <c r="N294">
        <v>384</v>
      </c>
      <c r="O294">
        <v>1148</v>
      </c>
      <c r="P294">
        <v>2004</v>
      </c>
      <c r="Q294">
        <v>3758</v>
      </c>
      <c r="R294">
        <v>586</v>
      </c>
      <c r="S294">
        <v>1355</v>
      </c>
      <c r="T294">
        <v>441</v>
      </c>
      <c r="U294">
        <v>641</v>
      </c>
      <c r="V294">
        <v>380</v>
      </c>
      <c r="W294">
        <v>1160</v>
      </c>
      <c r="X294">
        <v>1710</v>
      </c>
      <c r="Y294">
        <v>2902</v>
      </c>
      <c r="Z294">
        <v>687</v>
      </c>
      <c r="AA294">
        <v>1049</v>
      </c>
      <c r="AB294">
        <v>761</v>
      </c>
      <c r="AC294">
        <v>0.13200000000000001</v>
      </c>
      <c r="AD294">
        <v>0.152</v>
      </c>
      <c r="AE294">
        <v>0.127</v>
      </c>
      <c r="AF294">
        <v>0.14000000000000001</v>
      </c>
      <c r="AG294">
        <v>0.126</v>
      </c>
      <c r="AH294">
        <v>0.108</v>
      </c>
      <c r="AI294">
        <v>0.14199999999999999</v>
      </c>
      <c r="AJ294">
        <v>0.108</v>
      </c>
      <c r="AK294">
        <v>0.11</v>
      </c>
      <c r="AL294">
        <v>0.13600000000000001</v>
      </c>
      <c r="AM294">
        <v>0.129</v>
      </c>
      <c r="AN294">
        <v>0.14299999999999999</v>
      </c>
      <c r="AO294">
        <v>0.14399999999999999</v>
      </c>
      <c r="AP294">
        <v>9.2999999999999999E-2</v>
      </c>
      <c r="AQ294">
        <v>0.128</v>
      </c>
      <c r="AR294">
        <v>0.151</v>
      </c>
      <c r="AS294">
        <v>2.3319999999999999</v>
      </c>
      <c r="AT294">
        <v>3.0630000000000002</v>
      </c>
      <c r="AU294">
        <v>2.0139999999999998</v>
      </c>
      <c r="AV294">
        <v>2.665</v>
      </c>
      <c r="AW294">
        <v>2.7189999999999999</v>
      </c>
      <c r="AX294">
        <v>2.774</v>
      </c>
      <c r="AY294">
        <v>2.3479999999999999</v>
      </c>
      <c r="AZ294">
        <v>2.65</v>
      </c>
      <c r="BA294">
        <v>2.3603700000000001</v>
      </c>
      <c r="BB294">
        <v>2.363</v>
      </c>
      <c r="BC294">
        <v>3.4220000000000002</v>
      </c>
      <c r="BD294">
        <v>1.861</v>
      </c>
      <c r="BE294">
        <v>2.5470000000000002</v>
      </c>
      <c r="BF294">
        <v>2.7280000000000002</v>
      </c>
      <c r="BG294">
        <v>2.8319999999999999</v>
      </c>
      <c r="BH294">
        <v>2.1</v>
      </c>
      <c r="BI294">
        <v>3.024</v>
      </c>
      <c r="BJ294">
        <v>2.3564099999999999</v>
      </c>
      <c r="BK294">
        <v>7013.5</v>
      </c>
      <c r="BL294">
        <v>3552.1</v>
      </c>
      <c r="BM294">
        <v>1402</v>
      </c>
      <c r="BN294">
        <v>323.5</v>
      </c>
      <c r="BO294">
        <v>7253.4</v>
      </c>
      <c r="BP294">
        <v>3773.8</v>
      </c>
      <c r="BQ294">
        <v>1877.1</v>
      </c>
      <c r="BR294">
        <v>383.4</v>
      </c>
      <c r="BS294">
        <v>1154928</v>
      </c>
      <c r="BT294">
        <v>1056602</v>
      </c>
      <c r="BU294">
        <v>234807.936189</v>
      </c>
      <c r="BV294">
        <v>236660.68485600001</v>
      </c>
      <c r="BW294">
        <v>471468.62104599999</v>
      </c>
      <c r="BX294">
        <v>52486</v>
      </c>
      <c r="BY294">
        <v>636615.62104600004</v>
      </c>
      <c r="BZ294">
        <v>1645640.2873279999</v>
      </c>
      <c r="CA294">
        <v>683.61581999999999</v>
      </c>
      <c r="CB294">
        <v>458.72612099999998</v>
      </c>
      <c r="CC294">
        <v>244.912184</v>
      </c>
      <c r="CD294">
        <v>52.588061000000003</v>
      </c>
      <c r="CE294">
        <v>42.269615000000002</v>
      </c>
      <c r="CF294">
        <v>12.393795000000001</v>
      </c>
      <c r="CG294">
        <v>18.619738000000002</v>
      </c>
      <c r="CH294">
        <v>169.294534</v>
      </c>
      <c r="CI294">
        <v>54.791972000000001</v>
      </c>
      <c r="CJ294">
        <v>1737.2118399999999</v>
      </c>
      <c r="CK294">
        <v>716.90226099999995</v>
      </c>
      <c r="CL294">
        <v>466.29673100000002</v>
      </c>
      <c r="CM294">
        <v>252.05026000000001</v>
      </c>
      <c r="CN294">
        <v>54.174895999999997</v>
      </c>
      <c r="CO294">
        <v>32.599466</v>
      </c>
      <c r="CP294">
        <v>24.030065</v>
      </c>
      <c r="CQ294">
        <v>27.09722</v>
      </c>
      <c r="CR294">
        <v>185.704419</v>
      </c>
      <c r="CS294">
        <v>59.748237000000003</v>
      </c>
      <c r="CT294">
        <v>1818.603556</v>
      </c>
      <c r="CU294">
        <v>435.28045200000003</v>
      </c>
      <c r="CV294">
        <v>227.36095599999999</v>
      </c>
      <c r="CW294">
        <v>110.91236499999999</v>
      </c>
      <c r="CX294">
        <v>184.033501</v>
      </c>
      <c r="CY294">
        <v>140.810812</v>
      </c>
      <c r="CZ294">
        <v>136.297406</v>
      </c>
      <c r="DA294">
        <v>473.30955799999998</v>
      </c>
      <c r="DB294">
        <v>145.28013999999999</v>
      </c>
      <c r="DC294">
        <v>84.307545000000005</v>
      </c>
      <c r="DD294">
        <v>302.05975799999999</v>
      </c>
      <c r="DE294">
        <v>192.235974</v>
      </c>
      <c r="DF294">
        <v>141.22627700000001</v>
      </c>
      <c r="DG294">
        <v>79.227952999999999</v>
      </c>
      <c r="DH294">
        <v>116.800549</v>
      </c>
      <c r="DI294">
        <v>120.39577</v>
      </c>
      <c r="DJ294">
        <v>103.870633</v>
      </c>
      <c r="DK294">
        <v>80.034300999999999</v>
      </c>
      <c r="DL294">
        <v>124.74136</v>
      </c>
      <c r="DM294">
        <v>61.592163999999997</v>
      </c>
      <c r="DN294">
        <v>1055.7228709999999</v>
      </c>
      <c r="DO294">
        <v>1627.9633389999999</v>
      </c>
      <c r="DP294">
        <v>3118.9666630000002</v>
      </c>
      <c r="DQ294">
        <v>428.66467299999999</v>
      </c>
      <c r="DR294">
        <v>218.20883599999999</v>
      </c>
      <c r="DS294">
        <v>119.347347</v>
      </c>
      <c r="DT294">
        <v>172.868268</v>
      </c>
      <c r="DU294">
        <v>180.430452</v>
      </c>
      <c r="DV294">
        <v>115.04156399999999</v>
      </c>
      <c r="DW294">
        <v>493.77804900000001</v>
      </c>
      <c r="DX294">
        <v>121.32130600000001</v>
      </c>
      <c r="DY294">
        <v>85.947102999999998</v>
      </c>
      <c r="DZ294">
        <v>296.25523199999998</v>
      </c>
      <c r="EA294">
        <v>189.35753</v>
      </c>
      <c r="EB294">
        <v>142.27151699999999</v>
      </c>
      <c r="EC294">
        <v>77.243978999999996</v>
      </c>
      <c r="ED294">
        <v>122.257221</v>
      </c>
      <c r="EE294">
        <v>126.56411300000001</v>
      </c>
      <c r="EF294">
        <v>105.080901</v>
      </c>
      <c r="EG294">
        <v>71.239508000000001</v>
      </c>
      <c r="EH294">
        <v>123.585745</v>
      </c>
      <c r="EI294">
        <v>61.186926</v>
      </c>
      <c r="EJ294">
        <v>1024.05663</v>
      </c>
      <c r="EK294">
        <v>1617.4985180000001</v>
      </c>
      <c r="EL294">
        <v>3070.2198210000001</v>
      </c>
    </row>
    <row r="295" spans="1:142">
      <c r="A295" t="s">
        <v>737</v>
      </c>
      <c r="B295" t="s">
        <v>738</v>
      </c>
      <c r="C295" t="s">
        <v>562</v>
      </c>
      <c r="D295" t="s">
        <v>245</v>
      </c>
      <c r="E295" t="s">
        <v>145</v>
      </c>
      <c r="F295" t="s">
        <v>242</v>
      </c>
      <c r="G295">
        <v>73.3</v>
      </c>
      <c r="H295">
        <v>12</v>
      </c>
      <c r="I295">
        <v>27</v>
      </c>
      <c r="J295">
        <v>0.5</v>
      </c>
      <c r="K295">
        <v>0.5</v>
      </c>
      <c r="L295">
        <v>0</v>
      </c>
      <c r="M295">
        <v>731</v>
      </c>
      <c r="N295">
        <v>318</v>
      </c>
      <c r="O295">
        <v>932</v>
      </c>
      <c r="P295">
        <v>1914</v>
      </c>
      <c r="Q295">
        <v>3006</v>
      </c>
      <c r="R295">
        <v>685</v>
      </c>
      <c r="S295">
        <v>1085</v>
      </c>
      <c r="T295">
        <v>550</v>
      </c>
      <c r="U295">
        <v>649</v>
      </c>
      <c r="V295">
        <v>378</v>
      </c>
      <c r="W295">
        <v>964</v>
      </c>
      <c r="X295">
        <v>1784</v>
      </c>
      <c r="Y295">
        <v>2568</v>
      </c>
      <c r="Z295">
        <v>622</v>
      </c>
      <c r="AA295">
        <v>987</v>
      </c>
      <c r="AB295">
        <v>979</v>
      </c>
      <c r="AC295">
        <v>0.14799999999999999</v>
      </c>
      <c r="AD295">
        <v>0.129</v>
      </c>
      <c r="AE295">
        <v>0.124</v>
      </c>
      <c r="AF295">
        <v>0.15</v>
      </c>
      <c r="AG295">
        <v>0.13</v>
      </c>
      <c r="AH295">
        <v>9.1999999999999998E-2</v>
      </c>
      <c r="AI295">
        <v>0.13800000000000001</v>
      </c>
      <c r="AJ295">
        <v>0.14899999999999999</v>
      </c>
      <c r="AK295">
        <v>0.11799999999999999</v>
      </c>
      <c r="AL295">
        <v>0.114</v>
      </c>
      <c r="AM295">
        <v>0.127</v>
      </c>
      <c r="AN295">
        <v>0.13500000000000001</v>
      </c>
      <c r="AO295">
        <v>0.11600000000000001</v>
      </c>
      <c r="AP295">
        <v>0.1</v>
      </c>
      <c r="AQ295">
        <v>0.121</v>
      </c>
      <c r="AR295">
        <v>0.151</v>
      </c>
      <c r="AS295">
        <v>2.15</v>
      </c>
      <c r="AT295">
        <v>3.532</v>
      </c>
      <c r="AU295">
        <v>2.0819999999999999</v>
      </c>
      <c r="AV295">
        <v>2.536</v>
      </c>
      <c r="AW295">
        <v>2.6829999999999998</v>
      </c>
      <c r="AX295">
        <v>2.4289999999999998</v>
      </c>
      <c r="AY295">
        <v>2.1779999999999999</v>
      </c>
      <c r="AZ295">
        <v>2.7189999999999999</v>
      </c>
      <c r="BA295">
        <v>2.34762</v>
      </c>
      <c r="BB295">
        <v>2.31</v>
      </c>
      <c r="BC295">
        <v>3.1659999999999999</v>
      </c>
      <c r="BD295">
        <v>2.0939999999999999</v>
      </c>
      <c r="BE295">
        <v>2.4089999999999998</v>
      </c>
      <c r="BF295">
        <v>2.7759999999999998</v>
      </c>
      <c r="BG295">
        <v>2.6680000000000001</v>
      </c>
      <c r="BH295">
        <v>2.2930000000000001</v>
      </c>
      <c r="BI295">
        <v>2.5390000000000001</v>
      </c>
      <c r="BJ295">
        <v>2.3376899999999998</v>
      </c>
      <c r="BK295">
        <v>6630</v>
      </c>
      <c r="BL295">
        <v>3459.3</v>
      </c>
      <c r="BM295">
        <v>1489.5</v>
      </c>
      <c r="BN295">
        <v>465.5</v>
      </c>
      <c r="BO295">
        <v>6676.8</v>
      </c>
      <c r="BP295">
        <v>3746.7</v>
      </c>
      <c r="BQ295">
        <v>1486.5</v>
      </c>
      <c r="BR295">
        <v>533.5</v>
      </c>
      <c r="BS295">
        <v>1013751</v>
      </c>
      <c r="BT295">
        <v>992731</v>
      </c>
      <c r="BU295">
        <v>200796.63519599999</v>
      </c>
      <c r="BV295">
        <v>200860.80252500001</v>
      </c>
      <c r="BW295">
        <v>401657.43772099999</v>
      </c>
      <c r="BX295">
        <v>53699</v>
      </c>
      <c r="BY295">
        <v>553378.43772100005</v>
      </c>
      <c r="BZ295">
        <v>1385783.963427</v>
      </c>
      <c r="CA295">
        <v>620.51197100000002</v>
      </c>
      <c r="CB295">
        <v>399.59498000000002</v>
      </c>
      <c r="CC295">
        <v>229.26041599999999</v>
      </c>
      <c r="CD295">
        <v>51.090141000000003</v>
      </c>
      <c r="CE295">
        <v>46.424163</v>
      </c>
      <c r="CF295">
        <v>19.873821</v>
      </c>
      <c r="CG295">
        <v>22.970904000000001</v>
      </c>
      <c r="CH295">
        <v>154.51091600000001</v>
      </c>
      <c r="CI295">
        <v>47.653413</v>
      </c>
      <c r="CJ295">
        <v>1591.8907260000001</v>
      </c>
      <c r="CK295">
        <v>649.66563199999996</v>
      </c>
      <c r="CL295">
        <v>411.33990299999999</v>
      </c>
      <c r="CM295">
        <v>255.341669</v>
      </c>
      <c r="CN295">
        <v>58.266339000000002</v>
      </c>
      <c r="CO295">
        <v>51.560245999999999</v>
      </c>
      <c r="CP295">
        <v>22.794709000000001</v>
      </c>
      <c r="CQ295">
        <v>25.617121000000001</v>
      </c>
      <c r="CR295">
        <v>169.72453200000001</v>
      </c>
      <c r="CS295">
        <v>45.323723999999999</v>
      </c>
      <c r="CT295">
        <v>1689.633873</v>
      </c>
      <c r="CU295">
        <v>549.87874799999997</v>
      </c>
      <c r="CV295">
        <v>231.93030099999999</v>
      </c>
      <c r="CW295">
        <v>110.898139</v>
      </c>
      <c r="CX295">
        <v>171.73392200000001</v>
      </c>
      <c r="CY295">
        <v>152.726203</v>
      </c>
      <c r="CZ295">
        <v>131.734869</v>
      </c>
      <c r="DA295">
        <v>424.09693900000002</v>
      </c>
      <c r="DB295">
        <v>165.052997</v>
      </c>
      <c r="DC295">
        <v>63.438307999999999</v>
      </c>
      <c r="DD295">
        <v>276.07656800000001</v>
      </c>
      <c r="DE295">
        <v>197.44724500000001</v>
      </c>
      <c r="DF295">
        <v>123.237751</v>
      </c>
      <c r="DG295">
        <v>74.955190999999999</v>
      </c>
      <c r="DH295">
        <v>102.588776</v>
      </c>
      <c r="DI295">
        <v>109.398017</v>
      </c>
      <c r="DJ295">
        <v>93.774299999999997</v>
      </c>
      <c r="DK295">
        <v>61.222361999999997</v>
      </c>
      <c r="DL295">
        <v>112.852131</v>
      </c>
      <c r="DM295">
        <v>49.822387999999997</v>
      </c>
      <c r="DN295">
        <v>1037.869312</v>
      </c>
      <c r="DO295">
        <v>1462.390893</v>
      </c>
      <c r="DP295">
        <v>3050.1389530000001</v>
      </c>
      <c r="DQ295">
        <v>555.10175600000002</v>
      </c>
      <c r="DR295">
        <v>224.402716</v>
      </c>
      <c r="DS295">
        <v>111.024137</v>
      </c>
      <c r="DT295">
        <v>178.30298999999999</v>
      </c>
      <c r="DU295">
        <v>142.64795100000001</v>
      </c>
      <c r="DV295">
        <v>121.430122</v>
      </c>
      <c r="DW295">
        <v>487.128848</v>
      </c>
      <c r="DX295">
        <v>142.301849</v>
      </c>
      <c r="DY295">
        <v>59.816206000000001</v>
      </c>
      <c r="DZ295">
        <v>291.77449899999999</v>
      </c>
      <c r="EA295">
        <v>200.899472</v>
      </c>
      <c r="EB295">
        <v>129.973918</v>
      </c>
      <c r="EC295">
        <v>95.069756999999996</v>
      </c>
      <c r="ED295">
        <v>110.322141</v>
      </c>
      <c r="EE295">
        <v>108.83815</v>
      </c>
      <c r="EF295">
        <v>97.632233999999997</v>
      </c>
      <c r="EG295">
        <v>76.285381999999998</v>
      </c>
      <c r="EH295">
        <v>108.801225</v>
      </c>
      <c r="EI295">
        <v>61.361851000000001</v>
      </c>
      <c r="EJ295">
        <v>1057.937688</v>
      </c>
      <c r="EK295">
        <v>1547.427809</v>
      </c>
      <c r="EL295">
        <v>3160.4672529999998</v>
      </c>
    </row>
    <row r="296" spans="1:142">
      <c r="A296" t="s">
        <v>739</v>
      </c>
      <c r="B296" t="s">
        <v>740</v>
      </c>
      <c r="C296" t="s">
        <v>562</v>
      </c>
      <c r="D296" t="s">
        <v>245</v>
      </c>
      <c r="E296" t="s">
        <v>145</v>
      </c>
      <c r="F296" t="s">
        <v>242</v>
      </c>
      <c r="G296">
        <v>82.8</v>
      </c>
      <c r="H296">
        <v>20</v>
      </c>
      <c r="I296">
        <v>30</v>
      </c>
      <c r="J296">
        <v>0.5</v>
      </c>
      <c r="K296">
        <v>1.5</v>
      </c>
      <c r="L296">
        <v>3.3</v>
      </c>
      <c r="M296">
        <v>633</v>
      </c>
      <c r="N296">
        <v>502</v>
      </c>
      <c r="O296">
        <v>823</v>
      </c>
      <c r="P296">
        <v>1737</v>
      </c>
      <c r="Q296">
        <v>3129</v>
      </c>
      <c r="R296">
        <v>682</v>
      </c>
      <c r="S296">
        <v>920</v>
      </c>
      <c r="T296">
        <v>568</v>
      </c>
      <c r="U296">
        <v>730</v>
      </c>
      <c r="V296">
        <v>434</v>
      </c>
      <c r="W296">
        <v>782</v>
      </c>
      <c r="X296">
        <v>2016</v>
      </c>
      <c r="Y296">
        <v>2607</v>
      </c>
      <c r="Z296">
        <v>815</v>
      </c>
      <c r="AA296">
        <v>951</v>
      </c>
      <c r="AB296">
        <v>861</v>
      </c>
      <c r="AC296">
        <v>0.129</v>
      </c>
      <c r="AD296">
        <v>0.127</v>
      </c>
      <c r="AE296">
        <v>0.13400000000000001</v>
      </c>
      <c r="AF296">
        <v>0.15</v>
      </c>
      <c r="AG296">
        <v>0.13600000000000001</v>
      </c>
      <c r="AH296">
        <v>0.126</v>
      </c>
      <c r="AI296">
        <v>0.154</v>
      </c>
      <c r="AJ296">
        <v>0.13300000000000001</v>
      </c>
      <c r="AK296">
        <v>0.106</v>
      </c>
      <c r="AL296">
        <v>0.13700000000000001</v>
      </c>
      <c r="AM296">
        <v>0.13700000000000001</v>
      </c>
      <c r="AN296">
        <v>0.13800000000000001</v>
      </c>
      <c r="AO296">
        <v>0.13500000000000001</v>
      </c>
      <c r="AP296">
        <v>0.14899999999999999</v>
      </c>
      <c r="AQ296">
        <v>0.13300000000000001</v>
      </c>
      <c r="AR296">
        <v>0.14199999999999999</v>
      </c>
      <c r="AS296">
        <v>2.5179999999999998</v>
      </c>
      <c r="AT296">
        <v>3.395</v>
      </c>
      <c r="AU296">
        <v>2.4790000000000001</v>
      </c>
      <c r="AV296">
        <v>2.6259999999999999</v>
      </c>
      <c r="AW296">
        <v>2.7410000000000001</v>
      </c>
      <c r="AX296">
        <v>2.7589999999999999</v>
      </c>
      <c r="AY296">
        <v>2.5499999999999998</v>
      </c>
      <c r="AZ296">
        <v>2.948</v>
      </c>
      <c r="BA296">
        <v>2.4660700000000002</v>
      </c>
      <c r="BB296">
        <v>2.4319999999999999</v>
      </c>
      <c r="BC296">
        <v>3.1880000000000002</v>
      </c>
      <c r="BD296">
        <v>2.419</v>
      </c>
      <c r="BE296">
        <v>2.3159999999999998</v>
      </c>
      <c r="BF296">
        <v>2.8239999999999998</v>
      </c>
      <c r="BG296">
        <v>3.16</v>
      </c>
      <c r="BH296">
        <v>2.4180000000000001</v>
      </c>
      <c r="BI296">
        <v>2.6059999999999999</v>
      </c>
      <c r="BJ296">
        <v>2.4527299999999999</v>
      </c>
      <c r="BK296">
        <v>6805.5</v>
      </c>
      <c r="BL296">
        <v>3771.2</v>
      </c>
      <c r="BM296">
        <v>1228.4000000000001</v>
      </c>
      <c r="BN296">
        <v>320.39999999999998</v>
      </c>
      <c r="BO296">
        <v>6322.2</v>
      </c>
      <c r="BP296">
        <v>3892.1</v>
      </c>
      <c r="BQ296">
        <v>1615.6</v>
      </c>
      <c r="BR296">
        <v>498</v>
      </c>
      <c r="BS296">
        <v>1008332</v>
      </c>
      <c r="BT296">
        <v>989379</v>
      </c>
      <c r="BU296">
        <v>225507.164319</v>
      </c>
      <c r="BV296">
        <v>231752.48898299999</v>
      </c>
      <c r="BW296">
        <v>457259.65330200002</v>
      </c>
      <c r="BX296">
        <v>50493</v>
      </c>
      <c r="BY296">
        <v>601154.65330200002</v>
      </c>
      <c r="BZ296">
        <v>1322205.3553009999</v>
      </c>
      <c r="CA296">
        <v>568.44500300000004</v>
      </c>
      <c r="CB296">
        <v>385.72320100000002</v>
      </c>
      <c r="CC296">
        <v>227.21722</v>
      </c>
      <c r="CD296">
        <v>50.849775000000001</v>
      </c>
      <c r="CE296">
        <v>41.702021000000002</v>
      </c>
      <c r="CF296">
        <v>20.519133</v>
      </c>
      <c r="CG296">
        <v>23.45196</v>
      </c>
      <c r="CH296">
        <v>152.49522300000001</v>
      </c>
      <c r="CI296">
        <v>42.918674000000003</v>
      </c>
      <c r="CJ296">
        <v>1513.3222109999999</v>
      </c>
      <c r="CK296">
        <v>637.46200899999997</v>
      </c>
      <c r="CL296">
        <v>425.37721900000003</v>
      </c>
      <c r="CM296">
        <v>254.79701</v>
      </c>
      <c r="CN296">
        <v>49.099165999999997</v>
      </c>
      <c r="CO296">
        <v>51.615468999999997</v>
      </c>
      <c r="CP296">
        <v>23.261804999999999</v>
      </c>
      <c r="CQ296">
        <v>24.425464000000002</v>
      </c>
      <c r="CR296">
        <v>162.664996</v>
      </c>
      <c r="CS296">
        <v>49.446483000000001</v>
      </c>
      <c r="CT296">
        <v>1678.1496199999999</v>
      </c>
      <c r="CU296">
        <v>578.69161099999997</v>
      </c>
      <c r="CV296">
        <v>221.613902</v>
      </c>
      <c r="CW296">
        <v>115.17623</v>
      </c>
      <c r="CX296">
        <v>186.213223</v>
      </c>
      <c r="CY296">
        <v>152.293341</v>
      </c>
      <c r="CZ296">
        <v>139.682019</v>
      </c>
      <c r="DA296">
        <v>461.27359300000001</v>
      </c>
      <c r="DB296">
        <v>170.698654</v>
      </c>
      <c r="DC296">
        <v>79.352023000000003</v>
      </c>
      <c r="DD296">
        <v>294.20223299999998</v>
      </c>
      <c r="DE296">
        <v>196.08703</v>
      </c>
      <c r="DF296">
        <v>128.92593500000001</v>
      </c>
      <c r="DG296">
        <v>70.163461999999996</v>
      </c>
      <c r="DH296">
        <v>106.241625</v>
      </c>
      <c r="DI296">
        <v>108.64727600000001</v>
      </c>
      <c r="DJ296">
        <v>97.156923000000006</v>
      </c>
      <c r="DK296">
        <v>47.294868000000001</v>
      </c>
      <c r="DL296">
        <v>106.911485</v>
      </c>
      <c r="DM296">
        <v>58.397036999999997</v>
      </c>
      <c r="DN296">
        <v>1024.4326940000001</v>
      </c>
      <c r="DO296">
        <v>1563.6048249999999</v>
      </c>
      <c r="DP296">
        <v>3166.7291300000002</v>
      </c>
      <c r="DQ296">
        <v>681.14315599999998</v>
      </c>
      <c r="DR296">
        <v>229.302459</v>
      </c>
      <c r="DS296">
        <v>127.984261</v>
      </c>
      <c r="DT296">
        <v>182.77818300000001</v>
      </c>
      <c r="DU296">
        <v>186.95391799999999</v>
      </c>
      <c r="DV296">
        <v>132.75693100000001</v>
      </c>
      <c r="DW296">
        <v>507.515625</v>
      </c>
      <c r="DX296">
        <v>171.42914400000001</v>
      </c>
      <c r="DY296">
        <v>72.097087000000002</v>
      </c>
      <c r="DZ296">
        <v>312.40345100000002</v>
      </c>
      <c r="EA296">
        <v>219.740374</v>
      </c>
      <c r="EB296">
        <v>145.924317</v>
      </c>
      <c r="EC296">
        <v>96.693168999999997</v>
      </c>
      <c r="ED296">
        <v>121.500145</v>
      </c>
      <c r="EE296">
        <v>125.85030500000001</v>
      </c>
      <c r="EF296">
        <v>108.350371</v>
      </c>
      <c r="EG296">
        <v>40.848556000000002</v>
      </c>
      <c r="EH296">
        <v>129.244373</v>
      </c>
      <c r="EI296">
        <v>61.579106000000003</v>
      </c>
      <c r="EJ296">
        <v>1115.8484779999999</v>
      </c>
      <c r="EK296">
        <v>1670.149377</v>
      </c>
      <c r="EL296">
        <v>3467.1410110000002</v>
      </c>
    </row>
    <row r="297" spans="1:142">
      <c r="A297" t="s">
        <v>741</v>
      </c>
      <c r="B297" t="s">
        <v>742</v>
      </c>
      <c r="C297" t="s">
        <v>562</v>
      </c>
      <c r="D297" t="s">
        <v>245</v>
      </c>
      <c r="E297" t="s">
        <v>145</v>
      </c>
      <c r="F297" t="s">
        <v>242</v>
      </c>
      <c r="G297">
        <v>68.8</v>
      </c>
      <c r="H297">
        <v>19</v>
      </c>
      <c r="I297">
        <v>29</v>
      </c>
      <c r="J297">
        <v>0.5</v>
      </c>
      <c r="K297">
        <v>1</v>
      </c>
      <c r="L297">
        <v>4.4000000000000004</v>
      </c>
      <c r="M297">
        <v>852</v>
      </c>
      <c r="N297">
        <v>351</v>
      </c>
      <c r="O297">
        <v>910</v>
      </c>
      <c r="P297">
        <v>2173</v>
      </c>
      <c r="Q297">
        <v>3347</v>
      </c>
      <c r="R297">
        <v>676</v>
      </c>
      <c r="S297">
        <v>1317</v>
      </c>
      <c r="T297">
        <v>799</v>
      </c>
      <c r="U297">
        <v>552</v>
      </c>
      <c r="V297">
        <v>398</v>
      </c>
      <c r="W297">
        <v>1066</v>
      </c>
      <c r="X297">
        <v>1962</v>
      </c>
      <c r="Y297">
        <v>2607</v>
      </c>
      <c r="Z297">
        <v>715</v>
      </c>
      <c r="AA297">
        <v>1086</v>
      </c>
      <c r="AB297">
        <v>626</v>
      </c>
      <c r="AC297">
        <v>0.122</v>
      </c>
      <c r="AD297">
        <v>0.13700000000000001</v>
      </c>
      <c r="AE297">
        <v>0.11799999999999999</v>
      </c>
      <c r="AF297">
        <v>0.13500000000000001</v>
      </c>
      <c r="AG297">
        <v>0.11799999999999999</v>
      </c>
      <c r="AH297">
        <v>9.6000000000000002E-2</v>
      </c>
      <c r="AI297">
        <v>0.13100000000000001</v>
      </c>
      <c r="AJ297">
        <v>0.108</v>
      </c>
      <c r="AK297">
        <v>0.105</v>
      </c>
      <c r="AL297">
        <v>0.14699999999999999</v>
      </c>
      <c r="AM297">
        <v>0.111</v>
      </c>
      <c r="AN297">
        <v>0.14499999999999999</v>
      </c>
      <c r="AO297">
        <v>0.152</v>
      </c>
      <c r="AP297">
        <v>0.10100000000000001</v>
      </c>
      <c r="AQ297">
        <v>0.122</v>
      </c>
      <c r="AR297">
        <v>9.1999999999999998E-2</v>
      </c>
      <c r="AS297">
        <v>2.323</v>
      </c>
      <c r="AT297">
        <v>2.8719999999999999</v>
      </c>
      <c r="AU297">
        <v>1.958</v>
      </c>
      <c r="AV297">
        <v>2.3519999999999999</v>
      </c>
      <c r="AW297">
        <v>2.5299999999999998</v>
      </c>
      <c r="AX297">
        <v>2.5009999999999999</v>
      </c>
      <c r="AY297">
        <v>2.242</v>
      </c>
      <c r="AZ297">
        <v>2.2970000000000002</v>
      </c>
      <c r="BA297">
        <v>2.3668800000000001</v>
      </c>
      <c r="BB297">
        <v>2.3639999999999999</v>
      </c>
      <c r="BC297">
        <v>2.157</v>
      </c>
      <c r="BD297">
        <v>1.9710000000000001</v>
      </c>
      <c r="BE297">
        <v>1.9690000000000001</v>
      </c>
      <c r="BF297">
        <v>2.246</v>
      </c>
      <c r="BG297">
        <v>2.2749999999999999</v>
      </c>
      <c r="BH297">
        <v>2.1619999999999999</v>
      </c>
      <c r="BI297">
        <v>2.5099999999999998</v>
      </c>
      <c r="BJ297">
        <v>2.2432599999999998</v>
      </c>
      <c r="BK297">
        <v>7018.3</v>
      </c>
      <c r="BL297">
        <v>3895.4</v>
      </c>
      <c r="BM297">
        <v>1390.4</v>
      </c>
      <c r="BN297">
        <v>266</v>
      </c>
      <c r="BO297">
        <v>8134.1</v>
      </c>
      <c r="BP297">
        <v>4500.3</v>
      </c>
      <c r="BQ297">
        <v>1571.1</v>
      </c>
      <c r="BR297">
        <v>400.2</v>
      </c>
      <c r="BS297">
        <v>1125445</v>
      </c>
      <c r="BT297">
        <v>1062201</v>
      </c>
      <c r="BU297">
        <v>213597.340773</v>
      </c>
      <c r="BV297">
        <v>237021.98369200001</v>
      </c>
      <c r="BW297">
        <v>450619.32446600002</v>
      </c>
      <c r="BX297">
        <v>56021</v>
      </c>
      <c r="BY297">
        <v>624022.32446599996</v>
      </c>
      <c r="BZ297">
        <v>1682181.21004</v>
      </c>
      <c r="CA297">
        <v>530.02770899999996</v>
      </c>
      <c r="CB297">
        <v>370.62125300000002</v>
      </c>
      <c r="CC297">
        <v>219.03944300000001</v>
      </c>
      <c r="CD297">
        <v>46.062252000000001</v>
      </c>
      <c r="CE297">
        <v>30.213768999999999</v>
      </c>
      <c r="CF297">
        <v>25.352997999999999</v>
      </c>
      <c r="CG297">
        <v>21.305482000000001</v>
      </c>
      <c r="CH297">
        <v>161.09293199999999</v>
      </c>
      <c r="CI297">
        <v>47.013817000000003</v>
      </c>
      <c r="CJ297">
        <v>1450.7296550000001</v>
      </c>
      <c r="CK297">
        <v>725.94283499999995</v>
      </c>
      <c r="CL297">
        <v>492.993201</v>
      </c>
      <c r="CM297">
        <v>263.02034900000001</v>
      </c>
      <c r="CN297">
        <v>58.651400000000002</v>
      </c>
      <c r="CO297">
        <v>54.759650000000001</v>
      </c>
      <c r="CP297">
        <v>31.975745</v>
      </c>
      <c r="CQ297">
        <v>26.325861</v>
      </c>
      <c r="CR297">
        <v>178.05445399999999</v>
      </c>
      <c r="CS297">
        <v>57.194614999999999</v>
      </c>
      <c r="CT297">
        <v>1888.918109</v>
      </c>
      <c r="CU297">
        <v>551.72497799999996</v>
      </c>
      <c r="CV297">
        <v>201.99009899999999</v>
      </c>
      <c r="CW297">
        <v>132.566429</v>
      </c>
      <c r="CX297">
        <v>174.054879</v>
      </c>
      <c r="CY297">
        <v>196.79460599999999</v>
      </c>
      <c r="CZ297">
        <v>126.903622</v>
      </c>
      <c r="DA297">
        <v>587.01528599999995</v>
      </c>
      <c r="DB297">
        <v>152.32387700000001</v>
      </c>
      <c r="DC297">
        <v>74.278398999999993</v>
      </c>
      <c r="DD297">
        <v>323.740003</v>
      </c>
      <c r="DE297">
        <v>205.50568999999999</v>
      </c>
      <c r="DF297">
        <v>162.20771300000001</v>
      </c>
      <c r="DG297">
        <v>99.802972999999994</v>
      </c>
      <c r="DH297">
        <v>128.280742</v>
      </c>
      <c r="DI297">
        <v>143.30808200000001</v>
      </c>
      <c r="DJ297">
        <v>121.172895</v>
      </c>
      <c r="DK297">
        <v>64.170361</v>
      </c>
      <c r="DL297">
        <v>131.126588</v>
      </c>
      <c r="DM297">
        <v>61.101053999999998</v>
      </c>
      <c r="DN297">
        <v>1105.8130659999999</v>
      </c>
      <c r="DO297">
        <v>1783.735625</v>
      </c>
      <c r="DP297">
        <v>3441.2736679999998</v>
      </c>
      <c r="DQ297">
        <v>632.49657400000001</v>
      </c>
      <c r="DR297">
        <v>250.74475200000001</v>
      </c>
      <c r="DS297">
        <v>148.71516700000001</v>
      </c>
      <c r="DT297">
        <v>188.07265599999999</v>
      </c>
      <c r="DU297">
        <v>231.65185500000001</v>
      </c>
      <c r="DV297">
        <v>142.276387</v>
      </c>
      <c r="DW297">
        <v>617.51393299999995</v>
      </c>
      <c r="DX297">
        <v>155.59985499999999</v>
      </c>
      <c r="DY297">
        <v>69.675987000000006</v>
      </c>
      <c r="DZ297">
        <v>361.27087599999999</v>
      </c>
      <c r="EA297">
        <v>236.40428399999999</v>
      </c>
      <c r="EB297">
        <v>174.154933</v>
      </c>
      <c r="EC297">
        <v>124.282014</v>
      </c>
      <c r="ED297">
        <v>150.477115</v>
      </c>
      <c r="EE297">
        <v>146.02586199999999</v>
      </c>
      <c r="EF297">
        <v>143.84345999999999</v>
      </c>
      <c r="EG297">
        <v>34.417304000000001</v>
      </c>
      <c r="EH297">
        <v>147.07813899999999</v>
      </c>
      <c r="EI297">
        <v>61.594741999999997</v>
      </c>
      <c r="EJ297">
        <v>1244.483952</v>
      </c>
      <c r="EK297">
        <v>1907.663515</v>
      </c>
      <c r="EL297">
        <v>3784.6440400000001</v>
      </c>
    </row>
    <row r="298" spans="1:142">
      <c r="A298" t="s">
        <v>743</v>
      </c>
      <c r="B298" t="s">
        <v>744</v>
      </c>
      <c r="C298" t="s">
        <v>562</v>
      </c>
      <c r="D298" t="s">
        <v>245</v>
      </c>
      <c r="E298" t="s">
        <v>145</v>
      </c>
      <c r="F298" t="s">
        <v>242</v>
      </c>
      <c r="G298">
        <v>68.5</v>
      </c>
      <c r="H298">
        <v>16</v>
      </c>
      <c r="I298">
        <v>29</v>
      </c>
      <c r="J298">
        <v>0.5</v>
      </c>
      <c r="K298">
        <v>0.5</v>
      </c>
      <c r="L298">
        <v>0</v>
      </c>
      <c r="M298">
        <v>608</v>
      </c>
      <c r="N298">
        <v>284</v>
      </c>
      <c r="O298">
        <v>813</v>
      </c>
      <c r="P298">
        <v>1982</v>
      </c>
      <c r="Q298">
        <v>3540</v>
      </c>
      <c r="R298">
        <v>712</v>
      </c>
      <c r="S298">
        <v>1110</v>
      </c>
      <c r="T298">
        <v>581</v>
      </c>
      <c r="U298">
        <v>527</v>
      </c>
      <c r="V298">
        <v>388</v>
      </c>
      <c r="W298">
        <v>802</v>
      </c>
      <c r="X298">
        <v>2117</v>
      </c>
      <c r="Y298">
        <v>2865</v>
      </c>
      <c r="Z298">
        <v>634</v>
      </c>
      <c r="AA298">
        <v>919</v>
      </c>
      <c r="AB298">
        <v>747</v>
      </c>
      <c r="AC298">
        <v>0.126</v>
      </c>
      <c r="AD298">
        <v>0.14399999999999999</v>
      </c>
      <c r="AE298">
        <v>0.122</v>
      </c>
      <c r="AF298">
        <v>0.13800000000000001</v>
      </c>
      <c r="AG298">
        <v>0.11899999999999999</v>
      </c>
      <c r="AH298">
        <v>0.104</v>
      </c>
      <c r="AI298">
        <v>0.13400000000000001</v>
      </c>
      <c r="AJ298">
        <v>0.128</v>
      </c>
      <c r="AK298">
        <v>0.13100000000000001</v>
      </c>
      <c r="AL298">
        <v>0.112</v>
      </c>
      <c r="AM298">
        <v>0.123</v>
      </c>
      <c r="AN298">
        <v>0.14899999999999999</v>
      </c>
      <c r="AO298">
        <v>0.11600000000000001</v>
      </c>
      <c r="AP298">
        <v>8.6999999999999994E-2</v>
      </c>
      <c r="AQ298">
        <v>0.115</v>
      </c>
      <c r="AR298">
        <v>0.16400000000000001</v>
      </c>
      <c r="AS298">
        <v>2.323</v>
      </c>
      <c r="AT298">
        <v>3.4129999999999998</v>
      </c>
      <c r="AU298">
        <v>2.3149999999999999</v>
      </c>
      <c r="AV298">
        <v>2.2989999999999999</v>
      </c>
      <c r="AW298">
        <v>2.698</v>
      </c>
      <c r="AX298">
        <v>2.774</v>
      </c>
      <c r="AY298">
        <v>2.4340000000000002</v>
      </c>
      <c r="AZ298">
        <v>2.3210000000000002</v>
      </c>
      <c r="BA298">
        <v>2.4337499999999999</v>
      </c>
      <c r="BB298">
        <v>2.5750000000000002</v>
      </c>
      <c r="BC298">
        <v>3.1480000000000001</v>
      </c>
      <c r="BD298">
        <v>2.3109999999999999</v>
      </c>
      <c r="BE298">
        <v>2.2669999999999999</v>
      </c>
      <c r="BF298">
        <v>2.6949999999999998</v>
      </c>
      <c r="BG298">
        <v>2.8410000000000002</v>
      </c>
      <c r="BH298">
        <v>2.395</v>
      </c>
      <c r="BI298">
        <v>2.6</v>
      </c>
      <c r="BJ298">
        <v>2.4278900000000001</v>
      </c>
      <c r="BK298">
        <v>6648</v>
      </c>
      <c r="BL298">
        <v>3626.5</v>
      </c>
      <c r="BM298">
        <v>1348.4</v>
      </c>
      <c r="BN298">
        <v>237.4</v>
      </c>
      <c r="BO298">
        <v>6216</v>
      </c>
      <c r="BP298">
        <v>4147.8</v>
      </c>
      <c r="BQ298">
        <v>1572.2</v>
      </c>
      <c r="BR298">
        <v>412.2</v>
      </c>
      <c r="BS298">
        <v>1056448</v>
      </c>
      <c r="BT298">
        <v>1020791</v>
      </c>
      <c r="BU298">
        <v>215097.84949699999</v>
      </c>
      <c r="BV298">
        <v>217668.33180000001</v>
      </c>
      <c r="BW298">
        <v>432766.18129600002</v>
      </c>
      <c r="BX298">
        <v>50789</v>
      </c>
      <c r="BY298">
        <v>585145.18129600002</v>
      </c>
      <c r="BZ298">
        <v>1387018.486236</v>
      </c>
      <c r="CA298">
        <v>570.82383100000004</v>
      </c>
      <c r="CB298">
        <v>363.832988</v>
      </c>
      <c r="CC298">
        <v>193.161011</v>
      </c>
      <c r="CD298">
        <v>47.026809999999998</v>
      </c>
      <c r="CE298">
        <v>35.368360000000003</v>
      </c>
      <c r="CF298">
        <v>14.781408000000001</v>
      </c>
      <c r="CG298">
        <v>19.108761999999999</v>
      </c>
      <c r="CH298">
        <v>140.67070899999999</v>
      </c>
      <c r="CI298">
        <v>42.610199000000001</v>
      </c>
      <c r="CJ298">
        <v>1427.3840769999999</v>
      </c>
      <c r="CK298">
        <v>614.28907800000002</v>
      </c>
      <c r="CL298">
        <v>447.741648</v>
      </c>
      <c r="CM298">
        <v>268.19713899999999</v>
      </c>
      <c r="CN298">
        <v>63.762179000000003</v>
      </c>
      <c r="CO298">
        <v>51.169238</v>
      </c>
      <c r="CP298">
        <v>26.168334999999999</v>
      </c>
      <c r="CQ298">
        <v>27.133346</v>
      </c>
      <c r="CR298">
        <v>178.48985200000001</v>
      </c>
      <c r="CS298">
        <v>49.655926999999998</v>
      </c>
      <c r="CT298">
        <v>1726.6067419999999</v>
      </c>
      <c r="CU298">
        <v>606.81479000000002</v>
      </c>
      <c r="CV298">
        <v>235.457773</v>
      </c>
      <c r="CW298">
        <v>99.846622999999994</v>
      </c>
      <c r="CX298">
        <v>184.06390200000001</v>
      </c>
      <c r="CY298">
        <v>147.50896900000001</v>
      </c>
      <c r="CZ298">
        <v>127.456439</v>
      </c>
      <c r="DA298">
        <v>451.591588</v>
      </c>
      <c r="DB298">
        <v>160.74121700000001</v>
      </c>
      <c r="DC298">
        <v>53.207583999999997</v>
      </c>
      <c r="DD298">
        <v>295.74504000000002</v>
      </c>
      <c r="DE298">
        <v>202.20286899999999</v>
      </c>
      <c r="DF298">
        <v>131.752229</v>
      </c>
      <c r="DG298">
        <v>79.610056999999998</v>
      </c>
      <c r="DH298">
        <v>118.68301</v>
      </c>
      <c r="DI298">
        <v>111.577974</v>
      </c>
      <c r="DJ298">
        <v>106.569878</v>
      </c>
      <c r="DK298">
        <v>71.323438999999993</v>
      </c>
      <c r="DL298">
        <v>112.71284900000001</v>
      </c>
      <c r="DM298">
        <v>51.266069000000002</v>
      </c>
      <c r="DN298">
        <v>1074.4348649999999</v>
      </c>
      <c r="DO298">
        <v>1519.3736739999999</v>
      </c>
      <c r="DP298">
        <v>3200.623329</v>
      </c>
      <c r="DQ298">
        <v>602.78539499999999</v>
      </c>
      <c r="DR298">
        <v>248.695853</v>
      </c>
      <c r="DS298">
        <v>134.1327</v>
      </c>
      <c r="DT298">
        <v>210.19984299999999</v>
      </c>
      <c r="DU298">
        <v>167.888532</v>
      </c>
      <c r="DV298">
        <v>144.967377</v>
      </c>
      <c r="DW298">
        <v>571.59600999999998</v>
      </c>
      <c r="DX298">
        <v>152.027806</v>
      </c>
      <c r="DY298">
        <v>59.885503999999997</v>
      </c>
      <c r="DZ298">
        <v>357.35392999999999</v>
      </c>
      <c r="EA298">
        <v>236.989183</v>
      </c>
      <c r="EB298">
        <v>165.285157</v>
      </c>
      <c r="EC298">
        <v>102.932254</v>
      </c>
      <c r="ED298">
        <v>131.62581</v>
      </c>
      <c r="EE298">
        <v>138.40528900000001</v>
      </c>
      <c r="EF298">
        <v>114.855329</v>
      </c>
      <c r="EG298">
        <v>77.184629000000001</v>
      </c>
      <c r="EH298">
        <v>141.01114000000001</v>
      </c>
      <c r="EI298">
        <v>61.781061999999999</v>
      </c>
      <c r="EJ298">
        <v>1198.4435639999999</v>
      </c>
      <c r="EK298">
        <v>1850.4853129999999</v>
      </c>
      <c r="EL298">
        <v>3651.7142709999998</v>
      </c>
    </row>
    <row r="299" spans="1:142">
      <c r="A299" t="s">
        <v>745</v>
      </c>
      <c r="B299" t="s">
        <v>746</v>
      </c>
      <c r="C299" t="s">
        <v>562</v>
      </c>
      <c r="D299" t="s">
        <v>245</v>
      </c>
      <c r="E299" t="s">
        <v>145</v>
      </c>
      <c r="F299" t="s">
        <v>253</v>
      </c>
      <c r="G299">
        <v>60.4</v>
      </c>
      <c r="H299">
        <v>16</v>
      </c>
      <c r="I299">
        <v>28</v>
      </c>
      <c r="J299">
        <v>0.5</v>
      </c>
      <c r="K299">
        <v>2</v>
      </c>
      <c r="L299">
        <v>0</v>
      </c>
      <c r="M299">
        <v>751</v>
      </c>
      <c r="N299">
        <v>362</v>
      </c>
      <c r="O299">
        <v>913</v>
      </c>
      <c r="P299">
        <v>2202</v>
      </c>
      <c r="Q299">
        <v>3744</v>
      </c>
      <c r="R299">
        <v>704</v>
      </c>
      <c r="S299">
        <v>1180</v>
      </c>
      <c r="T299">
        <v>750</v>
      </c>
      <c r="U299">
        <v>865</v>
      </c>
      <c r="V299">
        <v>406</v>
      </c>
      <c r="W299">
        <v>1066</v>
      </c>
      <c r="X299">
        <v>2259</v>
      </c>
      <c r="Y299">
        <v>3473</v>
      </c>
      <c r="Z299">
        <v>729</v>
      </c>
      <c r="AA299">
        <v>1539</v>
      </c>
      <c r="AB299">
        <v>1003</v>
      </c>
      <c r="AC299">
        <v>0.14099999999999999</v>
      </c>
      <c r="AD299">
        <v>0.111</v>
      </c>
      <c r="AE299">
        <v>0.12</v>
      </c>
      <c r="AF299">
        <v>0.11799999999999999</v>
      </c>
      <c r="AG299">
        <v>0.12</v>
      </c>
      <c r="AH299">
        <v>9.5000000000000001E-2</v>
      </c>
      <c r="AI299">
        <v>0.129</v>
      </c>
      <c r="AJ299">
        <v>0.13200000000000001</v>
      </c>
      <c r="AK299">
        <v>0.123</v>
      </c>
      <c r="AL299">
        <v>0.113</v>
      </c>
      <c r="AM299">
        <v>0.13600000000000001</v>
      </c>
      <c r="AN299">
        <v>0.108</v>
      </c>
      <c r="AO299">
        <v>0.11799999999999999</v>
      </c>
      <c r="AP299">
        <v>9.1999999999999998E-2</v>
      </c>
      <c r="AQ299">
        <v>0.13200000000000001</v>
      </c>
      <c r="AR299">
        <v>0.13300000000000001</v>
      </c>
      <c r="AS299">
        <v>2.1739999999999999</v>
      </c>
      <c r="AT299">
        <v>3.1110000000000002</v>
      </c>
      <c r="AU299">
        <v>2.0739999999999998</v>
      </c>
      <c r="AV299">
        <v>2.3460000000000001</v>
      </c>
      <c r="AW299">
        <v>2.6429999999999998</v>
      </c>
      <c r="AX299">
        <v>2.4009999999999998</v>
      </c>
      <c r="AY299">
        <v>2.1030000000000002</v>
      </c>
      <c r="AZ299">
        <v>2.492</v>
      </c>
      <c r="BA299">
        <v>2.3436400000000002</v>
      </c>
      <c r="BB299">
        <v>2.1480000000000001</v>
      </c>
      <c r="BC299">
        <v>2.9769999999999999</v>
      </c>
      <c r="BD299">
        <v>2.1680000000000001</v>
      </c>
      <c r="BE299">
        <v>2.2930000000000001</v>
      </c>
      <c r="BF299">
        <v>2.6920000000000002</v>
      </c>
      <c r="BG299">
        <v>2.4540000000000002</v>
      </c>
      <c r="BH299">
        <v>2.266</v>
      </c>
      <c r="BI299">
        <v>2.4870000000000001</v>
      </c>
      <c r="BJ299">
        <v>2.3705400000000001</v>
      </c>
      <c r="BK299">
        <v>7304.8</v>
      </c>
      <c r="BL299">
        <v>3691.2</v>
      </c>
      <c r="BM299">
        <v>1564.8</v>
      </c>
      <c r="BN299">
        <v>404.1</v>
      </c>
      <c r="BO299">
        <v>7073.3</v>
      </c>
      <c r="BP299">
        <v>3914.3</v>
      </c>
      <c r="BQ299">
        <v>1986.6</v>
      </c>
      <c r="BR299">
        <v>530.20000000000005</v>
      </c>
      <c r="BS299">
        <v>1191102</v>
      </c>
      <c r="BT299">
        <v>1155477</v>
      </c>
      <c r="BU299">
        <v>235186.44036199999</v>
      </c>
      <c r="BV299">
        <v>231484.97603699999</v>
      </c>
      <c r="BW299">
        <v>466671.41639899998</v>
      </c>
      <c r="BX299">
        <v>56516</v>
      </c>
      <c r="BY299">
        <v>632487.41639899998</v>
      </c>
      <c r="BZ299">
        <v>1655651.6387070001</v>
      </c>
      <c r="CA299">
        <v>697.71244899999999</v>
      </c>
      <c r="CB299">
        <v>431.12429700000001</v>
      </c>
      <c r="CC299">
        <v>257.06383899999997</v>
      </c>
      <c r="CD299">
        <v>47.712313999999999</v>
      </c>
      <c r="CE299">
        <v>42.564515</v>
      </c>
      <c r="CF299">
        <v>29.709347999999999</v>
      </c>
      <c r="CG299">
        <v>27.813144999999999</v>
      </c>
      <c r="CH299">
        <v>178.826044</v>
      </c>
      <c r="CI299">
        <v>51.091005000000003</v>
      </c>
      <c r="CJ299">
        <v>1763.6169560000001</v>
      </c>
      <c r="CK299">
        <v>753.30301999999995</v>
      </c>
      <c r="CL299">
        <v>464.63846000000001</v>
      </c>
      <c r="CM299">
        <v>271.51372700000002</v>
      </c>
      <c r="CN299">
        <v>56.268515999999998</v>
      </c>
      <c r="CO299">
        <v>49.242339999999999</v>
      </c>
      <c r="CP299">
        <v>31.316596000000001</v>
      </c>
      <c r="CQ299">
        <v>25.495847000000001</v>
      </c>
      <c r="CR299">
        <v>181.29150799999999</v>
      </c>
      <c r="CS299">
        <v>50.797294000000001</v>
      </c>
      <c r="CT299">
        <v>1883.8673080000001</v>
      </c>
      <c r="CU299">
        <v>525.59864600000003</v>
      </c>
      <c r="CV299">
        <v>234.961232</v>
      </c>
      <c r="CW299">
        <v>103.216533</v>
      </c>
      <c r="CX299">
        <v>151.54168899999999</v>
      </c>
      <c r="CY299">
        <v>136.40678500000001</v>
      </c>
      <c r="CZ299">
        <v>138.36416199999999</v>
      </c>
      <c r="DA299">
        <v>417.35801700000002</v>
      </c>
      <c r="DB299">
        <v>192.21697700000001</v>
      </c>
      <c r="DC299">
        <v>76.150927999999993</v>
      </c>
      <c r="DD299">
        <v>276.92365699999999</v>
      </c>
      <c r="DE299">
        <v>211.30917199999999</v>
      </c>
      <c r="DF299">
        <v>135.42776499999999</v>
      </c>
      <c r="DG299">
        <v>81.810199999999995</v>
      </c>
      <c r="DH299">
        <v>120.241953</v>
      </c>
      <c r="DI299">
        <v>115.624848</v>
      </c>
      <c r="DJ299">
        <v>109.49312500000001</v>
      </c>
      <c r="DK299">
        <v>82.454858999999999</v>
      </c>
      <c r="DL299">
        <v>122.151667</v>
      </c>
      <c r="DM299">
        <v>59.479618000000002</v>
      </c>
      <c r="DN299">
        <v>1135.7040509999999</v>
      </c>
      <c r="DO299">
        <v>1493.0223510000001</v>
      </c>
      <c r="DP299">
        <v>3154.3250480000002</v>
      </c>
      <c r="DQ299">
        <v>600.63207799999998</v>
      </c>
      <c r="DR299">
        <v>244.27404200000001</v>
      </c>
      <c r="DS299">
        <v>108.78943200000001</v>
      </c>
      <c r="DT299">
        <v>160.08135100000001</v>
      </c>
      <c r="DU299">
        <v>173.34565799999999</v>
      </c>
      <c r="DV299">
        <v>142.365533</v>
      </c>
      <c r="DW299">
        <v>463.720123</v>
      </c>
      <c r="DX299">
        <v>206.19823299999999</v>
      </c>
      <c r="DY299">
        <v>69.188422000000003</v>
      </c>
      <c r="DZ299">
        <v>292.70281899999998</v>
      </c>
      <c r="EA299">
        <v>215.396017</v>
      </c>
      <c r="EB299">
        <v>137.339517</v>
      </c>
      <c r="EC299">
        <v>80.611711</v>
      </c>
      <c r="ED299">
        <v>110.27258399999999</v>
      </c>
      <c r="EE299">
        <v>115.35191</v>
      </c>
      <c r="EF299">
        <v>99.356857000000005</v>
      </c>
      <c r="EG299">
        <v>77.927892999999997</v>
      </c>
      <c r="EH299">
        <v>119.23948900000001</v>
      </c>
      <c r="EI299">
        <v>61.992448000000003</v>
      </c>
      <c r="EJ299">
        <v>1142.8267699999999</v>
      </c>
      <c r="EK299">
        <v>1561.9816129999999</v>
      </c>
      <c r="EL299">
        <v>3305.4404610000001</v>
      </c>
    </row>
    <row r="300" spans="1:142">
      <c r="A300" t="s">
        <v>747</v>
      </c>
      <c r="B300" t="s">
        <v>748</v>
      </c>
      <c r="C300" t="s">
        <v>562</v>
      </c>
      <c r="D300" t="s">
        <v>245</v>
      </c>
      <c r="E300" t="s">
        <v>246</v>
      </c>
      <c r="F300" t="s">
        <v>242</v>
      </c>
      <c r="G300">
        <v>71.7</v>
      </c>
      <c r="H300">
        <v>16</v>
      </c>
      <c r="I300">
        <v>30</v>
      </c>
      <c r="J300">
        <v>0.5</v>
      </c>
      <c r="K300">
        <v>2.5</v>
      </c>
      <c r="L300">
        <v>3.3</v>
      </c>
      <c r="M300">
        <v>693</v>
      </c>
      <c r="N300">
        <v>531</v>
      </c>
      <c r="O300">
        <v>841</v>
      </c>
      <c r="P300">
        <v>1967</v>
      </c>
      <c r="Q300">
        <v>3089</v>
      </c>
      <c r="R300">
        <v>692</v>
      </c>
      <c r="S300">
        <v>1039</v>
      </c>
      <c r="T300">
        <v>578</v>
      </c>
      <c r="U300">
        <v>842</v>
      </c>
      <c r="V300">
        <v>447</v>
      </c>
      <c r="W300">
        <v>1102</v>
      </c>
      <c r="X300">
        <v>1932</v>
      </c>
      <c r="Y300">
        <v>3587</v>
      </c>
      <c r="Z300">
        <v>645</v>
      </c>
      <c r="AA300">
        <v>1565</v>
      </c>
      <c r="AB300">
        <v>1091</v>
      </c>
      <c r="AC300">
        <v>0.13800000000000001</v>
      </c>
      <c r="AD300">
        <v>0.152</v>
      </c>
      <c r="AE300">
        <v>0.123</v>
      </c>
      <c r="AF300">
        <v>0.14199999999999999</v>
      </c>
      <c r="AG300">
        <v>0.127</v>
      </c>
      <c r="AH300">
        <v>9.9000000000000005E-2</v>
      </c>
      <c r="AI300">
        <v>0.127</v>
      </c>
      <c r="AJ300">
        <v>0.156</v>
      </c>
      <c r="AK300">
        <v>0.11700000000000001</v>
      </c>
      <c r="AL300">
        <v>0.11600000000000001</v>
      </c>
      <c r="AM300">
        <v>0.13800000000000001</v>
      </c>
      <c r="AN300">
        <v>0.155</v>
      </c>
      <c r="AO300">
        <v>0.13100000000000001</v>
      </c>
      <c r="AP300">
        <v>0.10299999999999999</v>
      </c>
      <c r="AQ300">
        <v>0.13600000000000001</v>
      </c>
      <c r="AR300">
        <v>0.13100000000000001</v>
      </c>
      <c r="AS300">
        <v>2.4710000000000001</v>
      </c>
      <c r="AT300">
        <v>2.996</v>
      </c>
      <c r="AU300">
        <v>2.1579999999999999</v>
      </c>
      <c r="AV300">
        <v>2.2679999999999998</v>
      </c>
      <c r="AW300">
        <v>2.653</v>
      </c>
      <c r="AX300">
        <v>2.7149999999999999</v>
      </c>
      <c r="AY300">
        <v>2.42</v>
      </c>
      <c r="AZ300">
        <v>3.052</v>
      </c>
      <c r="BA300">
        <v>2.40374</v>
      </c>
      <c r="BB300">
        <v>2.4159999999999999</v>
      </c>
      <c r="BC300">
        <v>3.0190000000000001</v>
      </c>
      <c r="BD300">
        <v>2.2469999999999999</v>
      </c>
      <c r="BE300">
        <v>2.4740000000000002</v>
      </c>
      <c r="BF300">
        <v>2.74</v>
      </c>
      <c r="BG300">
        <v>2.7320000000000002</v>
      </c>
      <c r="BH300">
        <v>2.4670000000000001</v>
      </c>
      <c r="BI300">
        <v>3.0379999999999998</v>
      </c>
      <c r="BJ300">
        <v>2.4250799999999999</v>
      </c>
      <c r="BK300">
        <v>5751.6</v>
      </c>
      <c r="BL300">
        <v>3989.7</v>
      </c>
      <c r="BM300">
        <v>1336.9</v>
      </c>
      <c r="BN300">
        <v>403.7</v>
      </c>
      <c r="BO300">
        <v>5818.9</v>
      </c>
      <c r="BP300">
        <v>4141.3999999999996</v>
      </c>
      <c r="BQ300">
        <v>1463</v>
      </c>
      <c r="BR300">
        <v>511</v>
      </c>
      <c r="BS300">
        <v>1019725</v>
      </c>
      <c r="BT300">
        <v>992168</v>
      </c>
      <c r="BU300">
        <v>220245.59880099999</v>
      </c>
      <c r="BV300">
        <v>219836.53547100001</v>
      </c>
      <c r="BW300">
        <v>440082.134272</v>
      </c>
      <c r="BX300">
        <v>50559</v>
      </c>
      <c r="BY300">
        <v>600005.13427200005</v>
      </c>
      <c r="BZ300">
        <v>139242.87576299999</v>
      </c>
      <c r="CA300">
        <v>574.61044800000002</v>
      </c>
      <c r="CB300">
        <v>393.921402</v>
      </c>
      <c r="CC300">
        <v>241.64098200000001</v>
      </c>
      <c r="CD300">
        <v>45.830151000000001</v>
      </c>
      <c r="CE300">
        <v>43.921066000000003</v>
      </c>
      <c r="CF300">
        <v>20.237304000000002</v>
      </c>
      <c r="CG300">
        <v>23.448619999999998</v>
      </c>
      <c r="CH300">
        <v>165.27682100000001</v>
      </c>
      <c r="CI300">
        <v>42.091057999999997</v>
      </c>
      <c r="CJ300">
        <v>1550.977854</v>
      </c>
      <c r="CK300">
        <v>649.70466199999998</v>
      </c>
      <c r="CL300">
        <v>424.22269299999999</v>
      </c>
      <c r="CM300">
        <v>239.562352</v>
      </c>
      <c r="CN300">
        <v>55.324344000000004</v>
      </c>
      <c r="CO300">
        <v>43.235908999999999</v>
      </c>
      <c r="CP300">
        <v>28.281120999999999</v>
      </c>
      <c r="CQ300">
        <v>24.467517999999998</v>
      </c>
      <c r="CR300">
        <v>159.85666699999999</v>
      </c>
      <c r="CS300">
        <v>47.848252000000002</v>
      </c>
      <c r="CT300">
        <v>1672.503518</v>
      </c>
      <c r="CU300">
        <v>622.00208899999996</v>
      </c>
      <c r="CV300">
        <v>239.19308000000001</v>
      </c>
      <c r="CW300">
        <v>132.791471</v>
      </c>
      <c r="CX300">
        <v>177.994304</v>
      </c>
      <c r="CY300">
        <v>170.48725200000001</v>
      </c>
      <c r="CZ300">
        <v>132.86859000000001</v>
      </c>
      <c r="DA300">
        <v>461.689437</v>
      </c>
      <c r="DB300">
        <v>190.120892</v>
      </c>
      <c r="DC300">
        <v>62.113292000000001</v>
      </c>
      <c r="DD300">
        <v>296.703801</v>
      </c>
      <c r="DE300">
        <v>241.41736800000001</v>
      </c>
      <c r="DF300">
        <v>137.40559400000001</v>
      </c>
      <c r="DG300">
        <v>87.795423</v>
      </c>
      <c r="DH300">
        <v>136.34589199999999</v>
      </c>
      <c r="DI300">
        <v>116.01325799999999</v>
      </c>
      <c r="DJ300">
        <v>120.830974</v>
      </c>
      <c r="DK300">
        <v>62.074145000000001</v>
      </c>
      <c r="DL300">
        <v>119.03504700000001</v>
      </c>
      <c r="DM300">
        <v>51.690835999999997</v>
      </c>
      <c r="DN300">
        <v>1210.569244</v>
      </c>
      <c r="DO300">
        <v>1555.5141590000001</v>
      </c>
      <c r="DP300">
        <v>3388.0854920000002</v>
      </c>
      <c r="DQ300">
        <v>686.04343700000004</v>
      </c>
      <c r="DR300">
        <v>226.53746599999999</v>
      </c>
      <c r="DS300">
        <v>144.497039</v>
      </c>
      <c r="DT300">
        <v>157.67841200000001</v>
      </c>
      <c r="DU300">
        <v>164.37507600000001</v>
      </c>
      <c r="DV300">
        <v>135.59326200000001</v>
      </c>
      <c r="DW300">
        <v>494.34945499999998</v>
      </c>
      <c r="DX300">
        <v>176.651566</v>
      </c>
      <c r="DY300">
        <v>61.275858999999997</v>
      </c>
      <c r="DZ300">
        <v>312.89281799999998</v>
      </c>
      <c r="EA300">
        <v>237.18071800000001</v>
      </c>
      <c r="EB300">
        <v>159.62089900000001</v>
      </c>
      <c r="EC300">
        <v>96.755431000000002</v>
      </c>
      <c r="ED300">
        <v>130.409627</v>
      </c>
      <c r="EE300">
        <v>133.34626299999999</v>
      </c>
      <c r="EF300">
        <v>116.25609799999999</v>
      </c>
      <c r="EG300">
        <v>56.360517000000002</v>
      </c>
      <c r="EH300">
        <v>137.02158399999999</v>
      </c>
      <c r="EI300">
        <v>62.219839999999998</v>
      </c>
      <c r="EJ300">
        <v>1184.6484620000001</v>
      </c>
      <c r="EK300">
        <v>1653.998392</v>
      </c>
      <c r="EL300">
        <v>3524.6902909999999</v>
      </c>
    </row>
    <row r="301" spans="1:142">
      <c r="A301" t="s">
        <v>749</v>
      </c>
      <c r="B301" t="s">
        <v>750</v>
      </c>
      <c r="C301" t="s">
        <v>562</v>
      </c>
      <c r="D301" t="s">
        <v>245</v>
      </c>
      <c r="E301" t="s">
        <v>246</v>
      </c>
      <c r="F301" t="s">
        <v>242</v>
      </c>
      <c r="G301">
        <v>78.900000000000006</v>
      </c>
      <c r="H301">
        <v>18</v>
      </c>
      <c r="I301">
        <v>27</v>
      </c>
      <c r="J301">
        <v>0.5</v>
      </c>
      <c r="K301">
        <v>0.5</v>
      </c>
      <c r="L301">
        <v>0</v>
      </c>
      <c r="M301">
        <v>777</v>
      </c>
      <c r="N301">
        <v>580</v>
      </c>
      <c r="O301">
        <v>1102</v>
      </c>
      <c r="P301">
        <v>2328</v>
      </c>
      <c r="Q301">
        <v>3737</v>
      </c>
      <c r="R301">
        <v>657</v>
      </c>
      <c r="S301">
        <v>1339</v>
      </c>
      <c r="T301">
        <v>598</v>
      </c>
      <c r="U301">
        <v>630</v>
      </c>
      <c r="V301">
        <v>633</v>
      </c>
      <c r="W301">
        <v>1462</v>
      </c>
      <c r="X301">
        <v>2151</v>
      </c>
      <c r="Y301">
        <v>3195</v>
      </c>
      <c r="Z301">
        <v>728</v>
      </c>
      <c r="AA301">
        <v>1494</v>
      </c>
      <c r="AB301">
        <v>812</v>
      </c>
      <c r="AC301">
        <v>0.13</v>
      </c>
      <c r="AD301">
        <v>0.13200000000000001</v>
      </c>
      <c r="AE301">
        <v>0.129</v>
      </c>
      <c r="AF301">
        <v>0.13800000000000001</v>
      </c>
      <c r="AG301">
        <v>0.13600000000000001</v>
      </c>
      <c r="AH301">
        <v>9.0999999999999998E-2</v>
      </c>
      <c r="AI301">
        <v>0.13900000000000001</v>
      </c>
      <c r="AJ301">
        <v>0.14299999999999999</v>
      </c>
      <c r="AK301">
        <v>0.13400000000000001</v>
      </c>
      <c r="AL301">
        <v>0.14599999999999999</v>
      </c>
      <c r="AM301">
        <v>0.124</v>
      </c>
      <c r="AN301">
        <v>0.13600000000000001</v>
      </c>
      <c r="AO301">
        <v>0.125</v>
      </c>
      <c r="AP301">
        <v>0.125</v>
      </c>
      <c r="AQ301">
        <v>0.13900000000000001</v>
      </c>
      <c r="AR301">
        <v>0.13600000000000001</v>
      </c>
      <c r="AS301">
        <v>2.2810000000000001</v>
      </c>
      <c r="AT301">
        <v>3.1440000000000001</v>
      </c>
      <c r="AU301">
        <v>2.0880000000000001</v>
      </c>
      <c r="AV301">
        <v>2.294</v>
      </c>
      <c r="AW301">
        <v>2.5630000000000002</v>
      </c>
      <c r="AX301">
        <v>2.4809999999999999</v>
      </c>
      <c r="AY301">
        <v>2.2559999999999998</v>
      </c>
      <c r="AZ301">
        <v>2.774</v>
      </c>
      <c r="BA301">
        <v>2.2509100000000002</v>
      </c>
      <c r="BB301">
        <v>2.101</v>
      </c>
      <c r="BC301">
        <v>2.7320000000000002</v>
      </c>
      <c r="BD301">
        <v>2.0990000000000002</v>
      </c>
      <c r="BE301">
        <v>2.2799999999999998</v>
      </c>
      <c r="BF301">
        <v>2.6459999999999999</v>
      </c>
      <c r="BG301">
        <v>2.3180000000000001</v>
      </c>
      <c r="BH301">
        <v>2.2240000000000002</v>
      </c>
      <c r="BI301">
        <v>2.5910000000000002</v>
      </c>
      <c r="BJ301">
        <v>2.2671700000000001</v>
      </c>
      <c r="BK301">
        <v>6955.4</v>
      </c>
      <c r="BL301">
        <v>4707.8</v>
      </c>
      <c r="BM301">
        <v>1515</v>
      </c>
      <c r="BN301">
        <v>634.70000000000005</v>
      </c>
      <c r="BO301">
        <v>7268.2</v>
      </c>
      <c r="BP301">
        <v>4267.3999999999996</v>
      </c>
      <c r="BQ301">
        <v>2012</v>
      </c>
      <c r="BR301">
        <v>479.2</v>
      </c>
      <c r="BS301">
        <v>1257664</v>
      </c>
      <c r="BT301">
        <v>1205719</v>
      </c>
      <c r="BU301">
        <v>252191.94070800001</v>
      </c>
      <c r="BV301">
        <v>248813.25232999999</v>
      </c>
      <c r="BW301">
        <v>501005.19303899998</v>
      </c>
      <c r="BX301">
        <v>60898</v>
      </c>
      <c r="BY301">
        <v>680911.19303900003</v>
      </c>
      <c r="BZ301">
        <v>1609097.4913639999</v>
      </c>
      <c r="CA301">
        <v>774.72330499999998</v>
      </c>
      <c r="CB301">
        <v>463.65060599999998</v>
      </c>
      <c r="CC301">
        <v>241.29100500000001</v>
      </c>
      <c r="CD301">
        <v>54.230721000000003</v>
      </c>
      <c r="CE301">
        <v>37.672023000000003</v>
      </c>
      <c r="CF301">
        <v>15.891126999999999</v>
      </c>
      <c r="CG301">
        <v>20.590157000000001</v>
      </c>
      <c r="CH301">
        <v>162.014645</v>
      </c>
      <c r="CI301">
        <v>53.008069999999996</v>
      </c>
      <c r="CJ301">
        <v>1823.0716600000001</v>
      </c>
      <c r="CK301">
        <v>829.09108300000003</v>
      </c>
      <c r="CL301">
        <v>488.38925899999998</v>
      </c>
      <c r="CM301">
        <v>266.23345499999999</v>
      </c>
      <c r="CN301">
        <v>63.523421999999997</v>
      </c>
      <c r="CO301">
        <v>51.252204999999996</v>
      </c>
      <c r="CP301">
        <v>29.237425999999999</v>
      </c>
      <c r="CQ301">
        <v>27.883375999999998</v>
      </c>
      <c r="CR301">
        <v>166.46226899999999</v>
      </c>
      <c r="CS301">
        <v>57.724722999999997</v>
      </c>
      <c r="CT301">
        <v>1979.797217</v>
      </c>
      <c r="CU301">
        <v>572.854827</v>
      </c>
      <c r="CV301">
        <v>272.000652</v>
      </c>
      <c r="CW301">
        <v>166.06016199999999</v>
      </c>
      <c r="CX301">
        <v>200.144857</v>
      </c>
      <c r="CY301">
        <v>191.11496299999999</v>
      </c>
      <c r="CZ301">
        <v>155.575975</v>
      </c>
      <c r="DA301">
        <v>566.66985899999997</v>
      </c>
      <c r="DB301">
        <v>139.76359400000001</v>
      </c>
      <c r="DC301">
        <v>85.790682000000004</v>
      </c>
      <c r="DD301">
        <v>372.83245499999998</v>
      </c>
      <c r="DE301">
        <v>252.006032</v>
      </c>
      <c r="DF301">
        <v>187.153029</v>
      </c>
      <c r="DG301">
        <v>113.496425</v>
      </c>
      <c r="DH301">
        <v>147.641085</v>
      </c>
      <c r="DI301">
        <v>158.61857800000001</v>
      </c>
      <c r="DJ301">
        <v>138.66655499999999</v>
      </c>
      <c r="DK301">
        <v>78.216133999999997</v>
      </c>
      <c r="DL301">
        <v>168.22609</v>
      </c>
      <c r="DM301">
        <v>66.550450999999995</v>
      </c>
      <c r="DN301">
        <v>1307.8506400000001</v>
      </c>
      <c r="DO301">
        <v>1961.5619750000001</v>
      </c>
      <c r="DP301">
        <v>3842.267441</v>
      </c>
      <c r="DQ301">
        <v>548.05859399999997</v>
      </c>
      <c r="DR301">
        <v>230.91093100000001</v>
      </c>
      <c r="DS301">
        <v>143.69829899999999</v>
      </c>
      <c r="DT301">
        <v>179.36750799999999</v>
      </c>
      <c r="DU301">
        <v>215.74067299999999</v>
      </c>
      <c r="DV301">
        <v>135.37175400000001</v>
      </c>
      <c r="DW301">
        <v>521.55867499999999</v>
      </c>
      <c r="DX301">
        <v>155.67154300000001</v>
      </c>
      <c r="DY301">
        <v>80.951779999999999</v>
      </c>
      <c r="DZ301">
        <v>323.689683</v>
      </c>
      <c r="EA301">
        <v>219.986413</v>
      </c>
      <c r="EB301">
        <v>162.75</v>
      </c>
      <c r="EC301">
        <v>93.033091999999996</v>
      </c>
      <c r="ED301">
        <v>122.160875</v>
      </c>
      <c r="EE301">
        <v>141.12347700000001</v>
      </c>
      <c r="EF301">
        <v>114.775205</v>
      </c>
      <c r="EG301">
        <v>62.092343</v>
      </c>
      <c r="EH301">
        <v>139.94016300000001</v>
      </c>
      <c r="EI301">
        <v>62.471425000000004</v>
      </c>
      <c r="EJ301">
        <v>1142.3287009999999</v>
      </c>
      <c r="EK301">
        <v>1747.224465</v>
      </c>
      <c r="EL301">
        <v>3437.6117599999998</v>
      </c>
    </row>
    <row r="302" spans="1:142">
      <c r="A302" t="s">
        <v>751</v>
      </c>
      <c r="B302" t="s">
        <v>752</v>
      </c>
      <c r="C302" t="s">
        <v>562</v>
      </c>
      <c r="D302" t="s">
        <v>245</v>
      </c>
      <c r="E302" t="s">
        <v>145</v>
      </c>
      <c r="F302" t="s">
        <v>253</v>
      </c>
      <c r="G302">
        <v>75.5</v>
      </c>
      <c r="H302">
        <v>19</v>
      </c>
      <c r="I302">
        <v>30</v>
      </c>
      <c r="J302">
        <v>0.5</v>
      </c>
      <c r="K302">
        <v>1</v>
      </c>
      <c r="L302">
        <v>0</v>
      </c>
      <c r="M302">
        <v>864</v>
      </c>
      <c r="N302">
        <v>418</v>
      </c>
      <c r="O302">
        <v>926</v>
      </c>
      <c r="P302">
        <v>1972</v>
      </c>
      <c r="Q302">
        <v>3202</v>
      </c>
      <c r="R302">
        <v>573</v>
      </c>
      <c r="S302">
        <v>1247</v>
      </c>
      <c r="T302">
        <v>552</v>
      </c>
      <c r="U302">
        <v>533</v>
      </c>
      <c r="V302">
        <v>479</v>
      </c>
      <c r="W302">
        <v>1064</v>
      </c>
      <c r="X302">
        <v>1989</v>
      </c>
      <c r="Y302">
        <v>2797</v>
      </c>
      <c r="Z302">
        <v>681</v>
      </c>
      <c r="AA302">
        <v>1061</v>
      </c>
      <c r="AB302">
        <v>905</v>
      </c>
      <c r="AC302">
        <v>0.14199999999999999</v>
      </c>
      <c r="AD302">
        <v>0.13</v>
      </c>
      <c r="AE302">
        <v>0.154</v>
      </c>
      <c r="AF302">
        <v>0.13900000000000001</v>
      </c>
      <c r="AG302">
        <v>0.13300000000000001</v>
      </c>
      <c r="AH302">
        <v>0.107</v>
      </c>
      <c r="AI302">
        <v>0.14599999999999999</v>
      </c>
      <c r="AJ302">
        <v>0.14499999999999999</v>
      </c>
      <c r="AK302">
        <v>0.125</v>
      </c>
      <c r="AL302">
        <v>0.128</v>
      </c>
      <c r="AM302">
        <v>0.13900000000000001</v>
      </c>
      <c r="AN302">
        <v>0.14599999999999999</v>
      </c>
      <c r="AO302">
        <v>0.14299999999999999</v>
      </c>
      <c r="AP302">
        <v>0.13600000000000001</v>
      </c>
      <c r="AQ302">
        <v>0.13100000000000001</v>
      </c>
      <c r="AR302">
        <v>0.16700000000000001</v>
      </c>
      <c r="AS302">
        <v>2.1589999999999998</v>
      </c>
      <c r="AT302">
        <v>3.64</v>
      </c>
      <c r="AU302">
        <v>2.1680000000000001</v>
      </c>
      <c r="AV302">
        <v>2.3980000000000001</v>
      </c>
      <c r="AW302">
        <v>2.6829999999999998</v>
      </c>
      <c r="AX302">
        <v>2.7290000000000001</v>
      </c>
      <c r="AY302">
        <v>2.2789999999999999</v>
      </c>
      <c r="AZ302">
        <v>2.5339999999999998</v>
      </c>
      <c r="BA302">
        <v>2.4167100000000001</v>
      </c>
      <c r="BB302">
        <v>2.4790000000000001</v>
      </c>
      <c r="BC302">
        <v>3.391</v>
      </c>
      <c r="BD302">
        <v>2.1579999999999999</v>
      </c>
      <c r="BE302">
        <v>2.3759999999999999</v>
      </c>
      <c r="BF302">
        <v>2.6269999999999998</v>
      </c>
      <c r="BG302">
        <v>2.8130000000000002</v>
      </c>
      <c r="BH302">
        <v>2.3410000000000002</v>
      </c>
      <c r="BI302">
        <v>2.6880000000000002</v>
      </c>
      <c r="BJ302">
        <v>2.4199299999999999</v>
      </c>
      <c r="BK302">
        <v>6983.8</v>
      </c>
      <c r="BL302">
        <v>4233.8</v>
      </c>
      <c r="BM302">
        <v>1752.7</v>
      </c>
      <c r="BN302">
        <v>363.3</v>
      </c>
      <c r="BO302">
        <v>6891.9</v>
      </c>
      <c r="BP302">
        <v>4555.7</v>
      </c>
      <c r="BQ302">
        <v>1948.4</v>
      </c>
      <c r="BR302">
        <v>461</v>
      </c>
      <c r="BS302">
        <v>1121770</v>
      </c>
      <c r="BT302">
        <v>1092984</v>
      </c>
      <c r="BU302">
        <v>232422.11722499999</v>
      </c>
      <c r="BV302">
        <v>229079.412591</v>
      </c>
      <c r="BW302">
        <v>461501.52981600002</v>
      </c>
      <c r="BX302">
        <v>56268</v>
      </c>
      <c r="BY302">
        <v>623135.52981600002</v>
      </c>
      <c r="BZ302">
        <v>1551315.681567</v>
      </c>
      <c r="CA302">
        <v>730.89466500000003</v>
      </c>
      <c r="CB302">
        <v>480.52719000000002</v>
      </c>
      <c r="CC302">
        <v>261.245992</v>
      </c>
      <c r="CD302">
        <v>62.773653000000003</v>
      </c>
      <c r="CE302">
        <v>51.794728999999997</v>
      </c>
      <c r="CF302">
        <v>29.506257999999999</v>
      </c>
      <c r="CG302">
        <v>23.749043</v>
      </c>
      <c r="CH302">
        <v>164.008331</v>
      </c>
      <c r="CI302">
        <v>49.593328</v>
      </c>
      <c r="CJ302">
        <v>1854.09319</v>
      </c>
      <c r="CK302">
        <v>747.16241500000001</v>
      </c>
      <c r="CL302">
        <v>507.49484799999999</v>
      </c>
      <c r="CM302">
        <v>288.09155399999997</v>
      </c>
      <c r="CN302">
        <v>66.975071999999997</v>
      </c>
      <c r="CO302">
        <v>61.612200000000001</v>
      </c>
      <c r="CP302">
        <v>26.228684000000001</v>
      </c>
      <c r="CQ302">
        <v>26.692778000000001</v>
      </c>
      <c r="CR302">
        <v>184.66637499999999</v>
      </c>
      <c r="CS302">
        <v>53.230398000000001</v>
      </c>
      <c r="CT302">
        <v>1962.1543240000001</v>
      </c>
      <c r="CU302">
        <v>598.75328500000001</v>
      </c>
      <c r="CV302">
        <v>265.88529299999999</v>
      </c>
      <c r="CW302">
        <v>149.35671600000001</v>
      </c>
      <c r="CX302">
        <v>183.63826299999999</v>
      </c>
      <c r="CY302">
        <v>233.77638999999999</v>
      </c>
      <c r="CZ302">
        <v>135.219753</v>
      </c>
      <c r="DA302">
        <v>529.81881999999996</v>
      </c>
      <c r="DB302">
        <v>160.52890099999999</v>
      </c>
      <c r="DC302">
        <v>55.612592999999997</v>
      </c>
      <c r="DD302">
        <v>338.83821799999998</v>
      </c>
      <c r="DE302">
        <v>244.122581</v>
      </c>
      <c r="DF302">
        <v>174.86518000000001</v>
      </c>
      <c r="DG302">
        <v>96.856738000000007</v>
      </c>
      <c r="DH302">
        <v>129.91126700000001</v>
      </c>
      <c r="DI302">
        <v>148.33722299999999</v>
      </c>
      <c r="DJ302">
        <v>123.22463500000001</v>
      </c>
      <c r="DK302">
        <v>82.735595000000004</v>
      </c>
      <c r="DL302">
        <v>141.25667999999999</v>
      </c>
      <c r="DM302">
        <v>49.106957000000001</v>
      </c>
      <c r="DN302">
        <v>1252.621725</v>
      </c>
      <c r="DO302">
        <v>1756.6936880000001</v>
      </c>
      <c r="DP302">
        <v>3608.068698</v>
      </c>
      <c r="DQ302">
        <v>646.93422999999996</v>
      </c>
      <c r="DR302">
        <v>244.753669</v>
      </c>
      <c r="DS302">
        <v>155.70217299999999</v>
      </c>
      <c r="DT302">
        <v>192.67937900000001</v>
      </c>
      <c r="DU302">
        <v>275.62590499999999</v>
      </c>
      <c r="DV302">
        <v>146.11623800000001</v>
      </c>
      <c r="DW302">
        <v>579.733566</v>
      </c>
      <c r="DX302">
        <v>147.959757</v>
      </c>
      <c r="DY302">
        <v>74.242403999999993</v>
      </c>
      <c r="DZ302">
        <v>361.367816</v>
      </c>
      <c r="EA302">
        <v>228.92189099999999</v>
      </c>
      <c r="EB302">
        <v>183.10378600000001</v>
      </c>
      <c r="EC302">
        <v>105.968234</v>
      </c>
      <c r="ED302">
        <v>136.35331199999999</v>
      </c>
      <c r="EE302">
        <v>159.38957600000001</v>
      </c>
      <c r="EF302">
        <v>130.61378199999999</v>
      </c>
      <c r="EG302">
        <v>95.606632000000005</v>
      </c>
      <c r="EH302">
        <v>161.49158299999999</v>
      </c>
      <c r="EI302">
        <v>62.570749999999997</v>
      </c>
      <c r="EJ302">
        <v>1245.879449</v>
      </c>
      <c r="EK302">
        <v>1920.695097</v>
      </c>
      <c r="EL302">
        <v>3813.5087760000001</v>
      </c>
    </row>
    <row r="303" spans="1:142">
      <c r="A303" t="s">
        <v>753</v>
      </c>
      <c r="B303" t="s">
        <v>754</v>
      </c>
      <c r="C303" t="s">
        <v>562</v>
      </c>
      <c r="D303" t="s">
        <v>245</v>
      </c>
      <c r="E303" t="s">
        <v>145</v>
      </c>
      <c r="F303" t="s">
        <v>242</v>
      </c>
      <c r="G303">
        <v>79.400000000000006</v>
      </c>
      <c r="H303">
        <v>16</v>
      </c>
      <c r="I303">
        <v>25</v>
      </c>
      <c r="J303">
        <v>0.5</v>
      </c>
      <c r="K303">
        <v>1</v>
      </c>
      <c r="L303">
        <v>3.3</v>
      </c>
      <c r="M303">
        <v>678</v>
      </c>
      <c r="N303">
        <v>338</v>
      </c>
      <c r="O303">
        <v>916</v>
      </c>
      <c r="P303">
        <v>1679</v>
      </c>
      <c r="Q303">
        <v>3194</v>
      </c>
      <c r="R303">
        <v>629</v>
      </c>
      <c r="S303">
        <v>1175</v>
      </c>
      <c r="T303">
        <v>453</v>
      </c>
      <c r="U303">
        <v>534</v>
      </c>
      <c r="V303">
        <v>533</v>
      </c>
      <c r="W303">
        <v>872</v>
      </c>
      <c r="X303">
        <v>1671</v>
      </c>
      <c r="Y303">
        <v>2940</v>
      </c>
      <c r="Z303">
        <v>556</v>
      </c>
      <c r="AA303">
        <v>1325</v>
      </c>
      <c r="AB303">
        <v>741</v>
      </c>
      <c r="AC303">
        <v>0.126</v>
      </c>
      <c r="AD303">
        <v>0.14000000000000001</v>
      </c>
      <c r="AE303">
        <v>0.13400000000000001</v>
      </c>
      <c r="AF303">
        <v>0.16300000000000001</v>
      </c>
      <c r="AG303">
        <v>0.129</v>
      </c>
      <c r="AH303">
        <v>9.7000000000000003E-2</v>
      </c>
      <c r="AI303">
        <v>0.14299999999999999</v>
      </c>
      <c r="AJ303">
        <v>0.14099999999999999</v>
      </c>
      <c r="AK303">
        <v>0.108</v>
      </c>
      <c r="AL303">
        <v>0.13600000000000001</v>
      </c>
      <c r="AM303">
        <v>0.13</v>
      </c>
      <c r="AN303">
        <v>0.14299999999999999</v>
      </c>
      <c r="AO303">
        <v>0.13400000000000001</v>
      </c>
      <c r="AP303">
        <v>0.107</v>
      </c>
      <c r="AQ303">
        <v>0.123</v>
      </c>
      <c r="AR303">
        <v>0.13700000000000001</v>
      </c>
      <c r="AS303">
        <v>2.073</v>
      </c>
      <c r="AT303">
        <v>2.5710000000000002</v>
      </c>
      <c r="AU303">
        <v>2.028</v>
      </c>
      <c r="AV303">
        <v>2.4750000000000001</v>
      </c>
      <c r="AW303">
        <v>2.548</v>
      </c>
      <c r="AX303">
        <v>2.3719999999999999</v>
      </c>
      <c r="AY303">
        <v>2.2770000000000001</v>
      </c>
      <c r="AZ303">
        <v>2.9870000000000001</v>
      </c>
      <c r="BA303">
        <v>2.3007399999999998</v>
      </c>
      <c r="BB303">
        <v>2.262</v>
      </c>
      <c r="BC303">
        <v>2.6469999999999998</v>
      </c>
      <c r="BD303">
        <v>2.16</v>
      </c>
      <c r="BE303">
        <v>2.2629999999999999</v>
      </c>
      <c r="BF303">
        <v>2.6070000000000002</v>
      </c>
      <c r="BG303">
        <v>2.2429999999999999</v>
      </c>
      <c r="BH303">
        <v>2.089</v>
      </c>
      <c r="BI303">
        <v>2.5259999999999998</v>
      </c>
      <c r="BJ303">
        <v>2.2815400000000001</v>
      </c>
      <c r="BK303">
        <v>6123.5</v>
      </c>
      <c r="BL303">
        <v>3669.7</v>
      </c>
      <c r="BM303">
        <v>1232.7</v>
      </c>
      <c r="BN303">
        <v>307</v>
      </c>
      <c r="BO303">
        <v>6144.9</v>
      </c>
      <c r="BP303">
        <v>3773.5</v>
      </c>
      <c r="BQ303">
        <v>1415.9</v>
      </c>
      <c r="BR303">
        <v>454.7</v>
      </c>
      <c r="BS303">
        <v>1010368</v>
      </c>
      <c r="BT303">
        <v>971768</v>
      </c>
      <c r="BU303">
        <v>204186.30978000001</v>
      </c>
      <c r="BV303">
        <v>205224.80097400001</v>
      </c>
      <c r="BW303">
        <v>409411.11075400002</v>
      </c>
      <c r="BX303">
        <v>52557</v>
      </c>
      <c r="BY303">
        <v>573593.11075400002</v>
      </c>
      <c r="BZ303">
        <v>1498510.8399209999</v>
      </c>
      <c r="CA303">
        <v>580.88869399999999</v>
      </c>
      <c r="CB303">
        <v>359.894024</v>
      </c>
      <c r="CC303">
        <v>186.924679</v>
      </c>
      <c r="CD303">
        <v>46.550252</v>
      </c>
      <c r="CE303">
        <v>34.047459000000003</v>
      </c>
      <c r="CF303">
        <v>17.653085999999998</v>
      </c>
      <c r="CG303">
        <v>18.704930000000001</v>
      </c>
      <c r="CH303">
        <v>138.28693999999999</v>
      </c>
      <c r="CI303">
        <v>43.030164999999997</v>
      </c>
      <c r="CJ303">
        <v>1425.980229</v>
      </c>
      <c r="CK303">
        <v>587.33057799999995</v>
      </c>
      <c r="CL303">
        <v>394.29561100000001</v>
      </c>
      <c r="CM303">
        <v>229.80327800000001</v>
      </c>
      <c r="CN303">
        <v>47.692585000000001</v>
      </c>
      <c r="CO303">
        <v>35.769252999999999</v>
      </c>
      <c r="CP303">
        <v>22.950047999999999</v>
      </c>
      <c r="CQ303">
        <v>24.937370000000001</v>
      </c>
      <c r="CR303">
        <v>163.525004</v>
      </c>
      <c r="CS303">
        <v>47.965494</v>
      </c>
      <c r="CT303">
        <v>1554.269219</v>
      </c>
      <c r="CU303">
        <v>481.47274199999998</v>
      </c>
      <c r="CV303">
        <v>209.66332299999999</v>
      </c>
      <c r="CW303">
        <v>103.921217</v>
      </c>
      <c r="CX303">
        <v>176.86229499999999</v>
      </c>
      <c r="CY303">
        <v>163.06589199999999</v>
      </c>
      <c r="CZ303">
        <v>138.569942</v>
      </c>
      <c r="DA303">
        <v>468.763013</v>
      </c>
      <c r="DB303">
        <v>148.38324700000001</v>
      </c>
      <c r="DC303">
        <v>64.999401000000006</v>
      </c>
      <c r="DD303">
        <v>310.126373</v>
      </c>
      <c r="DE303">
        <v>193.32304600000001</v>
      </c>
      <c r="DF303">
        <v>137.86698799999999</v>
      </c>
      <c r="DG303">
        <v>79.384456999999998</v>
      </c>
      <c r="DH303">
        <v>115.09979300000001</v>
      </c>
      <c r="DI303">
        <v>121.499196</v>
      </c>
      <c r="DJ303">
        <v>104.180511</v>
      </c>
      <c r="DK303">
        <v>60.361038000000001</v>
      </c>
      <c r="DL303">
        <v>122.420034</v>
      </c>
      <c r="DM303">
        <v>50.602392000000002</v>
      </c>
      <c r="DN303">
        <v>1014.316634</v>
      </c>
      <c r="DO303">
        <v>1591.7096329999999</v>
      </c>
      <c r="DP303">
        <v>3087.4990090000001</v>
      </c>
      <c r="DQ303">
        <v>491.44266699999997</v>
      </c>
      <c r="DR303">
        <v>220.989137</v>
      </c>
      <c r="DS303">
        <v>114.641034</v>
      </c>
      <c r="DT303">
        <v>176.502893</v>
      </c>
      <c r="DU303">
        <v>174.57664700000001</v>
      </c>
      <c r="DV303">
        <v>124.06848599999999</v>
      </c>
      <c r="DW303">
        <v>501.66675400000003</v>
      </c>
      <c r="DX303">
        <v>151.97543999999999</v>
      </c>
      <c r="DY303">
        <v>61.419620000000002</v>
      </c>
      <c r="DZ303">
        <v>304.42944699999998</v>
      </c>
      <c r="EA303">
        <v>198.70012700000001</v>
      </c>
      <c r="EB303">
        <v>144.03706099999999</v>
      </c>
      <c r="EC303">
        <v>83.670023</v>
      </c>
      <c r="ED303">
        <v>111.26488500000001</v>
      </c>
      <c r="EE303">
        <v>121.97074499999999</v>
      </c>
      <c r="EF303">
        <v>97.825885999999997</v>
      </c>
      <c r="EG303">
        <v>44.285113000000003</v>
      </c>
      <c r="EH303">
        <v>125.053772</v>
      </c>
      <c r="EI303">
        <v>63.321491000000002</v>
      </c>
      <c r="EJ303">
        <v>1023.351644</v>
      </c>
      <c r="EK303">
        <v>1622.470268</v>
      </c>
      <c r="EL303">
        <v>3137.2645790000001</v>
      </c>
    </row>
    <row r="304" spans="1:142">
      <c r="A304" t="s">
        <v>755</v>
      </c>
      <c r="B304" t="s">
        <v>756</v>
      </c>
      <c r="C304" t="s">
        <v>562</v>
      </c>
      <c r="D304" t="s">
        <v>245</v>
      </c>
      <c r="E304" t="s">
        <v>145</v>
      </c>
      <c r="F304" t="s">
        <v>253</v>
      </c>
      <c r="G304">
        <v>57.7</v>
      </c>
      <c r="H304">
        <v>16</v>
      </c>
      <c r="I304">
        <v>29</v>
      </c>
      <c r="J304">
        <v>0.5</v>
      </c>
      <c r="K304">
        <v>1</v>
      </c>
      <c r="L304">
        <v>3.3</v>
      </c>
      <c r="M304">
        <v>926</v>
      </c>
      <c r="N304">
        <v>429</v>
      </c>
      <c r="O304">
        <v>1010</v>
      </c>
      <c r="P304">
        <v>2381</v>
      </c>
      <c r="Q304">
        <v>3607</v>
      </c>
      <c r="R304">
        <v>503</v>
      </c>
      <c r="S304">
        <v>1484</v>
      </c>
      <c r="T304">
        <v>723</v>
      </c>
      <c r="U304">
        <v>550</v>
      </c>
      <c r="V304">
        <v>378</v>
      </c>
      <c r="W304">
        <v>1065</v>
      </c>
      <c r="X304">
        <v>1574</v>
      </c>
      <c r="Y304">
        <v>2681</v>
      </c>
      <c r="Z304">
        <v>620</v>
      </c>
      <c r="AA304">
        <v>1106</v>
      </c>
      <c r="AB304">
        <v>671</v>
      </c>
      <c r="AC304">
        <v>0.13300000000000001</v>
      </c>
      <c r="AD304">
        <v>0.12</v>
      </c>
      <c r="AE304">
        <v>0.13600000000000001</v>
      </c>
      <c r="AF304">
        <v>0.129</v>
      </c>
      <c r="AG304">
        <v>0.115</v>
      </c>
      <c r="AH304">
        <v>0.1</v>
      </c>
      <c r="AI304">
        <v>0.13600000000000001</v>
      </c>
      <c r="AJ304">
        <v>0.155</v>
      </c>
      <c r="AK304">
        <v>0.122</v>
      </c>
      <c r="AL304">
        <v>0.124</v>
      </c>
      <c r="AM304">
        <v>0.129</v>
      </c>
      <c r="AN304">
        <v>0.125</v>
      </c>
      <c r="AO304">
        <v>0.128</v>
      </c>
      <c r="AP304">
        <v>0.11600000000000001</v>
      </c>
      <c r="AQ304">
        <v>0.13100000000000001</v>
      </c>
      <c r="AR304">
        <v>0.14499999999999999</v>
      </c>
      <c r="AS304">
        <v>2.198</v>
      </c>
      <c r="AT304">
        <v>3.1619999999999999</v>
      </c>
      <c r="AU304">
        <v>2.3380000000000001</v>
      </c>
      <c r="AV304">
        <v>2.2570000000000001</v>
      </c>
      <c r="AW304">
        <v>2.738</v>
      </c>
      <c r="AX304">
        <v>2.5979999999999999</v>
      </c>
      <c r="AY304">
        <v>2.3330000000000002</v>
      </c>
      <c r="AZ304">
        <v>2.7509999999999999</v>
      </c>
      <c r="BA304">
        <v>2.4729800000000002</v>
      </c>
      <c r="BB304">
        <v>2.4209999999999998</v>
      </c>
      <c r="BC304">
        <v>3.4889999999999999</v>
      </c>
      <c r="BD304">
        <v>2.1789999999999998</v>
      </c>
      <c r="BE304">
        <v>2.319</v>
      </c>
      <c r="BF304">
        <v>2.7669999999999999</v>
      </c>
      <c r="BG304">
        <v>2.903</v>
      </c>
      <c r="BH304">
        <v>2.3540000000000001</v>
      </c>
      <c r="BI304">
        <v>2.754</v>
      </c>
      <c r="BJ304">
        <v>2.44408</v>
      </c>
      <c r="BK304">
        <v>7133</v>
      </c>
      <c r="BL304">
        <v>4381.3999999999996</v>
      </c>
      <c r="BM304">
        <v>1542.5</v>
      </c>
      <c r="BN304">
        <v>627.9</v>
      </c>
      <c r="BO304">
        <v>6961.2</v>
      </c>
      <c r="BP304">
        <v>4278.5</v>
      </c>
      <c r="BQ304">
        <v>1935.3</v>
      </c>
      <c r="BR304">
        <v>554.70000000000005</v>
      </c>
      <c r="BS304">
        <v>1154639</v>
      </c>
      <c r="BT304">
        <v>1140126</v>
      </c>
      <c r="BU304">
        <v>252242.52442599999</v>
      </c>
      <c r="BV304">
        <v>252371.86139000001</v>
      </c>
      <c r="BW304">
        <v>504614.38581599999</v>
      </c>
      <c r="BX304">
        <v>56580</v>
      </c>
      <c r="BY304">
        <v>666742.38581600005</v>
      </c>
      <c r="BZ304">
        <v>1461965.015719</v>
      </c>
      <c r="CA304">
        <v>710.53923699999996</v>
      </c>
      <c r="CB304">
        <v>499.41967699999998</v>
      </c>
      <c r="CC304">
        <v>304.46861200000001</v>
      </c>
      <c r="CD304">
        <v>68.840461000000005</v>
      </c>
      <c r="CE304">
        <v>53.965589000000001</v>
      </c>
      <c r="CF304">
        <v>22.576916000000001</v>
      </c>
      <c r="CG304">
        <v>28.411878999999999</v>
      </c>
      <c r="CH304">
        <v>199.23358500000001</v>
      </c>
      <c r="CI304">
        <v>53.426164</v>
      </c>
      <c r="CJ304">
        <v>1940.8821210000001</v>
      </c>
      <c r="CK304">
        <v>767.396703</v>
      </c>
      <c r="CL304">
        <v>540.11504400000001</v>
      </c>
      <c r="CM304">
        <v>307.481988</v>
      </c>
      <c r="CN304">
        <v>75.564291999999995</v>
      </c>
      <c r="CO304">
        <v>55.626632999999998</v>
      </c>
      <c r="CP304">
        <v>24.962741999999999</v>
      </c>
      <c r="CQ304">
        <v>28.894625999999999</v>
      </c>
      <c r="CR304">
        <v>211.949557</v>
      </c>
      <c r="CS304">
        <v>58.204307</v>
      </c>
      <c r="CT304">
        <v>2070.1958920000002</v>
      </c>
      <c r="CU304">
        <v>714.18323799999996</v>
      </c>
      <c r="CV304">
        <v>255.26905199999999</v>
      </c>
      <c r="CW304">
        <v>166.416471</v>
      </c>
      <c r="CX304">
        <v>193.141559</v>
      </c>
      <c r="CY304">
        <v>144.43497500000001</v>
      </c>
      <c r="CZ304">
        <v>133.55685399999999</v>
      </c>
      <c r="DA304">
        <v>529.51308200000005</v>
      </c>
      <c r="DB304">
        <v>172.591576</v>
      </c>
      <c r="DC304">
        <v>77.175190999999998</v>
      </c>
      <c r="DD304">
        <v>341.10153100000002</v>
      </c>
      <c r="DE304">
        <v>262.45554900000002</v>
      </c>
      <c r="DF304">
        <v>161.367828</v>
      </c>
      <c r="DG304">
        <v>106.854569</v>
      </c>
      <c r="DH304">
        <v>140.78004100000001</v>
      </c>
      <c r="DI304">
        <v>136.79039</v>
      </c>
      <c r="DJ304">
        <v>126.221806</v>
      </c>
      <c r="DK304">
        <v>62.578467000000003</v>
      </c>
      <c r="DL304">
        <v>129.24150299999999</v>
      </c>
      <c r="DM304">
        <v>56.485391999999997</v>
      </c>
      <c r="DN304">
        <v>1293.1675310000001</v>
      </c>
      <c r="DO304">
        <v>1758.3733299999999</v>
      </c>
      <c r="DP304">
        <v>3765.724099</v>
      </c>
      <c r="DQ304">
        <v>656.053314</v>
      </c>
      <c r="DR304">
        <v>282.03431399999999</v>
      </c>
      <c r="DS304">
        <v>153.03868700000001</v>
      </c>
      <c r="DT304">
        <v>216.52301299999999</v>
      </c>
      <c r="DU304">
        <v>164.75500299999999</v>
      </c>
      <c r="DV304">
        <v>152.64014499999999</v>
      </c>
      <c r="DW304">
        <v>564.64452900000003</v>
      </c>
      <c r="DX304">
        <v>166.779179</v>
      </c>
      <c r="DY304">
        <v>82.234223</v>
      </c>
      <c r="DZ304">
        <v>351.32923199999999</v>
      </c>
      <c r="EA304">
        <v>259.48647</v>
      </c>
      <c r="EB304">
        <v>155.48883699999999</v>
      </c>
      <c r="EC304">
        <v>110.428285</v>
      </c>
      <c r="ED304">
        <v>146.94199800000001</v>
      </c>
      <c r="EE304">
        <v>128.694896</v>
      </c>
      <c r="EF304">
        <v>128.560058</v>
      </c>
      <c r="EG304">
        <v>55.090629999999997</v>
      </c>
      <c r="EH304">
        <v>119.130145</v>
      </c>
      <c r="EI304">
        <v>64.032079999999993</v>
      </c>
      <c r="EJ304">
        <v>1302.3596210000001</v>
      </c>
      <c r="EK304">
        <v>1834.7171000000001</v>
      </c>
      <c r="EL304">
        <v>3793.130036</v>
      </c>
    </row>
    <row r="305" spans="1:142">
      <c r="A305" t="s">
        <v>757</v>
      </c>
      <c r="B305" t="s">
        <v>758</v>
      </c>
      <c r="C305" t="s">
        <v>562</v>
      </c>
      <c r="D305" t="s">
        <v>245</v>
      </c>
      <c r="E305" t="s">
        <v>145</v>
      </c>
      <c r="F305" t="s">
        <v>242</v>
      </c>
      <c r="G305">
        <v>79.8</v>
      </c>
      <c r="H305">
        <v>20</v>
      </c>
      <c r="I305">
        <v>29</v>
      </c>
      <c r="J305">
        <v>0.5</v>
      </c>
      <c r="K305">
        <v>0.5</v>
      </c>
      <c r="L305">
        <v>3.4</v>
      </c>
      <c r="M305">
        <v>973</v>
      </c>
      <c r="N305">
        <v>386</v>
      </c>
      <c r="O305">
        <v>1082</v>
      </c>
      <c r="P305">
        <v>2284</v>
      </c>
      <c r="Q305">
        <v>3697</v>
      </c>
      <c r="R305">
        <v>591</v>
      </c>
      <c r="S305">
        <v>1362</v>
      </c>
      <c r="T305">
        <v>577</v>
      </c>
      <c r="U305">
        <v>929</v>
      </c>
      <c r="V305">
        <v>357</v>
      </c>
      <c r="W305">
        <v>1251</v>
      </c>
      <c r="X305">
        <v>2033</v>
      </c>
      <c r="Y305">
        <v>3818</v>
      </c>
      <c r="Z305">
        <v>554</v>
      </c>
      <c r="AA305">
        <v>1254</v>
      </c>
      <c r="AB305">
        <v>1096</v>
      </c>
      <c r="AC305">
        <v>0.13900000000000001</v>
      </c>
      <c r="AD305">
        <v>0.15</v>
      </c>
      <c r="AE305">
        <v>0.129</v>
      </c>
      <c r="AF305">
        <v>0.128</v>
      </c>
      <c r="AG305">
        <v>0.126</v>
      </c>
      <c r="AH305">
        <v>0.09</v>
      </c>
      <c r="AI305">
        <v>0.13300000000000001</v>
      </c>
      <c r="AJ305">
        <v>0.152</v>
      </c>
      <c r="AK305">
        <v>0.11700000000000001</v>
      </c>
      <c r="AL305">
        <v>0.122</v>
      </c>
      <c r="AM305">
        <v>0.122</v>
      </c>
      <c r="AN305">
        <v>0.13300000000000001</v>
      </c>
      <c r="AO305">
        <v>0.13</v>
      </c>
      <c r="AP305">
        <v>8.2000000000000003E-2</v>
      </c>
      <c r="AQ305">
        <v>0.128</v>
      </c>
      <c r="AR305">
        <v>0.156</v>
      </c>
      <c r="AS305">
        <v>1.7909999999999999</v>
      </c>
      <c r="AT305">
        <v>3.0960000000000001</v>
      </c>
      <c r="AU305">
        <v>1.9810000000000001</v>
      </c>
      <c r="AV305">
        <v>2.2679999999999998</v>
      </c>
      <c r="AW305">
        <v>2.5190000000000001</v>
      </c>
      <c r="AX305">
        <v>2.4079999999999999</v>
      </c>
      <c r="AY305">
        <v>1.982</v>
      </c>
      <c r="AZ305">
        <v>2.5329999999999999</v>
      </c>
      <c r="BA305">
        <v>2.2970700000000002</v>
      </c>
      <c r="BB305">
        <v>2.0579999999999998</v>
      </c>
      <c r="BC305">
        <v>3.0880000000000001</v>
      </c>
      <c r="BD305">
        <v>2.0630000000000002</v>
      </c>
      <c r="BE305">
        <v>2.2749999999999999</v>
      </c>
      <c r="BF305">
        <v>2.4830000000000001</v>
      </c>
      <c r="BG305">
        <v>2.274</v>
      </c>
      <c r="BH305">
        <v>1.915</v>
      </c>
      <c r="BI305">
        <v>2.375</v>
      </c>
      <c r="BJ305">
        <v>2.3012899999999998</v>
      </c>
      <c r="BK305">
        <v>7236.2</v>
      </c>
      <c r="BL305">
        <v>3654.2</v>
      </c>
      <c r="BM305">
        <v>1375.4</v>
      </c>
      <c r="BN305">
        <v>357.1</v>
      </c>
      <c r="BO305">
        <v>7578</v>
      </c>
      <c r="BP305">
        <v>3741</v>
      </c>
      <c r="BQ305">
        <v>1715.9</v>
      </c>
      <c r="BR305">
        <v>324.60000000000002</v>
      </c>
      <c r="BS305">
        <v>1208956</v>
      </c>
      <c r="BT305">
        <v>1129643</v>
      </c>
      <c r="BU305">
        <v>241514.66991</v>
      </c>
      <c r="BV305">
        <v>242351.59765400001</v>
      </c>
      <c r="BW305">
        <v>483866.26756499999</v>
      </c>
      <c r="BX305">
        <v>56801</v>
      </c>
      <c r="BY305">
        <v>648385.26756499999</v>
      </c>
      <c r="BZ305">
        <v>1780219.5664860001</v>
      </c>
      <c r="CA305">
        <v>607.34137999999996</v>
      </c>
      <c r="CB305">
        <v>392.10448300000002</v>
      </c>
      <c r="CC305">
        <v>230.72612000000001</v>
      </c>
      <c r="CD305">
        <v>44.213678000000002</v>
      </c>
      <c r="CE305">
        <v>42.465606999999999</v>
      </c>
      <c r="CF305">
        <v>20.004802000000002</v>
      </c>
      <c r="CG305">
        <v>25.208233</v>
      </c>
      <c r="CH305">
        <v>156.10309100000001</v>
      </c>
      <c r="CI305">
        <v>48.852136000000002</v>
      </c>
      <c r="CJ305">
        <v>1567.01953</v>
      </c>
      <c r="CK305">
        <v>633.283593</v>
      </c>
      <c r="CL305">
        <v>446.30507699999998</v>
      </c>
      <c r="CM305">
        <v>266.23189600000001</v>
      </c>
      <c r="CN305">
        <v>51.239730000000002</v>
      </c>
      <c r="CO305">
        <v>47.921962999999998</v>
      </c>
      <c r="CP305">
        <v>22.355613000000002</v>
      </c>
      <c r="CQ305">
        <v>27.249952</v>
      </c>
      <c r="CR305">
        <v>172.95961500000001</v>
      </c>
      <c r="CS305">
        <v>53.534519000000003</v>
      </c>
      <c r="CT305">
        <v>1721.0819590000001</v>
      </c>
      <c r="CU305">
        <v>490.13894199999999</v>
      </c>
      <c r="CV305">
        <v>215.44976399999999</v>
      </c>
      <c r="CW305">
        <v>105.093204</v>
      </c>
      <c r="CX305">
        <v>170.16036600000001</v>
      </c>
      <c r="CY305">
        <v>151.09144900000001</v>
      </c>
      <c r="CZ305">
        <v>126.927342</v>
      </c>
      <c r="DA305">
        <v>454.68930699999999</v>
      </c>
      <c r="DB305">
        <v>151.97897499999999</v>
      </c>
      <c r="DC305">
        <v>74.190186999999995</v>
      </c>
      <c r="DD305">
        <v>290.43744199999998</v>
      </c>
      <c r="DE305">
        <v>193.97565599999999</v>
      </c>
      <c r="DF305">
        <v>135.84655599999999</v>
      </c>
      <c r="DG305">
        <v>76.992048999999994</v>
      </c>
      <c r="DH305">
        <v>95.074707000000004</v>
      </c>
      <c r="DI305">
        <v>118.379243</v>
      </c>
      <c r="DJ305">
        <v>87.248988999999995</v>
      </c>
      <c r="DK305">
        <v>50.620812999999998</v>
      </c>
      <c r="DL305">
        <v>118.975984</v>
      </c>
      <c r="DM305">
        <v>49.463847999999999</v>
      </c>
      <c r="DN305">
        <v>976.43415700000003</v>
      </c>
      <c r="DO305">
        <v>1539.070275</v>
      </c>
      <c r="DP305">
        <v>3005.6433740000002</v>
      </c>
      <c r="DQ305">
        <v>483.694839</v>
      </c>
      <c r="DR305">
        <v>196.15062900000001</v>
      </c>
      <c r="DS305">
        <v>116.760914</v>
      </c>
      <c r="DT305">
        <v>151.02533199999999</v>
      </c>
      <c r="DU305">
        <v>177.75247400000001</v>
      </c>
      <c r="DV305">
        <v>109.751724</v>
      </c>
      <c r="DW305">
        <v>500.68172700000002</v>
      </c>
      <c r="DX305">
        <v>124.441456</v>
      </c>
      <c r="DY305">
        <v>75.249499999999998</v>
      </c>
      <c r="DZ305">
        <v>295.72330299999999</v>
      </c>
      <c r="EA305">
        <v>178.194692</v>
      </c>
      <c r="EB305">
        <v>146.128311</v>
      </c>
      <c r="EC305">
        <v>80.845129999999997</v>
      </c>
      <c r="ED305">
        <v>98.221215000000001</v>
      </c>
      <c r="EE305">
        <v>128.38355100000001</v>
      </c>
      <c r="EF305">
        <v>85.241660999999993</v>
      </c>
      <c r="EG305">
        <v>26.21303</v>
      </c>
      <c r="EH305">
        <v>134.97718900000001</v>
      </c>
      <c r="EI305">
        <v>66.352080999999998</v>
      </c>
      <c r="EJ305">
        <v>906.06872599999997</v>
      </c>
      <c r="EK305">
        <v>1608.2727179999999</v>
      </c>
      <c r="EL305">
        <v>2998.0362829999999</v>
      </c>
    </row>
    <row r="306" spans="1:142">
      <c r="A306" t="s">
        <v>759</v>
      </c>
      <c r="B306" t="s">
        <v>760</v>
      </c>
      <c r="C306" t="s">
        <v>562</v>
      </c>
      <c r="D306" t="s">
        <v>245</v>
      </c>
      <c r="E306" t="s">
        <v>145</v>
      </c>
      <c r="F306" t="s">
        <v>242</v>
      </c>
      <c r="G306">
        <v>75.8</v>
      </c>
      <c r="H306">
        <v>18</v>
      </c>
      <c r="I306">
        <v>29</v>
      </c>
      <c r="J306">
        <v>0.5</v>
      </c>
      <c r="K306">
        <v>0.5</v>
      </c>
      <c r="L306">
        <v>3.4</v>
      </c>
      <c r="M306">
        <v>869</v>
      </c>
      <c r="N306">
        <v>530</v>
      </c>
      <c r="O306">
        <v>985</v>
      </c>
      <c r="P306">
        <v>2070</v>
      </c>
      <c r="Q306">
        <v>4195</v>
      </c>
      <c r="R306">
        <v>707</v>
      </c>
      <c r="S306">
        <v>1281</v>
      </c>
      <c r="T306">
        <v>629</v>
      </c>
      <c r="U306">
        <v>733</v>
      </c>
      <c r="V306">
        <v>441</v>
      </c>
      <c r="W306">
        <v>1213</v>
      </c>
      <c r="X306">
        <v>1999</v>
      </c>
      <c r="Y306">
        <v>3280</v>
      </c>
      <c r="Z306">
        <v>686</v>
      </c>
      <c r="AA306">
        <v>1279</v>
      </c>
      <c r="AB306">
        <v>866</v>
      </c>
      <c r="AC306">
        <v>0.13300000000000001</v>
      </c>
      <c r="AD306">
        <v>0.19400000000000001</v>
      </c>
      <c r="AE306">
        <v>0.13500000000000001</v>
      </c>
      <c r="AF306">
        <v>0.14099999999999999</v>
      </c>
      <c r="AG306">
        <v>0.13600000000000001</v>
      </c>
      <c r="AH306">
        <v>0.12</v>
      </c>
      <c r="AI306">
        <v>0.12</v>
      </c>
      <c r="AJ306">
        <v>0.157</v>
      </c>
      <c r="AK306">
        <v>0.14099999999999999</v>
      </c>
      <c r="AL306">
        <v>0.189</v>
      </c>
      <c r="AM306">
        <v>0.129</v>
      </c>
      <c r="AN306">
        <v>0.14899999999999999</v>
      </c>
      <c r="AO306">
        <v>0.14499999999999999</v>
      </c>
      <c r="AP306">
        <v>0.126</v>
      </c>
      <c r="AQ306">
        <v>0.13600000000000001</v>
      </c>
      <c r="AR306">
        <v>0.13900000000000001</v>
      </c>
      <c r="AS306">
        <v>2.181</v>
      </c>
      <c r="AT306">
        <v>2.8620000000000001</v>
      </c>
      <c r="AU306">
        <v>2.0249999999999999</v>
      </c>
      <c r="AV306">
        <v>2.5089999999999999</v>
      </c>
      <c r="AW306">
        <v>2.738</v>
      </c>
      <c r="AX306">
        <v>2.504</v>
      </c>
      <c r="AY306">
        <v>2.3069999999999999</v>
      </c>
      <c r="AZ306">
        <v>2.7280000000000002</v>
      </c>
      <c r="BA306">
        <v>2.3598499999999998</v>
      </c>
      <c r="BB306">
        <v>2.4420000000000002</v>
      </c>
      <c r="BC306">
        <v>2.7450000000000001</v>
      </c>
      <c r="BD306">
        <v>1.9710000000000001</v>
      </c>
      <c r="BE306">
        <v>2.1949999999999998</v>
      </c>
      <c r="BF306">
        <v>2.5859999999999999</v>
      </c>
      <c r="BG306">
        <v>2.5910000000000002</v>
      </c>
      <c r="BH306">
        <v>2.2570000000000001</v>
      </c>
      <c r="BI306">
        <v>2.56</v>
      </c>
      <c r="BJ306">
        <v>2.3119700000000001</v>
      </c>
      <c r="BK306">
        <v>7708.7</v>
      </c>
      <c r="BL306">
        <v>4154.6000000000004</v>
      </c>
      <c r="BM306">
        <v>1506.4</v>
      </c>
      <c r="BN306">
        <v>254.3</v>
      </c>
      <c r="BO306">
        <v>8052.4</v>
      </c>
      <c r="BP306">
        <v>4392.8999999999996</v>
      </c>
      <c r="BQ306">
        <v>1969</v>
      </c>
      <c r="BR306">
        <v>345.9</v>
      </c>
      <c r="BS306">
        <v>1176646</v>
      </c>
      <c r="BT306">
        <v>1142400</v>
      </c>
      <c r="BU306">
        <v>242327.71975399999</v>
      </c>
      <c r="BV306">
        <v>248011.62654500001</v>
      </c>
      <c r="BW306">
        <v>490339.34629900003</v>
      </c>
      <c r="BX306">
        <v>56571</v>
      </c>
      <c r="BY306">
        <v>658253.34629899997</v>
      </c>
      <c r="BZ306">
        <v>1665524.4347020001</v>
      </c>
      <c r="CA306">
        <v>704.96280000000002</v>
      </c>
      <c r="CB306">
        <v>405.62011000000001</v>
      </c>
      <c r="CC306">
        <v>223.69850299999999</v>
      </c>
      <c r="CD306">
        <v>53.000518</v>
      </c>
      <c r="CE306">
        <v>42.609209999999997</v>
      </c>
      <c r="CF306">
        <v>17.540835999999999</v>
      </c>
      <c r="CG306">
        <v>21.488897999999999</v>
      </c>
      <c r="CH306">
        <v>158.940842</v>
      </c>
      <c r="CI306">
        <v>48.878981000000003</v>
      </c>
      <c r="CJ306">
        <v>1676.7406980000001</v>
      </c>
      <c r="CK306">
        <v>798.92889000000002</v>
      </c>
      <c r="CL306">
        <v>460.84616499999998</v>
      </c>
      <c r="CM306">
        <v>277.70963399999999</v>
      </c>
      <c r="CN306">
        <v>65.533968999999999</v>
      </c>
      <c r="CO306">
        <v>63.626835999999997</v>
      </c>
      <c r="CP306">
        <v>29.124445000000001</v>
      </c>
      <c r="CQ306">
        <v>28.846131</v>
      </c>
      <c r="CR306">
        <v>181.58513300000001</v>
      </c>
      <c r="CS306">
        <v>51.930194999999998</v>
      </c>
      <c r="CT306">
        <v>1958.131398</v>
      </c>
      <c r="CU306">
        <v>581.71949199999995</v>
      </c>
      <c r="CV306">
        <v>249.570212</v>
      </c>
      <c r="CW306">
        <v>153.290739</v>
      </c>
      <c r="CX306">
        <v>183.17426800000001</v>
      </c>
      <c r="CY306">
        <v>218.36692300000001</v>
      </c>
      <c r="CZ306">
        <v>131.760086</v>
      </c>
      <c r="DA306">
        <v>522.70809299999996</v>
      </c>
      <c r="DB306">
        <v>180.27326199999999</v>
      </c>
      <c r="DC306">
        <v>55.871678000000003</v>
      </c>
      <c r="DD306">
        <v>326.95878499999998</v>
      </c>
      <c r="DE306">
        <v>245.708752</v>
      </c>
      <c r="DF306">
        <v>165.56861699999999</v>
      </c>
      <c r="DG306">
        <v>108.170284</v>
      </c>
      <c r="DH306">
        <v>129.33576299999999</v>
      </c>
      <c r="DI306">
        <v>141.18079499999999</v>
      </c>
      <c r="DJ306">
        <v>118.857846</v>
      </c>
      <c r="DK306">
        <v>41.829497000000003</v>
      </c>
      <c r="DL306">
        <v>135.71318500000001</v>
      </c>
      <c r="DM306">
        <v>55.503886000000001</v>
      </c>
      <c r="DN306">
        <v>1227.036355</v>
      </c>
      <c r="DO306">
        <v>1718.439394</v>
      </c>
      <c r="DP306">
        <v>3527.19524</v>
      </c>
      <c r="DQ306">
        <v>706.13486499999999</v>
      </c>
      <c r="DR306">
        <v>252.01141200000001</v>
      </c>
      <c r="DS306">
        <v>155.980358</v>
      </c>
      <c r="DT306">
        <v>172.569141</v>
      </c>
      <c r="DU306">
        <v>196.83005199999999</v>
      </c>
      <c r="DV306">
        <v>116.522818</v>
      </c>
      <c r="DW306">
        <v>574.65892099999996</v>
      </c>
      <c r="DX306">
        <v>165.825954</v>
      </c>
      <c r="DY306">
        <v>51.477277999999998</v>
      </c>
      <c r="DZ306">
        <v>353.56582800000001</v>
      </c>
      <c r="EA306">
        <v>243.91069300000001</v>
      </c>
      <c r="EB306">
        <v>189.79860500000001</v>
      </c>
      <c r="EC306">
        <v>119.22126900000001</v>
      </c>
      <c r="ED306">
        <v>140.50616500000001</v>
      </c>
      <c r="EE306">
        <v>159.277895</v>
      </c>
      <c r="EF306">
        <v>131.12699499999999</v>
      </c>
      <c r="EG306">
        <v>35.287947000000003</v>
      </c>
      <c r="EH306">
        <v>159.04448300000001</v>
      </c>
      <c r="EI306">
        <v>66.656226000000004</v>
      </c>
      <c r="EJ306">
        <v>1243.870793</v>
      </c>
      <c r="EK306">
        <v>1843.5711960000001</v>
      </c>
      <c r="EL306">
        <v>3793.5768549999998</v>
      </c>
    </row>
    <row r="307" spans="1:142">
      <c r="A307" t="s">
        <v>761</v>
      </c>
      <c r="B307" t="s">
        <v>762</v>
      </c>
      <c r="C307" t="s">
        <v>562</v>
      </c>
      <c r="D307" t="s">
        <v>245</v>
      </c>
      <c r="E307" t="s">
        <v>145</v>
      </c>
      <c r="F307" t="s">
        <v>242</v>
      </c>
      <c r="G307">
        <v>75.5</v>
      </c>
      <c r="H307">
        <v>20</v>
      </c>
      <c r="I307">
        <v>30</v>
      </c>
      <c r="J307">
        <v>0.5</v>
      </c>
      <c r="K307">
        <v>0.5</v>
      </c>
      <c r="L307">
        <v>4.4000000000000004</v>
      </c>
      <c r="M307">
        <v>756</v>
      </c>
      <c r="N307">
        <v>357</v>
      </c>
      <c r="O307">
        <v>1173</v>
      </c>
      <c r="P307">
        <v>1790</v>
      </c>
      <c r="Q307">
        <v>4196</v>
      </c>
      <c r="R307">
        <v>737</v>
      </c>
      <c r="S307">
        <v>1467</v>
      </c>
      <c r="T307">
        <v>486</v>
      </c>
      <c r="U307">
        <v>820</v>
      </c>
      <c r="V307">
        <v>330</v>
      </c>
      <c r="W307">
        <v>1362</v>
      </c>
      <c r="X307">
        <v>1855</v>
      </c>
      <c r="Y307">
        <v>3706</v>
      </c>
      <c r="Z307">
        <v>637</v>
      </c>
      <c r="AA307">
        <v>1381</v>
      </c>
      <c r="AB307">
        <v>705</v>
      </c>
      <c r="AC307">
        <v>0.122</v>
      </c>
      <c r="AD307">
        <v>0.14099999999999999</v>
      </c>
      <c r="AE307">
        <v>0.122</v>
      </c>
      <c r="AF307">
        <v>0.14199999999999999</v>
      </c>
      <c r="AG307">
        <v>0.13500000000000001</v>
      </c>
      <c r="AH307">
        <v>9.4E-2</v>
      </c>
      <c r="AI307">
        <v>0.13</v>
      </c>
      <c r="AJ307">
        <v>0.13500000000000001</v>
      </c>
      <c r="AK307">
        <v>0.122</v>
      </c>
      <c r="AL307">
        <v>0.13300000000000001</v>
      </c>
      <c r="AM307">
        <v>0.122</v>
      </c>
      <c r="AN307">
        <v>0.14599999999999999</v>
      </c>
      <c r="AO307">
        <v>0.124</v>
      </c>
      <c r="AP307">
        <v>9.6000000000000002E-2</v>
      </c>
      <c r="AQ307">
        <v>0.11700000000000001</v>
      </c>
      <c r="AR307">
        <v>0.13300000000000001</v>
      </c>
      <c r="AS307">
        <v>2.4380000000000002</v>
      </c>
      <c r="AT307">
        <v>2.4649999999999999</v>
      </c>
      <c r="AU307">
        <v>1.9570000000000001</v>
      </c>
      <c r="AV307">
        <v>2.5859999999999999</v>
      </c>
      <c r="AW307">
        <v>2.7269999999999999</v>
      </c>
      <c r="AX307">
        <v>2.4630000000000001</v>
      </c>
      <c r="AY307">
        <v>2.2250000000000001</v>
      </c>
      <c r="AZ307">
        <v>2.8740000000000001</v>
      </c>
      <c r="BA307">
        <v>2.4913599999999998</v>
      </c>
      <c r="BB307">
        <v>2.2240000000000002</v>
      </c>
      <c r="BC307">
        <v>3.0819999999999999</v>
      </c>
      <c r="BD307">
        <v>2.1360000000000001</v>
      </c>
      <c r="BE307">
        <v>2.4809999999999999</v>
      </c>
      <c r="BF307">
        <v>2.8279999999999998</v>
      </c>
      <c r="BG307">
        <v>2.2400000000000002</v>
      </c>
      <c r="BH307">
        <v>2.1960000000000002</v>
      </c>
      <c r="BI307">
        <v>2.8809999999999998</v>
      </c>
      <c r="BJ307">
        <v>2.5061399999999998</v>
      </c>
      <c r="BK307">
        <v>8043.4</v>
      </c>
      <c r="BL307">
        <v>3692.4</v>
      </c>
      <c r="BM307">
        <v>1521</v>
      </c>
      <c r="BN307">
        <v>341.8</v>
      </c>
      <c r="BO307">
        <v>7175.6</v>
      </c>
      <c r="BP307">
        <v>3597.7</v>
      </c>
      <c r="BQ307">
        <v>1778.5</v>
      </c>
      <c r="BR307">
        <v>425.1</v>
      </c>
      <c r="BS307">
        <v>1250752</v>
      </c>
      <c r="BT307">
        <v>1173696</v>
      </c>
      <c r="BU307">
        <v>260907.064686</v>
      </c>
      <c r="BV307">
        <v>260611.716029</v>
      </c>
      <c r="BW307">
        <v>521518.78071399999</v>
      </c>
      <c r="BX307">
        <v>56985</v>
      </c>
      <c r="BY307">
        <v>686382.78071399999</v>
      </c>
      <c r="BZ307">
        <v>1720765.061495</v>
      </c>
      <c r="CA307">
        <v>725.108566</v>
      </c>
      <c r="CB307">
        <v>503.95059400000002</v>
      </c>
      <c r="CC307">
        <v>253.33852999999999</v>
      </c>
      <c r="CD307">
        <v>49.012259</v>
      </c>
      <c r="CE307">
        <v>41.509003</v>
      </c>
      <c r="CF307">
        <v>13.633254000000001</v>
      </c>
      <c r="CG307">
        <v>15.196056</v>
      </c>
      <c r="CH307">
        <v>213.782588</v>
      </c>
      <c r="CI307">
        <v>63.379930000000002</v>
      </c>
      <c r="CJ307">
        <v>1878.9107799999999</v>
      </c>
      <c r="CK307">
        <v>742.508466</v>
      </c>
      <c r="CL307">
        <v>505.355751</v>
      </c>
      <c r="CM307">
        <v>243.89366899999999</v>
      </c>
      <c r="CN307">
        <v>54.483226999999999</v>
      </c>
      <c r="CO307">
        <v>38.139381999999998</v>
      </c>
      <c r="CP307">
        <v>17.499749000000001</v>
      </c>
      <c r="CQ307">
        <v>18.247437000000001</v>
      </c>
      <c r="CR307">
        <v>176.27981</v>
      </c>
      <c r="CS307">
        <v>66.640557000000001</v>
      </c>
      <c r="CT307">
        <v>1863.0480500000001</v>
      </c>
      <c r="CU307">
        <v>458.04112900000001</v>
      </c>
      <c r="CV307">
        <v>236.87561500000001</v>
      </c>
      <c r="CW307">
        <v>85.625511000000003</v>
      </c>
      <c r="CX307">
        <v>173.11727099999999</v>
      </c>
      <c r="CY307">
        <v>165.89808600000001</v>
      </c>
      <c r="CZ307">
        <v>147.23414600000001</v>
      </c>
      <c r="DA307">
        <v>536.22495400000003</v>
      </c>
      <c r="DB307">
        <v>236.40984</v>
      </c>
      <c r="DC307">
        <v>93.153129000000007</v>
      </c>
      <c r="DD307">
        <v>336.79278299999999</v>
      </c>
      <c r="DE307">
        <v>222.83139299999999</v>
      </c>
      <c r="DF307">
        <v>158.07973799999999</v>
      </c>
      <c r="DG307">
        <v>68.414347000000006</v>
      </c>
      <c r="DH307">
        <v>121.30672300000001</v>
      </c>
      <c r="DI307">
        <v>133.10748100000001</v>
      </c>
      <c r="DJ307">
        <v>94.791203999999993</v>
      </c>
      <c r="DK307">
        <v>110.79643</v>
      </c>
      <c r="DL307">
        <v>141.51861</v>
      </c>
      <c r="DM307">
        <v>80.576480000000004</v>
      </c>
      <c r="DN307">
        <v>1177.0510630000001</v>
      </c>
      <c r="DO307">
        <v>1799.8045910000001</v>
      </c>
      <c r="DP307">
        <v>3434.8967830000001</v>
      </c>
      <c r="DQ307">
        <v>328.44424900000001</v>
      </c>
      <c r="DR307">
        <v>202.45595499999999</v>
      </c>
      <c r="DS307">
        <v>85.982969999999995</v>
      </c>
      <c r="DT307">
        <v>190.73906400000001</v>
      </c>
      <c r="DU307">
        <v>142.01416900000001</v>
      </c>
      <c r="DV307">
        <v>114.260018</v>
      </c>
      <c r="DW307">
        <v>532.51794500000005</v>
      </c>
      <c r="DX307">
        <v>114.874602</v>
      </c>
      <c r="DY307">
        <v>66.249427999999995</v>
      </c>
      <c r="DZ307">
        <v>323.17301900000001</v>
      </c>
      <c r="EA307">
        <v>169.563714</v>
      </c>
      <c r="EB307">
        <v>158.99985799999999</v>
      </c>
      <c r="EC307">
        <v>62.615321000000002</v>
      </c>
      <c r="ED307">
        <v>118.859939</v>
      </c>
      <c r="EE307">
        <v>133.43106900000001</v>
      </c>
      <c r="EF307">
        <v>104.593125</v>
      </c>
      <c r="EG307">
        <v>123.459737</v>
      </c>
      <c r="EH307">
        <v>135.33320399999999</v>
      </c>
      <c r="EI307">
        <v>66.700430999999995</v>
      </c>
      <c r="EJ307">
        <v>982.40536299999997</v>
      </c>
      <c r="EK307">
        <v>1721.4040359999999</v>
      </c>
      <c r="EL307">
        <v>3032.2536479999999</v>
      </c>
    </row>
    <row r="308" spans="1:142">
      <c r="A308" t="s">
        <v>763</v>
      </c>
      <c r="B308" t="s">
        <v>764</v>
      </c>
      <c r="C308" t="s">
        <v>562</v>
      </c>
      <c r="D308" t="s">
        <v>245</v>
      </c>
      <c r="E308" t="s">
        <v>145</v>
      </c>
      <c r="F308" t="s">
        <v>242</v>
      </c>
      <c r="G308">
        <v>78.5</v>
      </c>
      <c r="H308">
        <v>18</v>
      </c>
      <c r="I308">
        <v>29</v>
      </c>
      <c r="J308">
        <v>0.5</v>
      </c>
      <c r="K308">
        <v>0.5</v>
      </c>
      <c r="L308">
        <v>0</v>
      </c>
      <c r="M308">
        <v>995</v>
      </c>
      <c r="N308">
        <v>589</v>
      </c>
      <c r="O308">
        <v>1179</v>
      </c>
      <c r="P308">
        <v>2288</v>
      </c>
      <c r="Q308">
        <v>3493</v>
      </c>
      <c r="R308">
        <v>714</v>
      </c>
      <c r="S308">
        <v>1339</v>
      </c>
      <c r="T308">
        <v>728</v>
      </c>
      <c r="U308">
        <v>845</v>
      </c>
      <c r="V308">
        <v>573</v>
      </c>
      <c r="W308">
        <v>1294</v>
      </c>
      <c r="X308">
        <v>2097</v>
      </c>
      <c r="Y308">
        <v>3000</v>
      </c>
      <c r="Z308">
        <v>694</v>
      </c>
      <c r="AA308">
        <v>1482</v>
      </c>
      <c r="AB308">
        <v>1128</v>
      </c>
      <c r="AC308">
        <v>0.13500000000000001</v>
      </c>
      <c r="AD308">
        <v>0.13900000000000001</v>
      </c>
      <c r="AE308">
        <v>0.125</v>
      </c>
      <c r="AF308">
        <v>0.13800000000000001</v>
      </c>
      <c r="AG308">
        <v>0.124</v>
      </c>
      <c r="AH308">
        <v>0.121</v>
      </c>
      <c r="AI308">
        <v>0.12</v>
      </c>
      <c r="AJ308">
        <v>0.14199999999999999</v>
      </c>
      <c r="AK308">
        <v>0.114</v>
      </c>
      <c r="AL308">
        <v>0.13100000000000001</v>
      </c>
      <c r="AM308">
        <v>0.127</v>
      </c>
      <c r="AN308">
        <v>0.124</v>
      </c>
      <c r="AO308">
        <v>0.105</v>
      </c>
      <c r="AP308">
        <v>0.11899999999999999</v>
      </c>
      <c r="AQ308">
        <v>0.129</v>
      </c>
      <c r="AR308">
        <v>0.129</v>
      </c>
      <c r="AS308">
        <v>2.2519999999999998</v>
      </c>
      <c r="AT308">
        <v>3.4580000000000002</v>
      </c>
      <c r="AU308">
        <v>2.0920000000000001</v>
      </c>
      <c r="AV308">
        <v>2.343</v>
      </c>
      <c r="AW308">
        <v>2.8679999999999999</v>
      </c>
      <c r="AX308">
        <v>2.7429999999999999</v>
      </c>
      <c r="AY308">
        <v>2.1680000000000001</v>
      </c>
      <c r="AZ308">
        <v>2.6669999999999998</v>
      </c>
      <c r="BA308">
        <v>2.40205</v>
      </c>
      <c r="BB308">
        <v>2.363</v>
      </c>
      <c r="BC308">
        <v>3.61</v>
      </c>
      <c r="BD308">
        <v>2.137</v>
      </c>
      <c r="BE308">
        <v>2.3380000000000001</v>
      </c>
      <c r="BF308">
        <v>2.734</v>
      </c>
      <c r="BG308">
        <v>2.988</v>
      </c>
      <c r="BH308">
        <v>2.258</v>
      </c>
      <c r="BI308">
        <v>2.6269999999999998</v>
      </c>
      <c r="BJ308">
        <v>2.4167399999999999</v>
      </c>
      <c r="BK308">
        <v>6866.2</v>
      </c>
      <c r="BL308">
        <v>4002.8</v>
      </c>
      <c r="BM308">
        <v>1373.1</v>
      </c>
      <c r="BN308">
        <v>284.8</v>
      </c>
      <c r="BO308">
        <v>6839.4</v>
      </c>
      <c r="BP308">
        <v>4162.1000000000004</v>
      </c>
      <c r="BQ308">
        <v>1890.2</v>
      </c>
      <c r="BR308">
        <v>487.2</v>
      </c>
      <c r="BS308">
        <v>1223183</v>
      </c>
      <c r="BT308">
        <v>1148620</v>
      </c>
      <c r="BU308">
        <v>252282.43383200001</v>
      </c>
      <c r="BV308">
        <v>253800.58592899999</v>
      </c>
      <c r="BW308">
        <v>506083.01976</v>
      </c>
      <c r="BX308">
        <v>58145</v>
      </c>
      <c r="BY308">
        <v>682841.01976000005</v>
      </c>
      <c r="BZ308">
        <v>1679459.245721</v>
      </c>
      <c r="CA308">
        <v>712.40598299999999</v>
      </c>
      <c r="CB308">
        <v>442.98522000000003</v>
      </c>
      <c r="CC308">
        <v>238.32207199999999</v>
      </c>
      <c r="CD308">
        <v>46.051512000000002</v>
      </c>
      <c r="CE308">
        <v>45.525509</v>
      </c>
      <c r="CF308">
        <v>19.632885000000002</v>
      </c>
      <c r="CG308">
        <v>19.895526</v>
      </c>
      <c r="CH308">
        <v>179.764971</v>
      </c>
      <c r="CI308">
        <v>56.763351</v>
      </c>
      <c r="CJ308">
        <v>1761.347029</v>
      </c>
      <c r="CK308">
        <v>779.11390700000004</v>
      </c>
      <c r="CL308">
        <v>496.89813600000002</v>
      </c>
      <c r="CM308">
        <v>246.53196800000001</v>
      </c>
      <c r="CN308">
        <v>59.226897000000001</v>
      </c>
      <c r="CO308">
        <v>42.190603000000003</v>
      </c>
      <c r="CP308">
        <v>18.626864000000001</v>
      </c>
      <c r="CQ308">
        <v>23.266316</v>
      </c>
      <c r="CR308">
        <v>175.35951399999999</v>
      </c>
      <c r="CS308">
        <v>58.564371000000001</v>
      </c>
      <c r="CT308">
        <v>1899.778577</v>
      </c>
      <c r="CU308">
        <v>484.48283400000003</v>
      </c>
      <c r="CV308">
        <v>229.15008700000001</v>
      </c>
      <c r="CW308">
        <v>115.669496</v>
      </c>
      <c r="CX308">
        <v>159.43607</v>
      </c>
      <c r="CY308">
        <v>175.89204100000001</v>
      </c>
      <c r="CZ308">
        <v>145.04530299999999</v>
      </c>
      <c r="DA308">
        <v>481.34557100000001</v>
      </c>
      <c r="DB308">
        <v>142.62854200000001</v>
      </c>
      <c r="DC308">
        <v>88.606941000000006</v>
      </c>
      <c r="DD308">
        <v>310.91011400000002</v>
      </c>
      <c r="DE308">
        <v>193.140153</v>
      </c>
      <c r="DF308">
        <v>155.13227499999999</v>
      </c>
      <c r="DG308">
        <v>80.365708999999995</v>
      </c>
      <c r="DH308">
        <v>113.97989699999999</v>
      </c>
      <c r="DI308">
        <v>132.78072299999999</v>
      </c>
      <c r="DJ308">
        <v>106.109815</v>
      </c>
      <c r="DK308">
        <v>75.814092000000002</v>
      </c>
      <c r="DL308">
        <v>131.490769</v>
      </c>
      <c r="DM308">
        <v>54.562832</v>
      </c>
      <c r="DN308">
        <v>1056.8577909999999</v>
      </c>
      <c r="DO308">
        <v>1659.3105969999999</v>
      </c>
      <c r="DP308">
        <v>3200.651222</v>
      </c>
      <c r="DQ308">
        <v>475.120068</v>
      </c>
      <c r="DR308">
        <v>216.81940700000001</v>
      </c>
      <c r="DS308">
        <v>143.83340899999999</v>
      </c>
      <c r="DT308">
        <v>190.35140699999999</v>
      </c>
      <c r="DU308">
        <v>182.71203600000001</v>
      </c>
      <c r="DV308">
        <v>162.40140400000001</v>
      </c>
      <c r="DW308">
        <v>576.50791200000003</v>
      </c>
      <c r="DX308">
        <v>147.74468300000001</v>
      </c>
      <c r="DY308">
        <v>86.315610000000007</v>
      </c>
      <c r="DZ308">
        <v>361.09517199999999</v>
      </c>
      <c r="EA308">
        <v>208.13902100000001</v>
      </c>
      <c r="EB308">
        <v>175.18264600000001</v>
      </c>
      <c r="EC308">
        <v>90.854574999999997</v>
      </c>
      <c r="ED308">
        <v>120.429815</v>
      </c>
      <c r="EE308">
        <v>146.97657100000001</v>
      </c>
      <c r="EF308">
        <v>110.481329</v>
      </c>
      <c r="EG308">
        <v>83.773612999999997</v>
      </c>
      <c r="EH308">
        <v>155.792159</v>
      </c>
      <c r="EI308">
        <v>67.252887999999999</v>
      </c>
      <c r="EJ308">
        <v>1122.0758510000001</v>
      </c>
      <c r="EK308">
        <v>1921.875769</v>
      </c>
      <c r="EL308">
        <v>3519.071688</v>
      </c>
    </row>
    <row r="309" spans="1:142">
      <c r="A309" t="s">
        <v>765</v>
      </c>
      <c r="B309" t="s">
        <v>766</v>
      </c>
      <c r="C309" t="s">
        <v>562</v>
      </c>
      <c r="D309" t="s">
        <v>245</v>
      </c>
      <c r="E309" t="s">
        <v>145</v>
      </c>
      <c r="F309" t="s">
        <v>242</v>
      </c>
      <c r="G309">
        <v>78.099999999999994</v>
      </c>
      <c r="H309">
        <v>17</v>
      </c>
      <c r="I309">
        <v>28</v>
      </c>
      <c r="J309">
        <v>0.5</v>
      </c>
      <c r="K309">
        <v>1.5</v>
      </c>
      <c r="L309">
        <v>2.2999999999999998</v>
      </c>
      <c r="M309">
        <v>704</v>
      </c>
      <c r="N309">
        <v>506</v>
      </c>
      <c r="O309">
        <v>1020</v>
      </c>
      <c r="P309">
        <v>1574</v>
      </c>
      <c r="Q309">
        <v>3105</v>
      </c>
      <c r="R309">
        <v>692</v>
      </c>
      <c r="S309">
        <v>1242</v>
      </c>
      <c r="T309">
        <v>558</v>
      </c>
      <c r="U309">
        <v>796</v>
      </c>
      <c r="V309">
        <v>419</v>
      </c>
      <c r="W309">
        <v>1262</v>
      </c>
      <c r="X309">
        <v>1790</v>
      </c>
      <c r="Y309">
        <v>3038</v>
      </c>
      <c r="Z309">
        <v>713</v>
      </c>
      <c r="AA309">
        <v>1318</v>
      </c>
      <c r="AB309">
        <v>753</v>
      </c>
      <c r="AC309">
        <v>0.13300000000000001</v>
      </c>
      <c r="AD309">
        <v>0.151</v>
      </c>
      <c r="AE309">
        <v>0.125</v>
      </c>
      <c r="AF309">
        <v>0.14199999999999999</v>
      </c>
      <c r="AG309">
        <v>0.14099999999999999</v>
      </c>
      <c r="AH309">
        <v>0.14299999999999999</v>
      </c>
      <c r="AI309">
        <v>0.14699999999999999</v>
      </c>
      <c r="AJ309">
        <v>0.14599999999999999</v>
      </c>
      <c r="AK309">
        <v>0.154</v>
      </c>
      <c r="AL309">
        <v>0.16300000000000001</v>
      </c>
      <c r="AM309">
        <v>0.13700000000000001</v>
      </c>
      <c r="AN309">
        <v>0.16</v>
      </c>
      <c r="AO309">
        <v>0.125</v>
      </c>
      <c r="AP309">
        <v>0.13900000000000001</v>
      </c>
      <c r="AQ309">
        <v>0.129</v>
      </c>
      <c r="AR309">
        <v>0.13800000000000001</v>
      </c>
      <c r="AS309">
        <v>2.3519999999999999</v>
      </c>
      <c r="AT309">
        <v>3.3140000000000001</v>
      </c>
      <c r="AU309">
        <v>2</v>
      </c>
      <c r="AV309">
        <v>2.8980000000000001</v>
      </c>
      <c r="AW309">
        <v>2.706</v>
      </c>
      <c r="AX309">
        <v>2.9769999999999999</v>
      </c>
      <c r="AY309">
        <v>2.2370000000000001</v>
      </c>
      <c r="AZ309">
        <v>2.8860000000000001</v>
      </c>
      <c r="BA309">
        <v>2.3702100000000002</v>
      </c>
      <c r="BB309">
        <v>2.6720000000000002</v>
      </c>
      <c r="BC309">
        <v>3.3410000000000002</v>
      </c>
      <c r="BD309">
        <v>2.024</v>
      </c>
      <c r="BE309">
        <v>2.8010000000000002</v>
      </c>
      <c r="BF309">
        <v>2.6629999999999998</v>
      </c>
      <c r="BG309">
        <v>3.121</v>
      </c>
      <c r="BH309">
        <v>2.2240000000000002</v>
      </c>
      <c r="BI309">
        <v>2.9369999999999998</v>
      </c>
      <c r="BJ309">
        <v>2.4117700000000002</v>
      </c>
      <c r="BK309">
        <v>6905</v>
      </c>
      <c r="BL309">
        <v>4061.4</v>
      </c>
      <c r="BM309">
        <v>1755.1</v>
      </c>
      <c r="BN309">
        <v>416.9</v>
      </c>
      <c r="BO309">
        <v>7072.4</v>
      </c>
      <c r="BP309">
        <v>3969.4</v>
      </c>
      <c r="BQ309">
        <v>1639.6</v>
      </c>
      <c r="BR309">
        <v>435.9</v>
      </c>
      <c r="BS309">
        <v>1095602</v>
      </c>
      <c r="BT309">
        <v>1046694</v>
      </c>
      <c r="BU309">
        <v>236152.24572199999</v>
      </c>
      <c r="BV309">
        <v>235782.769906</v>
      </c>
      <c r="BW309">
        <v>471935.01562800002</v>
      </c>
      <c r="BX309">
        <v>54715</v>
      </c>
      <c r="BY309">
        <v>627109.01562800002</v>
      </c>
      <c r="BZ309">
        <v>1595137.287544</v>
      </c>
      <c r="CA309">
        <v>756.84256100000005</v>
      </c>
      <c r="CB309">
        <v>535.32300499999997</v>
      </c>
      <c r="CC309">
        <v>286.14142600000002</v>
      </c>
      <c r="CD309">
        <v>56.778787999999999</v>
      </c>
      <c r="CE309">
        <v>59.772875999999997</v>
      </c>
      <c r="CF309">
        <v>26.083152999999999</v>
      </c>
      <c r="CG309">
        <v>25.484976</v>
      </c>
      <c r="CH309">
        <v>207.41567900000001</v>
      </c>
      <c r="CI309">
        <v>60.867572000000003</v>
      </c>
      <c r="CJ309">
        <v>2014.7100359999999</v>
      </c>
      <c r="CK309">
        <v>654.40786100000003</v>
      </c>
      <c r="CL309">
        <v>443.33171099999998</v>
      </c>
      <c r="CM309">
        <v>261.08995399999998</v>
      </c>
      <c r="CN309">
        <v>55.264884000000002</v>
      </c>
      <c r="CO309">
        <v>37.868048000000002</v>
      </c>
      <c r="CP309">
        <v>21.994883000000002</v>
      </c>
      <c r="CQ309">
        <v>24.522238000000002</v>
      </c>
      <c r="CR309">
        <v>187.57563500000001</v>
      </c>
      <c r="CS309">
        <v>53.868099000000001</v>
      </c>
      <c r="CT309">
        <v>1739.9233119999999</v>
      </c>
      <c r="CU309">
        <v>571.02048200000002</v>
      </c>
      <c r="CV309">
        <v>239.43268399999999</v>
      </c>
      <c r="CW309">
        <v>142.650451</v>
      </c>
      <c r="CX309">
        <v>228.211365</v>
      </c>
      <c r="CY309">
        <v>176.73944299999999</v>
      </c>
      <c r="CZ309">
        <v>163.34341499999999</v>
      </c>
      <c r="DA309">
        <v>569.24981200000002</v>
      </c>
      <c r="DB309">
        <v>175.19123300000001</v>
      </c>
      <c r="DC309">
        <v>72.315608999999995</v>
      </c>
      <c r="DD309">
        <v>361.150036</v>
      </c>
      <c r="DE309">
        <v>240.65669</v>
      </c>
      <c r="DF309">
        <v>150.1319</v>
      </c>
      <c r="DG309">
        <v>104.31858200000001</v>
      </c>
      <c r="DH309">
        <v>127.536215</v>
      </c>
      <c r="DI309">
        <v>126.325709</v>
      </c>
      <c r="DJ309">
        <v>115.232427</v>
      </c>
      <c r="DK309">
        <v>75.795787000000004</v>
      </c>
      <c r="DL309">
        <v>115.407623</v>
      </c>
      <c r="DM309">
        <v>59.485973999999999</v>
      </c>
      <c r="DN309">
        <v>1220.814069</v>
      </c>
      <c r="DO309">
        <v>1845.621443</v>
      </c>
      <c r="DP309">
        <v>3637.4559939999999</v>
      </c>
      <c r="DQ309">
        <v>554.51900999999998</v>
      </c>
      <c r="DR309">
        <v>242.274225</v>
      </c>
      <c r="DS309">
        <v>127.365634</v>
      </c>
      <c r="DT309">
        <v>202.279157</v>
      </c>
      <c r="DU309">
        <v>200.72200699999999</v>
      </c>
      <c r="DV309">
        <v>119.463702</v>
      </c>
      <c r="DW309">
        <v>564.14119300000004</v>
      </c>
      <c r="DX309">
        <v>158.69659899999999</v>
      </c>
      <c r="DY309">
        <v>48.367328999999998</v>
      </c>
      <c r="DZ309">
        <v>336.40269999999998</v>
      </c>
      <c r="EA309">
        <v>224.508691</v>
      </c>
      <c r="EB309">
        <v>147.01646299999999</v>
      </c>
      <c r="EC309">
        <v>99.743269999999995</v>
      </c>
      <c r="ED309">
        <v>115.938073</v>
      </c>
      <c r="EE309">
        <v>121.44849499999999</v>
      </c>
      <c r="EF309">
        <v>109.057765</v>
      </c>
      <c r="EG309">
        <v>67.313130000000001</v>
      </c>
      <c r="EH309">
        <v>115.449163</v>
      </c>
      <c r="EI309">
        <v>67.433846000000003</v>
      </c>
      <c r="EJ309">
        <v>1144.8973860000001</v>
      </c>
      <c r="EK309">
        <v>1722.0020489999999</v>
      </c>
      <c r="EL309">
        <v>3421.4184449999998</v>
      </c>
    </row>
    <row r="310" spans="1:142">
      <c r="A310" t="s">
        <v>767</v>
      </c>
      <c r="B310" t="s">
        <v>768</v>
      </c>
      <c r="C310" t="s">
        <v>562</v>
      </c>
      <c r="D310" t="s">
        <v>245</v>
      </c>
      <c r="E310" t="s">
        <v>145</v>
      </c>
      <c r="F310" t="s">
        <v>253</v>
      </c>
      <c r="G310">
        <v>78.400000000000006</v>
      </c>
      <c r="H310">
        <v>18</v>
      </c>
      <c r="I310">
        <v>30</v>
      </c>
      <c r="J310">
        <v>0.5</v>
      </c>
      <c r="K310">
        <v>2</v>
      </c>
      <c r="L310">
        <v>0</v>
      </c>
      <c r="M310">
        <v>915</v>
      </c>
      <c r="N310">
        <v>303</v>
      </c>
      <c r="O310">
        <v>949</v>
      </c>
      <c r="P310">
        <v>1858</v>
      </c>
      <c r="Q310">
        <v>3314</v>
      </c>
      <c r="R310">
        <v>597</v>
      </c>
      <c r="S310">
        <v>1271</v>
      </c>
      <c r="T310">
        <v>365</v>
      </c>
      <c r="U310">
        <v>589</v>
      </c>
      <c r="V310">
        <v>362</v>
      </c>
      <c r="W310">
        <v>978</v>
      </c>
      <c r="X310">
        <v>1859</v>
      </c>
      <c r="Y310">
        <v>2916</v>
      </c>
      <c r="Z310">
        <v>629</v>
      </c>
      <c r="AA310">
        <v>1102</v>
      </c>
      <c r="AB310">
        <v>574</v>
      </c>
      <c r="AC310">
        <v>0.13800000000000001</v>
      </c>
      <c r="AD310">
        <v>9.2999999999999999E-2</v>
      </c>
      <c r="AE310">
        <v>0.121</v>
      </c>
      <c r="AF310">
        <v>0.14899999999999999</v>
      </c>
      <c r="AG310">
        <v>9.8000000000000004E-2</v>
      </c>
      <c r="AH310">
        <v>9.1999999999999998E-2</v>
      </c>
      <c r="AI310">
        <v>0.13800000000000001</v>
      </c>
      <c r="AJ310">
        <v>0.124</v>
      </c>
      <c r="AK310">
        <v>0.107</v>
      </c>
      <c r="AL310">
        <v>0.13200000000000001</v>
      </c>
      <c r="AM310">
        <v>0.125</v>
      </c>
      <c r="AN310">
        <v>0.14299999999999999</v>
      </c>
      <c r="AO310">
        <v>0.112</v>
      </c>
      <c r="AP310">
        <v>9.9000000000000005E-2</v>
      </c>
      <c r="AQ310">
        <v>0.11700000000000001</v>
      </c>
      <c r="AR310">
        <v>0.13200000000000001</v>
      </c>
      <c r="AS310">
        <v>2.2989999999999999</v>
      </c>
      <c r="AT310">
        <v>3.331</v>
      </c>
      <c r="AU310">
        <v>2.0680000000000001</v>
      </c>
      <c r="AV310">
        <v>2.5169999999999999</v>
      </c>
      <c r="AW310">
        <v>2.7949999999999999</v>
      </c>
      <c r="AX310">
        <v>2.59</v>
      </c>
      <c r="AY310">
        <v>2.2610000000000001</v>
      </c>
      <c r="AZ310">
        <v>2.5099999999999998</v>
      </c>
      <c r="BA310">
        <v>2.5158200000000002</v>
      </c>
      <c r="BB310">
        <v>2.306</v>
      </c>
      <c r="BC310">
        <v>3.12</v>
      </c>
      <c r="BD310">
        <v>2.1619999999999999</v>
      </c>
      <c r="BE310">
        <v>2.4660000000000002</v>
      </c>
      <c r="BF310">
        <v>2.577</v>
      </c>
      <c r="BG310">
        <v>2.476</v>
      </c>
      <c r="BH310">
        <v>2.4089999999999998</v>
      </c>
      <c r="BI310">
        <v>2.59</v>
      </c>
      <c r="BJ310">
        <v>2.4984500000000001</v>
      </c>
      <c r="BK310">
        <v>6146.4</v>
      </c>
      <c r="BL310">
        <v>3640</v>
      </c>
      <c r="BM310">
        <v>1388.5</v>
      </c>
      <c r="BN310">
        <v>294.5</v>
      </c>
      <c r="BO310">
        <v>6509.5</v>
      </c>
      <c r="BP310">
        <v>3999</v>
      </c>
      <c r="BQ310">
        <v>1636.3</v>
      </c>
      <c r="BR310">
        <v>326.60000000000002</v>
      </c>
      <c r="BS310">
        <v>1066981</v>
      </c>
      <c r="BT310">
        <v>1026326</v>
      </c>
      <c r="BU310">
        <v>223716.86958200001</v>
      </c>
      <c r="BV310">
        <v>225517.92723999999</v>
      </c>
      <c r="BW310">
        <v>449234.79682300001</v>
      </c>
      <c r="BX310">
        <v>51200</v>
      </c>
      <c r="BY310">
        <v>594107.79682299995</v>
      </c>
      <c r="BZ310">
        <v>1451861.5053369999</v>
      </c>
      <c r="CA310">
        <v>636.65149399999996</v>
      </c>
      <c r="CB310">
        <v>428.57842099999999</v>
      </c>
      <c r="CC310">
        <v>243.6909</v>
      </c>
      <c r="CD310">
        <v>52.604146</v>
      </c>
      <c r="CE310">
        <v>42.822124000000002</v>
      </c>
      <c r="CF310">
        <v>22.01005</v>
      </c>
      <c r="CG310">
        <v>23.552333000000001</v>
      </c>
      <c r="CH310">
        <v>168.212075</v>
      </c>
      <c r="CI310">
        <v>51.959218999999997</v>
      </c>
      <c r="CJ310">
        <v>1670.0807609999999</v>
      </c>
      <c r="CK310">
        <v>660.62992499999996</v>
      </c>
      <c r="CL310">
        <v>482.21073999999999</v>
      </c>
      <c r="CM310">
        <v>296.44259799999998</v>
      </c>
      <c r="CN310">
        <v>58.716099</v>
      </c>
      <c r="CO310">
        <v>54.698655000000002</v>
      </c>
      <c r="CP310">
        <v>33.355905999999997</v>
      </c>
      <c r="CQ310">
        <v>29.032171999999999</v>
      </c>
      <c r="CR310">
        <v>189.17719299999999</v>
      </c>
      <c r="CS310">
        <v>52.514353</v>
      </c>
      <c r="CT310">
        <v>1856.77764</v>
      </c>
      <c r="CU310">
        <v>525.03954999999996</v>
      </c>
      <c r="CV310">
        <v>225.250258</v>
      </c>
      <c r="CW310">
        <v>106.009745</v>
      </c>
      <c r="CX310">
        <v>190.05836600000001</v>
      </c>
      <c r="CY310">
        <v>152.97030899999999</v>
      </c>
      <c r="CZ310">
        <v>146.361861</v>
      </c>
      <c r="DA310">
        <v>489.50903799999998</v>
      </c>
      <c r="DB310">
        <v>200.907689</v>
      </c>
      <c r="DC310">
        <v>76.337097</v>
      </c>
      <c r="DD310">
        <v>313.43924800000002</v>
      </c>
      <c r="DE310">
        <v>206.82960299999999</v>
      </c>
      <c r="DF310">
        <v>138.28561199999999</v>
      </c>
      <c r="DG310">
        <v>77.241698</v>
      </c>
      <c r="DH310">
        <v>118.832966</v>
      </c>
      <c r="DI310">
        <v>119.604934</v>
      </c>
      <c r="DJ310">
        <v>105.805071</v>
      </c>
      <c r="DK310">
        <v>57.841391999999999</v>
      </c>
      <c r="DL310">
        <v>121.85136199999999</v>
      </c>
      <c r="DM310">
        <v>54.764975</v>
      </c>
      <c r="DN310">
        <v>1098.7184199999999</v>
      </c>
      <c r="DO310">
        <v>1650.2124940000001</v>
      </c>
      <c r="DP310">
        <v>3273.970464</v>
      </c>
      <c r="DQ310">
        <v>563.48226899999997</v>
      </c>
      <c r="DR310">
        <v>240.57890599999999</v>
      </c>
      <c r="DS310">
        <v>129.53127799999999</v>
      </c>
      <c r="DT310">
        <v>209.928752</v>
      </c>
      <c r="DU310">
        <v>169.608405</v>
      </c>
      <c r="DV310">
        <v>156.16410500000001</v>
      </c>
      <c r="DW310">
        <v>529.00338699999998</v>
      </c>
      <c r="DX310">
        <v>186.94472400000001</v>
      </c>
      <c r="DY310">
        <v>87.145859000000002</v>
      </c>
      <c r="DZ310">
        <v>338.39977800000003</v>
      </c>
      <c r="EA310">
        <v>226.49453700000001</v>
      </c>
      <c r="EB310">
        <v>149.03894399999999</v>
      </c>
      <c r="EC310">
        <v>87.949662000000004</v>
      </c>
      <c r="ED310">
        <v>114.315032</v>
      </c>
      <c r="EE310">
        <v>128.707461</v>
      </c>
      <c r="EF310">
        <v>101.783316</v>
      </c>
      <c r="EG310">
        <v>40.338521999999998</v>
      </c>
      <c r="EH310">
        <v>133.856719</v>
      </c>
      <c r="EI310">
        <v>67.913317000000006</v>
      </c>
      <c r="EJ310">
        <v>1127.9359770000001</v>
      </c>
      <c r="EK310">
        <v>1800.1583230000001</v>
      </c>
      <c r="EL310">
        <v>3491.576568</v>
      </c>
    </row>
    <row r="311" spans="1:142">
      <c r="A311" t="s">
        <v>769</v>
      </c>
      <c r="B311" t="s">
        <v>770</v>
      </c>
      <c r="C311" t="s">
        <v>562</v>
      </c>
      <c r="D311" t="s">
        <v>245</v>
      </c>
      <c r="E311" t="s">
        <v>246</v>
      </c>
      <c r="F311" t="s">
        <v>253</v>
      </c>
      <c r="G311">
        <v>73.599999999999994</v>
      </c>
      <c r="H311">
        <v>12</v>
      </c>
      <c r="I311">
        <v>25</v>
      </c>
      <c r="J311">
        <v>0.5</v>
      </c>
      <c r="K311">
        <v>1</v>
      </c>
      <c r="L311">
        <v>3.3</v>
      </c>
      <c r="M311">
        <v>821</v>
      </c>
      <c r="N311">
        <v>406</v>
      </c>
      <c r="O311">
        <v>792</v>
      </c>
      <c r="P311">
        <v>2068</v>
      </c>
      <c r="Q311">
        <v>3190</v>
      </c>
      <c r="R311">
        <v>644</v>
      </c>
      <c r="S311">
        <v>1050</v>
      </c>
      <c r="T311">
        <v>614</v>
      </c>
      <c r="U311">
        <v>598</v>
      </c>
      <c r="V311">
        <v>387</v>
      </c>
      <c r="W311">
        <v>942</v>
      </c>
      <c r="X311">
        <v>1993</v>
      </c>
      <c r="Y311">
        <v>2804</v>
      </c>
      <c r="Z311">
        <v>685</v>
      </c>
      <c r="AA311">
        <v>1117</v>
      </c>
      <c r="AB311">
        <v>878</v>
      </c>
      <c r="AC311">
        <v>0.14199999999999999</v>
      </c>
      <c r="AD311">
        <v>0.11899999999999999</v>
      </c>
      <c r="AE311">
        <v>0.11899999999999999</v>
      </c>
      <c r="AF311">
        <v>0.126</v>
      </c>
      <c r="AG311">
        <v>0.124</v>
      </c>
      <c r="AH311">
        <v>7.9000000000000001E-2</v>
      </c>
      <c r="AI311">
        <v>0.11600000000000001</v>
      </c>
      <c r="AJ311">
        <v>0.13900000000000001</v>
      </c>
      <c r="AK311">
        <v>0.12</v>
      </c>
      <c r="AL311">
        <v>0.11899999999999999</v>
      </c>
      <c r="AM311">
        <v>0.127</v>
      </c>
      <c r="AN311">
        <v>0.13500000000000001</v>
      </c>
      <c r="AO311">
        <v>0.11799999999999999</v>
      </c>
      <c r="AP311">
        <v>8.5000000000000006E-2</v>
      </c>
      <c r="AQ311">
        <v>0.14099999999999999</v>
      </c>
      <c r="AR311">
        <v>0.14199999999999999</v>
      </c>
      <c r="AS311">
        <v>2.1749999999999998</v>
      </c>
      <c r="AT311">
        <v>3.2719999999999998</v>
      </c>
      <c r="AU311">
        <v>2.2010000000000001</v>
      </c>
      <c r="AV311">
        <v>2.2349999999999999</v>
      </c>
      <c r="AW311">
        <v>2.8069999999999999</v>
      </c>
      <c r="AX311">
        <v>2.3740000000000001</v>
      </c>
      <c r="AY311">
        <v>1.986</v>
      </c>
      <c r="AZ311">
        <v>2.1989999999999998</v>
      </c>
      <c r="BA311">
        <v>2.3843700000000001</v>
      </c>
      <c r="BB311">
        <v>2.1640000000000001</v>
      </c>
      <c r="BC311">
        <v>3.39</v>
      </c>
      <c r="BD311">
        <v>2.427</v>
      </c>
      <c r="BE311">
        <v>2.2890000000000001</v>
      </c>
      <c r="BF311">
        <v>2.5880000000000001</v>
      </c>
      <c r="BG311">
        <v>2.177</v>
      </c>
      <c r="BH311">
        <v>2.11</v>
      </c>
      <c r="BI311">
        <v>2.5880000000000001</v>
      </c>
      <c r="BJ311">
        <v>2.3476400000000002</v>
      </c>
      <c r="BK311">
        <v>5945.2</v>
      </c>
      <c r="BL311">
        <v>3549.2</v>
      </c>
      <c r="BM311">
        <v>1453.5</v>
      </c>
      <c r="BN311">
        <v>548.70000000000005</v>
      </c>
      <c r="BO311">
        <v>6025.5</v>
      </c>
      <c r="BP311">
        <v>3877.5</v>
      </c>
      <c r="BQ311">
        <v>1795.3</v>
      </c>
      <c r="BR311">
        <v>359</v>
      </c>
      <c r="BS311">
        <v>1033626</v>
      </c>
      <c r="BT311">
        <v>970042</v>
      </c>
      <c r="BU311">
        <v>211971.69521899999</v>
      </c>
      <c r="BV311">
        <v>212633.84342300001</v>
      </c>
      <c r="BW311">
        <v>424605.538642</v>
      </c>
      <c r="BX311">
        <v>54052</v>
      </c>
      <c r="BY311">
        <v>573665.53864200006</v>
      </c>
      <c r="BZ311">
        <v>1329354.646128</v>
      </c>
      <c r="CA311">
        <v>631.42238999999995</v>
      </c>
      <c r="CB311">
        <v>415.20048100000002</v>
      </c>
      <c r="CC311">
        <v>235.606256</v>
      </c>
      <c r="CD311">
        <v>46.615167</v>
      </c>
      <c r="CE311">
        <v>44.082160000000002</v>
      </c>
      <c r="CF311">
        <v>17.517686999999999</v>
      </c>
      <c r="CG311">
        <v>19.205587999999999</v>
      </c>
      <c r="CH311">
        <v>165.00954899999999</v>
      </c>
      <c r="CI311">
        <v>50.249827000000003</v>
      </c>
      <c r="CJ311">
        <v>1624.909105</v>
      </c>
      <c r="CK311">
        <v>669.39640299999996</v>
      </c>
      <c r="CL311">
        <v>434.16848700000003</v>
      </c>
      <c r="CM311">
        <v>257.566283</v>
      </c>
      <c r="CN311">
        <v>54.163836000000003</v>
      </c>
      <c r="CO311">
        <v>44.266786000000003</v>
      </c>
      <c r="CP311">
        <v>22.596242</v>
      </c>
      <c r="CQ311">
        <v>24.236792000000001</v>
      </c>
      <c r="CR311">
        <v>177.39117899999999</v>
      </c>
      <c r="CS311">
        <v>50.575308999999997</v>
      </c>
      <c r="CT311">
        <v>1734.3613170000001</v>
      </c>
      <c r="CU311">
        <v>400.01361000000003</v>
      </c>
      <c r="CV311">
        <v>214.719943</v>
      </c>
      <c r="CW311">
        <v>77.493690999999998</v>
      </c>
      <c r="CX311">
        <v>156.69194200000001</v>
      </c>
      <c r="CY311">
        <v>134.01587599999999</v>
      </c>
      <c r="CZ311">
        <v>115.26875800000001</v>
      </c>
      <c r="DA311">
        <v>441.99245100000002</v>
      </c>
      <c r="DB311">
        <v>192.43907300000001</v>
      </c>
      <c r="DC311">
        <v>62.855922999999997</v>
      </c>
      <c r="DD311">
        <v>276.94524200000001</v>
      </c>
      <c r="DE311">
        <v>171.49999600000001</v>
      </c>
      <c r="DF311">
        <v>142.911338</v>
      </c>
      <c r="DG311">
        <v>42.732992000000003</v>
      </c>
      <c r="DH311">
        <v>101.959862</v>
      </c>
      <c r="DI311">
        <v>116.807247</v>
      </c>
      <c r="DJ311">
        <v>86.536873</v>
      </c>
      <c r="DK311">
        <v>77.923254</v>
      </c>
      <c r="DL311">
        <v>125.389107</v>
      </c>
      <c r="DM311">
        <v>61.921030000000002</v>
      </c>
      <c r="DN311">
        <v>965.30568500000004</v>
      </c>
      <c r="DO311">
        <v>1500.783038</v>
      </c>
      <c r="DP311">
        <v>2866.1023329999998</v>
      </c>
      <c r="DQ311">
        <v>524.80785300000002</v>
      </c>
      <c r="DR311">
        <v>221.038363</v>
      </c>
      <c r="DS311">
        <v>98.362438999999995</v>
      </c>
      <c r="DT311">
        <v>178.68596700000001</v>
      </c>
      <c r="DU311">
        <v>148.81510599999999</v>
      </c>
      <c r="DV311">
        <v>125.195809</v>
      </c>
      <c r="DW311">
        <v>488.67324600000001</v>
      </c>
      <c r="DX311">
        <v>176.973871</v>
      </c>
      <c r="DY311">
        <v>72.823849999999993</v>
      </c>
      <c r="DZ311">
        <v>304.84255100000001</v>
      </c>
      <c r="EA311">
        <v>191.911495</v>
      </c>
      <c r="EB311">
        <v>149.28870800000001</v>
      </c>
      <c r="EC311">
        <v>71.942352</v>
      </c>
      <c r="ED311">
        <v>110.618224</v>
      </c>
      <c r="EE311">
        <v>123.584884</v>
      </c>
      <c r="EF311">
        <v>100.315665</v>
      </c>
      <c r="EG311">
        <v>67.646049000000005</v>
      </c>
      <c r="EH311">
        <v>134.16477399999999</v>
      </c>
      <c r="EI311">
        <v>69.305194</v>
      </c>
      <c r="EJ311">
        <v>1038.8084590000001</v>
      </c>
      <c r="EK311">
        <v>1646.5649820000001</v>
      </c>
      <c r="EL311">
        <v>3210.181294</v>
      </c>
    </row>
    <row r="312" spans="1:142">
      <c r="A312" t="s">
        <v>771</v>
      </c>
      <c r="B312" t="s">
        <v>772</v>
      </c>
      <c r="C312" t="s">
        <v>562</v>
      </c>
      <c r="D312" t="s">
        <v>245</v>
      </c>
      <c r="E312" t="s">
        <v>145</v>
      </c>
      <c r="F312" t="s">
        <v>253</v>
      </c>
      <c r="G312">
        <v>58</v>
      </c>
      <c r="H312">
        <v>18</v>
      </c>
      <c r="I312">
        <v>28</v>
      </c>
      <c r="J312">
        <v>0.5</v>
      </c>
      <c r="K312">
        <v>1.5</v>
      </c>
      <c r="L312">
        <v>0</v>
      </c>
      <c r="M312">
        <v>1056</v>
      </c>
      <c r="N312">
        <v>295</v>
      </c>
      <c r="O312">
        <v>1080</v>
      </c>
      <c r="P312">
        <v>2329</v>
      </c>
      <c r="Q312">
        <v>4096</v>
      </c>
      <c r="R312">
        <v>679</v>
      </c>
      <c r="S312">
        <v>1641</v>
      </c>
      <c r="T312">
        <v>656</v>
      </c>
      <c r="U312">
        <v>550</v>
      </c>
      <c r="V312">
        <v>329</v>
      </c>
      <c r="W312">
        <v>1128</v>
      </c>
      <c r="X312">
        <v>1999</v>
      </c>
      <c r="Y312">
        <v>2881</v>
      </c>
      <c r="Z312">
        <v>675</v>
      </c>
      <c r="AA312">
        <v>1187</v>
      </c>
      <c r="AB312">
        <v>1009</v>
      </c>
      <c r="AC312">
        <v>0.13600000000000001</v>
      </c>
      <c r="AD312">
        <v>7.9000000000000001E-2</v>
      </c>
      <c r="AE312">
        <v>0.112</v>
      </c>
      <c r="AF312">
        <v>0.11799999999999999</v>
      </c>
      <c r="AG312">
        <v>0.11899999999999999</v>
      </c>
      <c r="AH312">
        <v>9.8000000000000004E-2</v>
      </c>
      <c r="AI312">
        <v>0.124</v>
      </c>
      <c r="AJ312">
        <v>0.128</v>
      </c>
      <c r="AK312">
        <v>0.10299999999999999</v>
      </c>
      <c r="AL312">
        <v>8.5000000000000006E-2</v>
      </c>
      <c r="AM312">
        <v>0.121</v>
      </c>
      <c r="AN312">
        <v>0.122</v>
      </c>
      <c r="AO312">
        <v>0.121</v>
      </c>
      <c r="AP312">
        <v>8.6999999999999994E-2</v>
      </c>
      <c r="AQ312">
        <v>0.114</v>
      </c>
      <c r="AR312">
        <v>0.121</v>
      </c>
      <c r="AS312">
        <v>2.3050000000000002</v>
      </c>
      <c r="AT312">
        <v>3.153</v>
      </c>
      <c r="AU312">
        <v>2.0779999999999998</v>
      </c>
      <c r="AV312">
        <v>2.1869999999999998</v>
      </c>
      <c r="AW312">
        <v>2.7839999999999998</v>
      </c>
      <c r="AX312">
        <v>2.6829999999999998</v>
      </c>
      <c r="AY312">
        <v>2.33</v>
      </c>
      <c r="AZ312">
        <v>2.6480000000000001</v>
      </c>
      <c r="BA312">
        <v>2.46265</v>
      </c>
      <c r="BB312">
        <v>2.5459999999999998</v>
      </c>
      <c r="BC312">
        <v>3.25</v>
      </c>
      <c r="BD312">
        <v>2.177</v>
      </c>
      <c r="BE312">
        <v>2.302</v>
      </c>
      <c r="BF312">
        <v>2.7429999999999999</v>
      </c>
      <c r="BG312">
        <v>2.468</v>
      </c>
      <c r="BH312">
        <v>2.5219999999999998</v>
      </c>
      <c r="BI312">
        <v>2.496</v>
      </c>
      <c r="BJ312">
        <v>2.4716200000000002</v>
      </c>
      <c r="BK312">
        <v>7259.5</v>
      </c>
      <c r="BL312">
        <v>3847.7</v>
      </c>
      <c r="BM312">
        <v>1604.7</v>
      </c>
      <c r="BN312">
        <v>493.7</v>
      </c>
      <c r="BO312">
        <v>7534.3</v>
      </c>
      <c r="BP312">
        <v>4491.5</v>
      </c>
      <c r="BQ312">
        <v>1805.4</v>
      </c>
      <c r="BR312">
        <v>555.79999999999995</v>
      </c>
      <c r="BS312">
        <v>1193090</v>
      </c>
      <c r="BT312">
        <v>1158836</v>
      </c>
      <c r="BU312">
        <v>252639.409166</v>
      </c>
      <c r="BV312">
        <v>248747.134888</v>
      </c>
      <c r="BW312">
        <v>501386.544054</v>
      </c>
      <c r="BX312">
        <v>55703</v>
      </c>
      <c r="BY312">
        <v>665595.54405400006</v>
      </c>
      <c r="BZ312">
        <v>1575493.3354869999</v>
      </c>
      <c r="CA312">
        <v>676.85427000000004</v>
      </c>
      <c r="CB312">
        <v>443.391932</v>
      </c>
      <c r="CC312">
        <v>257.29136499999998</v>
      </c>
      <c r="CD312">
        <v>43.250126000000002</v>
      </c>
      <c r="CE312">
        <v>38.211275000000001</v>
      </c>
      <c r="CF312">
        <v>21.004321000000001</v>
      </c>
      <c r="CG312">
        <v>25.209546</v>
      </c>
      <c r="CH312">
        <v>185.08568600000001</v>
      </c>
      <c r="CI312">
        <v>53.05536</v>
      </c>
      <c r="CJ312">
        <v>1743.3538799999999</v>
      </c>
      <c r="CK312">
        <v>724.56137000000001</v>
      </c>
      <c r="CL312">
        <v>484.45264100000003</v>
      </c>
      <c r="CM312">
        <v>284.58595400000002</v>
      </c>
      <c r="CN312">
        <v>57.599651999999999</v>
      </c>
      <c r="CO312">
        <v>40.176997999999998</v>
      </c>
      <c r="CP312">
        <v>19.950668</v>
      </c>
      <c r="CQ312">
        <v>26.347995999999998</v>
      </c>
      <c r="CR312">
        <v>193.19168300000001</v>
      </c>
      <c r="CS312">
        <v>55.701492999999999</v>
      </c>
      <c r="CT312">
        <v>1886.568456</v>
      </c>
      <c r="CU312">
        <v>568.44267500000001</v>
      </c>
      <c r="CV312">
        <v>234.97682699999999</v>
      </c>
      <c r="CW312">
        <v>103.321595</v>
      </c>
      <c r="CX312">
        <v>174.246095</v>
      </c>
      <c r="CY312">
        <v>134.99722299999999</v>
      </c>
      <c r="CZ312">
        <v>150.99354700000001</v>
      </c>
      <c r="DA312">
        <v>455.74816600000003</v>
      </c>
      <c r="DB312">
        <v>195.24832499999999</v>
      </c>
      <c r="DC312">
        <v>75.843001999999998</v>
      </c>
      <c r="DD312">
        <v>298.38162699999998</v>
      </c>
      <c r="DE312">
        <v>218.49476300000001</v>
      </c>
      <c r="DF312">
        <v>135.752984</v>
      </c>
      <c r="DG312">
        <v>77.725391999999999</v>
      </c>
      <c r="DH312">
        <v>121.62275700000001</v>
      </c>
      <c r="DI312">
        <v>114.58811300000001</v>
      </c>
      <c r="DJ312">
        <v>109.37889199999999</v>
      </c>
      <c r="DK312">
        <v>75.341136000000006</v>
      </c>
      <c r="DL312">
        <v>112.229662</v>
      </c>
      <c r="DM312">
        <v>56.660620000000002</v>
      </c>
      <c r="DN312">
        <v>1136.1096869999999</v>
      </c>
      <c r="DO312">
        <v>1574.443816</v>
      </c>
      <c r="DP312">
        <v>3278.9961779999999</v>
      </c>
      <c r="DQ312">
        <v>583.35799599999996</v>
      </c>
      <c r="DR312">
        <v>251.95158499999999</v>
      </c>
      <c r="DS312">
        <v>140.74462700000001</v>
      </c>
      <c r="DT312">
        <v>189.09858600000001</v>
      </c>
      <c r="DU312">
        <v>150.51202699999999</v>
      </c>
      <c r="DV312">
        <v>145.630281</v>
      </c>
      <c r="DW312">
        <v>545.95779900000002</v>
      </c>
      <c r="DX312">
        <v>150.36635799999999</v>
      </c>
      <c r="DY312">
        <v>66.631202000000002</v>
      </c>
      <c r="DZ312">
        <v>335.22963600000003</v>
      </c>
      <c r="EA312">
        <v>246.93133599999999</v>
      </c>
      <c r="EB312">
        <v>167.428281</v>
      </c>
      <c r="EC312">
        <v>112.703425</v>
      </c>
      <c r="ED312">
        <v>137.02352400000001</v>
      </c>
      <c r="EE312">
        <v>137.54185200000001</v>
      </c>
      <c r="EF312">
        <v>122.33004699999999</v>
      </c>
      <c r="EG312">
        <v>60.903334999999998</v>
      </c>
      <c r="EH312">
        <v>145.00071199999999</v>
      </c>
      <c r="EI312">
        <v>69.776003000000003</v>
      </c>
      <c r="EJ312">
        <v>1222.954236</v>
      </c>
      <c r="EK312">
        <v>1802.2943519999999</v>
      </c>
      <c r="EL312">
        <v>3608.606585</v>
      </c>
    </row>
    <row r="313" spans="1:142">
      <c r="A313" t="s">
        <v>773</v>
      </c>
      <c r="B313" t="s">
        <v>774</v>
      </c>
      <c r="C313" t="s">
        <v>562</v>
      </c>
      <c r="D313" t="s">
        <v>245</v>
      </c>
      <c r="E313" t="s">
        <v>145</v>
      </c>
      <c r="F313" t="s">
        <v>253</v>
      </c>
      <c r="G313">
        <v>71.099999999999994</v>
      </c>
      <c r="H313">
        <v>14</v>
      </c>
      <c r="I313">
        <v>28</v>
      </c>
      <c r="J313">
        <v>0.5</v>
      </c>
      <c r="K313">
        <v>1</v>
      </c>
      <c r="L313">
        <v>0</v>
      </c>
      <c r="M313">
        <v>807</v>
      </c>
      <c r="N313">
        <v>476</v>
      </c>
      <c r="O313">
        <v>916</v>
      </c>
      <c r="P313">
        <v>2157</v>
      </c>
      <c r="Q313">
        <v>3456</v>
      </c>
      <c r="R313">
        <v>583</v>
      </c>
      <c r="S313">
        <v>1252</v>
      </c>
      <c r="T313">
        <v>601</v>
      </c>
      <c r="U313">
        <v>656</v>
      </c>
      <c r="V313">
        <v>432</v>
      </c>
      <c r="W313">
        <v>837</v>
      </c>
      <c r="X313">
        <v>1859</v>
      </c>
      <c r="Y313">
        <v>3387</v>
      </c>
      <c r="Z313">
        <v>628</v>
      </c>
      <c r="AA313">
        <v>1183</v>
      </c>
      <c r="AB313">
        <v>809</v>
      </c>
      <c r="AC313">
        <v>0.13200000000000001</v>
      </c>
      <c r="AD313">
        <v>0.113</v>
      </c>
      <c r="AE313">
        <v>0.123</v>
      </c>
      <c r="AF313">
        <v>0.128</v>
      </c>
      <c r="AG313">
        <v>0.107</v>
      </c>
      <c r="AH313">
        <v>0.108</v>
      </c>
      <c r="AI313">
        <v>0.126</v>
      </c>
      <c r="AJ313">
        <v>0.13400000000000001</v>
      </c>
      <c r="AK313">
        <v>0.113</v>
      </c>
      <c r="AL313">
        <v>0.104</v>
      </c>
      <c r="AM313">
        <v>0.126</v>
      </c>
      <c r="AN313">
        <v>0.126</v>
      </c>
      <c r="AO313">
        <v>0.127</v>
      </c>
      <c r="AP313">
        <v>9.1999999999999998E-2</v>
      </c>
      <c r="AQ313">
        <v>0.13300000000000001</v>
      </c>
      <c r="AR313">
        <v>0.13400000000000001</v>
      </c>
      <c r="AS313">
        <v>2.12</v>
      </c>
      <c r="AT313">
        <v>3.2989999999999999</v>
      </c>
      <c r="AU313">
        <v>2.109</v>
      </c>
      <c r="AV313">
        <v>2.319</v>
      </c>
      <c r="AW313">
        <v>2.9540000000000002</v>
      </c>
      <c r="AX313">
        <v>2.585</v>
      </c>
      <c r="AY313">
        <v>2.1</v>
      </c>
      <c r="AZ313">
        <v>2.6509999999999998</v>
      </c>
      <c r="BA313">
        <v>2.5199799999999999</v>
      </c>
      <c r="BB313">
        <v>2.2000000000000002</v>
      </c>
      <c r="BC313">
        <v>2.7949999999999999</v>
      </c>
      <c r="BD313">
        <v>2.173</v>
      </c>
      <c r="BE313">
        <v>2.4910000000000001</v>
      </c>
      <c r="BF313">
        <v>2.72</v>
      </c>
      <c r="BG313">
        <v>2.2229999999999999</v>
      </c>
      <c r="BH313">
        <v>2.2519999999999998</v>
      </c>
      <c r="BI313">
        <v>2.661</v>
      </c>
      <c r="BJ313">
        <v>2.46719</v>
      </c>
      <c r="BK313">
        <v>6551.8</v>
      </c>
      <c r="BL313">
        <v>3626.6</v>
      </c>
      <c r="BM313">
        <v>1447.3</v>
      </c>
      <c r="BN313">
        <v>408.4</v>
      </c>
      <c r="BO313">
        <v>6803.2</v>
      </c>
      <c r="BP313">
        <v>3977</v>
      </c>
      <c r="BQ313">
        <v>1651.9</v>
      </c>
      <c r="BR313">
        <v>566.6</v>
      </c>
      <c r="BS313">
        <v>1103606</v>
      </c>
      <c r="BT313">
        <v>1035241</v>
      </c>
      <c r="BU313">
        <v>220831.12910799999</v>
      </c>
      <c r="BV313">
        <v>227343.86240400001</v>
      </c>
      <c r="BW313">
        <v>448174.99151199998</v>
      </c>
      <c r="BX313">
        <v>51902</v>
      </c>
      <c r="BY313">
        <v>612131.99151199998</v>
      </c>
      <c r="BZ313">
        <v>1512875.452173</v>
      </c>
      <c r="CA313">
        <v>628.94453399999998</v>
      </c>
      <c r="CB313">
        <v>452.24983300000002</v>
      </c>
      <c r="CC313">
        <v>230.32540800000001</v>
      </c>
      <c r="CD313">
        <v>44.471634999999999</v>
      </c>
      <c r="CE313">
        <v>40.380831999999998</v>
      </c>
      <c r="CF313">
        <v>13.716248999999999</v>
      </c>
      <c r="CG313">
        <v>13.868668</v>
      </c>
      <c r="CH313">
        <v>169.397717</v>
      </c>
      <c r="CI313">
        <v>55.542323000000003</v>
      </c>
      <c r="CJ313">
        <v>1648.897199</v>
      </c>
      <c r="CK313">
        <v>667.99966500000005</v>
      </c>
      <c r="CL313">
        <v>458.80055900000002</v>
      </c>
      <c r="CM313">
        <v>272.319682</v>
      </c>
      <c r="CN313">
        <v>47.431314</v>
      </c>
      <c r="CO313">
        <v>46.827106000000001</v>
      </c>
      <c r="CP313">
        <v>32.225679999999997</v>
      </c>
      <c r="CQ313">
        <v>27.038495000000001</v>
      </c>
      <c r="CR313">
        <v>194.612741</v>
      </c>
      <c r="CS313">
        <v>53.762737000000001</v>
      </c>
      <c r="CT313">
        <v>1801.017979</v>
      </c>
      <c r="CU313">
        <v>382.59195299999999</v>
      </c>
      <c r="CV313">
        <v>232.080434</v>
      </c>
      <c r="CW313">
        <v>74.721823000000001</v>
      </c>
      <c r="CX313">
        <v>182.15292099999999</v>
      </c>
      <c r="CY313">
        <v>173.39354900000001</v>
      </c>
      <c r="CZ313">
        <v>139.97627600000001</v>
      </c>
      <c r="DA313">
        <v>510.69107000000002</v>
      </c>
      <c r="DB313">
        <v>175.677976</v>
      </c>
      <c r="DC313">
        <v>84.396763000000007</v>
      </c>
      <c r="DD313">
        <v>310.60465900000003</v>
      </c>
      <c r="DE313">
        <v>152.581096</v>
      </c>
      <c r="DF313">
        <v>142.440054</v>
      </c>
      <c r="DG313">
        <v>38.337859000000002</v>
      </c>
      <c r="DH313">
        <v>96.463776999999993</v>
      </c>
      <c r="DI313">
        <v>116.876086</v>
      </c>
      <c r="DJ313">
        <v>85.724192000000002</v>
      </c>
      <c r="DK313">
        <v>89.288798999999997</v>
      </c>
      <c r="DL313">
        <v>113.394974</v>
      </c>
      <c r="DM313">
        <v>66.124118999999993</v>
      </c>
      <c r="DN313">
        <v>944.87595599999997</v>
      </c>
      <c r="DO313">
        <v>1666.6569219999999</v>
      </c>
      <c r="DP313">
        <v>2994.1248310000001</v>
      </c>
      <c r="DQ313">
        <v>448.822543</v>
      </c>
      <c r="DR313">
        <v>196.83119500000001</v>
      </c>
      <c r="DS313">
        <v>100.458018</v>
      </c>
      <c r="DT313">
        <v>167.15534299999999</v>
      </c>
      <c r="DU313">
        <v>163.45395300000001</v>
      </c>
      <c r="DV313">
        <v>140.462096</v>
      </c>
      <c r="DW313">
        <v>548.47392000000002</v>
      </c>
      <c r="DX313">
        <v>157.47594000000001</v>
      </c>
      <c r="DY313">
        <v>63.372701999999997</v>
      </c>
      <c r="DZ313">
        <v>316.904698</v>
      </c>
      <c r="EA313">
        <v>185.64041599999999</v>
      </c>
      <c r="EB313">
        <v>160.73271800000001</v>
      </c>
      <c r="EC313">
        <v>77.787546000000006</v>
      </c>
      <c r="ED313">
        <v>102.76585</v>
      </c>
      <c r="EE313">
        <v>134.43454199999999</v>
      </c>
      <c r="EF313">
        <v>92.852519999999998</v>
      </c>
      <c r="EG313">
        <v>79.690026000000003</v>
      </c>
      <c r="EH313">
        <v>136.525497</v>
      </c>
      <c r="EI313">
        <v>70.605085000000003</v>
      </c>
      <c r="EJ313">
        <v>993.50151100000005</v>
      </c>
      <c r="EK313">
        <v>1738.6666009999999</v>
      </c>
      <c r="EL313">
        <v>3180.9906550000001</v>
      </c>
    </row>
    <row r="314" spans="1:142">
      <c r="A314" t="s">
        <v>775</v>
      </c>
      <c r="B314" t="s">
        <v>776</v>
      </c>
      <c r="C314" t="s">
        <v>562</v>
      </c>
      <c r="D314" t="s">
        <v>245</v>
      </c>
      <c r="E314" t="s">
        <v>258</v>
      </c>
      <c r="F314" t="s">
        <v>242</v>
      </c>
      <c r="G314">
        <v>85.3</v>
      </c>
      <c r="H314">
        <v>15</v>
      </c>
      <c r="I314">
        <v>29</v>
      </c>
      <c r="J314">
        <v>0.5</v>
      </c>
      <c r="K314">
        <v>2</v>
      </c>
      <c r="L314">
        <v>0</v>
      </c>
      <c r="M314">
        <v>568</v>
      </c>
      <c r="N314">
        <v>399</v>
      </c>
      <c r="O314">
        <v>905</v>
      </c>
      <c r="P314">
        <v>2150</v>
      </c>
      <c r="Q314">
        <v>2935</v>
      </c>
      <c r="R314">
        <v>562</v>
      </c>
      <c r="S314">
        <v>1070</v>
      </c>
      <c r="T314">
        <v>398</v>
      </c>
      <c r="U314">
        <v>567</v>
      </c>
      <c r="V314">
        <v>520</v>
      </c>
      <c r="W314">
        <v>883</v>
      </c>
      <c r="X314">
        <v>1976</v>
      </c>
      <c r="Y314">
        <v>2517</v>
      </c>
      <c r="Z314">
        <v>620</v>
      </c>
      <c r="AA314">
        <v>1084</v>
      </c>
      <c r="AB314">
        <v>831</v>
      </c>
      <c r="AC314">
        <v>0.11799999999999999</v>
      </c>
      <c r="AD314">
        <v>0.113</v>
      </c>
      <c r="AE314">
        <v>0.13100000000000001</v>
      </c>
      <c r="AF314">
        <v>0.13100000000000001</v>
      </c>
      <c r="AG314">
        <v>0.123</v>
      </c>
      <c r="AH314">
        <v>8.6999999999999994E-2</v>
      </c>
      <c r="AI314">
        <v>0.13400000000000001</v>
      </c>
      <c r="AJ314">
        <v>9.5000000000000001E-2</v>
      </c>
      <c r="AK314">
        <v>0.114</v>
      </c>
      <c r="AL314">
        <v>9.9000000000000005E-2</v>
      </c>
      <c r="AM314">
        <v>0.122</v>
      </c>
      <c r="AN314">
        <v>0.129</v>
      </c>
      <c r="AO314">
        <v>0.11700000000000001</v>
      </c>
      <c r="AP314">
        <v>0.114</v>
      </c>
      <c r="AQ314">
        <v>0.13600000000000001</v>
      </c>
      <c r="AR314">
        <v>0.13700000000000001</v>
      </c>
      <c r="AS314">
        <v>2.3929999999999998</v>
      </c>
      <c r="AT314">
        <v>3.129</v>
      </c>
      <c r="AU314">
        <v>2.39</v>
      </c>
      <c r="AV314">
        <v>2.4329999999999998</v>
      </c>
      <c r="AW314">
        <v>2.6949999999999998</v>
      </c>
      <c r="AX314">
        <v>2.8660000000000001</v>
      </c>
      <c r="AY314">
        <v>2.4529999999999998</v>
      </c>
      <c r="AZ314">
        <v>2.9769999999999999</v>
      </c>
      <c r="BA314">
        <v>2.3414999999999999</v>
      </c>
      <c r="BB314">
        <v>2.5920000000000001</v>
      </c>
      <c r="BC314">
        <v>3.1379999999999999</v>
      </c>
      <c r="BD314">
        <v>2.472</v>
      </c>
      <c r="BE314">
        <v>2.2879999999999998</v>
      </c>
      <c r="BF314">
        <v>2.5760000000000001</v>
      </c>
      <c r="BG314">
        <v>3.3690000000000002</v>
      </c>
      <c r="BH314">
        <v>2.492</v>
      </c>
      <c r="BI314">
        <v>2.548</v>
      </c>
      <c r="BJ314">
        <v>2.3492000000000002</v>
      </c>
      <c r="BK314">
        <v>5924.8</v>
      </c>
      <c r="BL314">
        <v>3679.8</v>
      </c>
      <c r="BM314">
        <v>1527.8</v>
      </c>
      <c r="BN314">
        <v>288.5</v>
      </c>
      <c r="BO314">
        <v>5975</v>
      </c>
      <c r="BP314">
        <v>3870.4</v>
      </c>
      <c r="BQ314">
        <v>1681.1</v>
      </c>
      <c r="BR314">
        <v>426.5</v>
      </c>
      <c r="BS314">
        <v>1088259</v>
      </c>
      <c r="BT314">
        <v>1039544</v>
      </c>
      <c r="BU314">
        <v>219244.913164</v>
      </c>
      <c r="BV314">
        <v>219523.10387799999</v>
      </c>
      <c r="BW314">
        <v>438768.01704200002</v>
      </c>
      <c r="BX314">
        <v>48656</v>
      </c>
      <c r="BY314">
        <v>606429.01704199996</v>
      </c>
      <c r="BZ314">
        <v>1573556.533175</v>
      </c>
      <c r="CA314">
        <v>633.90099699999996</v>
      </c>
      <c r="CB314">
        <v>399.31275499999998</v>
      </c>
      <c r="CC314">
        <v>215.65877699999999</v>
      </c>
      <c r="CD314">
        <v>44.466124999999998</v>
      </c>
      <c r="CE314">
        <v>30.355481999999999</v>
      </c>
      <c r="CF314">
        <v>14.929567</v>
      </c>
      <c r="CG314">
        <v>22.956659999999999</v>
      </c>
      <c r="CH314">
        <v>158.80169699999999</v>
      </c>
      <c r="CI314">
        <v>49.815049000000002</v>
      </c>
      <c r="CJ314">
        <v>1570.197109</v>
      </c>
      <c r="CK314">
        <v>648.16748900000005</v>
      </c>
      <c r="CL314">
        <v>397.25196499999998</v>
      </c>
      <c r="CM314">
        <v>227.57861800000001</v>
      </c>
      <c r="CN314">
        <v>45.27075</v>
      </c>
      <c r="CO314">
        <v>30.361647000000001</v>
      </c>
      <c r="CP314">
        <v>14.339079999999999</v>
      </c>
      <c r="CQ314">
        <v>22.474170999999998</v>
      </c>
      <c r="CR314">
        <v>171.02935299999999</v>
      </c>
      <c r="CS314">
        <v>47.276071999999999</v>
      </c>
      <c r="CT314">
        <v>1603.749145</v>
      </c>
      <c r="CU314">
        <v>544.26426800000002</v>
      </c>
      <c r="CV314">
        <v>226.66253</v>
      </c>
      <c r="CW314">
        <v>132.71342200000001</v>
      </c>
      <c r="CX314">
        <v>176.91052999999999</v>
      </c>
      <c r="CY314">
        <v>153.76403400000001</v>
      </c>
      <c r="CZ314">
        <v>149.29353699999999</v>
      </c>
      <c r="DA314">
        <v>454.44493499999999</v>
      </c>
      <c r="DB314">
        <v>154.96128400000001</v>
      </c>
      <c r="DC314">
        <v>86.465337000000005</v>
      </c>
      <c r="DD314">
        <v>293.65206599999999</v>
      </c>
      <c r="DE314">
        <v>214.62935100000001</v>
      </c>
      <c r="DF314">
        <v>125.581394</v>
      </c>
      <c r="DG314">
        <v>95.295903999999993</v>
      </c>
      <c r="DH314">
        <v>121.03085400000001</v>
      </c>
      <c r="DI314">
        <v>114.789823</v>
      </c>
      <c r="DJ314">
        <v>115.04362999999999</v>
      </c>
      <c r="DK314">
        <v>40.778148999999999</v>
      </c>
      <c r="DL314">
        <v>107.995627</v>
      </c>
      <c r="DM314">
        <v>56.527227000000003</v>
      </c>
      <c r="DN314">
        <v>1101.1151239999999</v>
      </c>
      <c r="DO314">
        <v>1565.6604769999999</v>
      </c>
      <c r="DP314">
        <v>3211.0398690000002</v>
      </c>
      <c r="DQ314">
        <v>527.475549</v>
      </c>
      <c r="DR314">
        <v>231.199611</v>
      </c>
      <c r="DS314">
        <v>143.38904400000001</v>
      </c>
      <c r="DT314">
        <v>162.09169800000001</v>
      </c>
      <c r="DU314">
        <v>170.31482399999999</v>
      </c>
      <c r="DV314">
        <v>117.806134</v>
      </c>
      <c r="DW314">
        <v>465.69119999999998</v>
      </c>
      <c r="DX314">
        <v>128.013284</v>
      </c>
      <c r="DY314">
        <v>57.491613000000001</v>
      </c>
      <c r="DZ314">
        <v>297.492887</v>
      </c>
      <c r="EA314">
        <v>214.728995</v>
      </c>
      <c r="EB314">
        <v>149.650237</v>
      </c>
      <c r="EC314">
        <v>115.57750799999999</v>
      </c>
      <c r="ED314">
        <v>124.082958</v>
      </c>
      <c r="EE314">
        <v>128.204408</v>
      </c>
      <c r="EF314">
        <v>115.323911</v>
      </c>
      <c r="EG314">
        <v>53.474735000000003</v>
      </c>
      <c r="EH314">
        <v>134.136954</v>
      </c>
      <c r="EI314">
        <v>70.869286000000002</v>
      </c>
      <c r="EJ314">
        <v>1125.790045</v>
      </c>
      <c r="EK314">
        <v>1583.4344160000001</v>
      </c>
      <c r="EL314">
        <v>3236.7000109999999</v>
      </c>
    </row>
    <row r="315" spans="1:142">
      <c r="A315" t="s">
        <v>777</v>
      </c>
      <c r="B315" t="s">
        <v>778</v>
      </c>
      <c r="C315" t="s">
        <v>562</v>
      </c>
      <c r="D315" t="s">
        <v>245</v>
      </c>
      <c r="E315" t="s">
        <v>145</v>
      </c>
      <c r="F315" t="s">
        <v>242</v>
      </c>
      <c r="G315">
        <v>69.3</v>
      </c>
      <c r="H315">
        <v>20</v>
      </c>
      <c r="I315">
        <v>30</v>
      </c>
      <c r="J315">
        <v>0.5</v>
      </c>
      <c r="K315">
        <v>1.5</v>
      </c>
      <c r="L315">
        <v>3.3</v>
      </c>
      <c r="M315">
        <v>795</v>
      </c>
      <c r="N315">
        <v>376</v>
      </c>
      <c r="O315">
        <v>910</v>
      </c>
      <c r="P315">
        <v>2197</v>
      </c>
      <c r="Q315">
        <v>3816</v>
      </c>
      <c r="R315">
        <v>604</v>
      </c>
      <c r="S315">
        <v>1322</v>
      </c>
      <c r="T315">
        <v>776</v>
      </c>
      <c r="U315">
        <v>661</v>
      </c>
      <c r="V315">
        <v>397</v>
      </c>
      <c r="W315">
        <v>1017</v>
      </c>
      <c r="X315">
        <v>2147</v>
      </c>
      <c r="Y315">
        <v>3454</v>
      </c>
      <c r="Z315">
        <v>637</v>
      </c>
      <c r="AA315">
        <v>1362</v>
      </c>
      <c r="AB315">
        <v>885</v>
      </c>
      <c r="AC315">
        <v>0.13200000000000001</v>
      </c>
      <c r="AD315">
        <v>0.112</v>
      </c>
      <c r="AE315">
        <v>0.13600000000000001</v>
      </c>
      <c r="AF315">
        <v>0.13700000000000001</v>
      </c>
      <c r="AG315">
        <v>0.128</v>
      </c>
      <c r="AH315">
        <v>0.106</v>
      </c>
      <c r="AI315">
        <v>0.14399999999999999</v>
      </c>
      <c r="AJ315">
        <v>0.155</v>
      </c>
      <c r="AK315">
        <v>0.112</v>
      </c>
      <c r="AL315">
        <v>0.11600000000000001</v>
      </c>
      <c r="AM315">
        <v>0.126</v>
      </c>
      <c r="AN315">
        <v>0.14399999999999999</v>
      </c>
      <c r="AO315">
        <v>0.13</v>
      </c>
      <c r="AP315">
        <v>8.5999999999999993E-2</v>
      </c>
      <c r="AQ315">
        <v>0.13800000000000001</v>
      </c>
      <c r="AR315">
        <v>0.11</v>
      </c>
      <c r="AS315">
        <v>2.0579999999999998</v>
      </c>
      <c r="AT315">
        <v>2.843</v>
      </c>
      <c r="AU315">
        <v>2.327</v>
      </c>
      <c r="AV315">
        <v>2.3069999999999999</v>
      </c>
      <c r="AW315">
        <v>2.633</v>
      </c>
      <c r="AX315">
        <v>2.4900000000000002</v>
      </c>
      <c r="AY315">
        <v>2.2770000000000001</v>
      </c>
      <c r="AZ315">
        <v>2.7269999999999999</v>
      </c>
      <c r="BA315">
        <v>2.4021300000000001</v>
      </c>
      <c r="BB315">
        <v>2.1739999999999999</v>
      </c>
      <c r="BC315">
        <v>2.9740000000000002</v>
      </c>
      <c r="BD315">
        <v>2.0699999999999998</v>
      </c>
      <c r="BE315">
        <v>2.2749999999999999</v>
      </c>
      <c r="BF315">
        <v>2.702</v>
      </c>
      <c r="BG315">
        <v>2.306</v>
      </c>
      <c r="BH315">
        <v>2.2650000000000001</v>
      </c>
      <c r="BI315">
        <v>2.5379999999999998</v>
      </c>
      <c r="BJ315">
        <v>2.3645200000000002</v>
      </c>
      <c r="BK315">
        <v>7153.8</v>
      </c>
      <c r="BL315">
        <v>4158.6000000000004</v>
      </c>
      <c r="BM315">
        <v>1639.1</v>
      </c>
      <c r="BN315">
        <v>570</v>
      </c>
      <c r="BO315">
        <v>7108.9</v>
      </c>
      <c r="BP315">
        <v>4165.2</v>
      </c>
      <c r="BQ315">
        <v>1861.3</v>
      </c>
      <c r="BR315">
        <v>580.9</v>
      </c>
      <c r="BS315">
        <v>1165616</v>
      </c>
      <c r="BT315">
        <v>1098148</v>
      </c>
      <c r="BU315">
        <v>238817.263007</v>
      </c>
      <c r="BV315">
        <v>238256.471598</v>
      </c>
      <c r="BW315">
        <v>477073.734604</v>
      </c>
      <c r="BX315">
        <v>58491</v>
      </c>
      <c r="BY315">
        <v>645318.734604</v>
      </c>
      <c r="BZ315">
        <v>1684961.5237670001</v>
      </c>
      <c r="CA315">
        <v>716.41113299999995</v>
      </c>
      <c r="CB315">
        <v>463.759139</v>
      </c>
      <c r="CC315">
        <v>284.637046</v>
      </c>
      <c r="CD315">
        <v>56.124980000000001</v>
      </c>
      <c r="CE315">
        <v>52.868135000000002</v>
      </c>
      <c r="CF315">
        <v>29.34843</v>
      </c>
      <c r="CG315">
        <v>30.019559999999998</v>
      </c>
      <c r="CH315">
        <v>173.541144</v>
      </c>
      <c r="CI315">
        <v>51.357061999999999</v>
      </c>
      <c r="CJ315">
        <v>1858.0666289999999</v>
      </c>
      <c r="CK315">
        <v>724.72216700000001</v>
      </c>
      <c r="CL315">
        <v>468.45982600000002</v>
      </c>
      <c r="CM315">
        <v>270.79978</v>
      </c>
      <c r="CN315">
        <v>58.614280000000001</v>
      </c>
      <c r="CO315">
        <v>48.645347000000001</v>
      </c>
      <c r="CP315">
        <v>24.686968</v>
      </c>
      <c r="CQ315">
        <v>25.757487999999999</v>
      </c>
      <c r="CR315">
        <v>184.552177</v>
      </c>
      <c r="CS315">
        <v>52.496592</v>
      </c>
      <c r="CT315">
        <v>1858.7346250000001</v>
      </c>
      <c r="CU315">
        <v>536.57307000000003</v>
      </c>
      <c r="CV315">
        <v>216.47547399999999</v>
      </c>
      <c r="CW315">
        <v>115.860495</v>
      </c>
      <c r="CX315">
        <v>189.347655</v>
      </c>
      <c r="CY315">
        <v>164.862348</v>
      </c>
      <c r="CZ315">
        <v>141.053787</v>
      </c>
      <c r="DA315">
        <v>521.07964100000004</v>
      </c>
      <c r="DB315">
        <v>166.01468199999999</v>
      </c>
      <c r="DC315">
        <v>65.429160999999993</v>
      </c>
      <c r="DD315">
        <v>327.815134</v>
      </c>
      <c r="DE315">
        <v>202.060079</v>
      </c>
      <c r="DF315">
        <v>154.48259300000001</v>
      </c>
      <c r="DG315">
        <v>81.922184999999999</v>
      </c>
      <c r="DH315">
        <v>126.26066899999999</v>
      </c>
      <c r="DI315">
        <v>130.34854100000001</v>
      </c>
      <c r="DJ315">
        <v>115.78888999999999</v>
      </c>
      <c r="DK315">
        <v>90.919881000000004</v>
      </c>
      <c r="DL315">
        <v>127.98837</v>
      </c>
      <c r="DM315">
        <v>62.693235000000001</v>
      </c>
      <c r="DN315">
        <v>1115.3023539999999</v>
      </c>
      <c r="DO315">
        <v>1720.238116</v>
      </c>
      <c r="DP315">
        <v>3372.1135399999998</v>
      </c>
      <c r="DQ315">
        <v>542.81822399999999</v>
      </c>
      <c r="DR315">
        <v>235.423821</v>
      </c>
      <c r="DS315">
        <v>120.76495799999999</v>
      </c>
      <c r="DT315">
        <v>181.529709</v>
      </c>
      <c r="DU315">
        <v>161.773279</v>
      </c>
      <c r="DV315">
        <v>131.36641299999999</v>
      </c>
      <c r="DW315">
        <v>561.89450999999997</v>
      </c>
      <c r="DX315">
        <v>187.39885000000001</v>
      </c>
      <c r="DY315">
        <v>64.157165000000006</v>
      </c>
      <c r="DZ315">
        <v>345.51680499999998</v>
      </c>
      <c r="EA315">
        <v>221.164671</v>
      </c>
      <c r="EB315">
        <v>171.21760900000001</v>
      </c>
      <c r="EC315">
        <v>87.805280999999994</v>
      </c>
      <c r="ED315">
        <v>132.11556400000001</v>
      </c>
      <c r="EE315">
        <v>145.191687</v>
      </c>
      <c r="EF315">
        <v>119.572298</v>
      </c>
      <c r="EG315">
        <v>95.234588000000002</v>
      </c>
      <c r="EH315">
        <v>146.676523</v>
      </c>
      <c r="EI315">
        <v>72.686715000000007</v>
      </c>
      <c r="EJ315">
        <v>1199.4800319999999</v>
      </c>
      <c r="EK315">
        <v>1820.2371350000001</v>
      </c>
      <c r="EL315">
        <v>3562.5353909999999</v>
      </c>
    </row>
    <row r="316" spans="1:142">
      <c r="A316" t="s">
        <v>779</v>
      </c>
      <c r="B316" t="s">
        <v>780</v>
      </c>
      <c r="C316" t="s">
        <v>562</v>
      </c>
      <c r="D316" t="s">
        <v>245</v>
      </c>
      <c r="E316" t="s">
        <v>258</v>
      </c>
      <c r="F316" t="s">
        <v>242</v>
      </c>
      <c r="G316">
        <v>64.3</v>
      </c>
      <c r="H316">
        <v>16</v>
      </c>
      <c r="I316">
        <v>28</v>
      </c>
      <c r="J316">
        <v>0.5</v>
      </c>
      <c r="K316">
        <v>1</v>
      </c>
      <c r="L316">
        <v>0</v>
      </c>
      <c r="M316">
        <v>727</v>
      </c>
      <c r="N316">
        <v>365</v>
      </c>
      <c r="O316">
        <v>866</v>
      </c>
      <c r="P316">
        <v>2038</v>
      </c>
      <c r="Q316">
        <v>2931</v>
      </c>
      <c r="R316">
        <v>624</v>
      </c>
      <c r="S316">
        <v>1121</v>
      </c>
      <c r="T316">
        <v>664</v>
      </c>
      <c r="U316">
        <v>864</v>
      </c>
      <c r="V316">
        <v>384</v>
      </c>
      <c r="W316">
        <v>953</v>
      </c>
      <c r="X316">
        <v>1927</v>
      </c>
      <c r="Y316">
        <v>2789</v>
      </c>
      <c r="Z316">
        <v>667</v>
      </c>
      <c r="AA316">
        <v>1191</v>
      </c>
      <c r="AB316">
        <v>776</v>
      </c>
      <c r="AC316">
        <v>0.10199999999999999</v>
      </c>
      <c r="AD316">
        <v>0.107</v>
      </c>
      <c r="AE316">
        <v>0.121</v>
      </c>
      <c r="AF316">
        <v>0.129</v>
      </c>
      <c r="AG316">
        <v>0.13400000000000001</v>
      </c>
      <c r="AH316">
        <v>9.6000000000000002E-2</v>
      </c>
      <c r="AI316">
        <v>0.13100000000000001</v>
      </c>
      <c r="AJ316">
        <v>0.126</v>
      </c>
      <c r="AK316">
        <v>0.152</v>
      </c>
      <c r="AL316">
        <v>0.121</v>
      </c>
      <c r="AM316">
        <v>0.115</v>
      </c>
      <c r="AN316">
        <v>0.14399999999999999</v>
      </c>
      <c r="AO316">
        <v>0.11700000000000001</v>
      </c>
      <c r="AP316">
        <v>8.5999999999999993E-2</v>
      </c>
      <c r="AQ316">
        <v>0.14599999999999999</v>
      </c>
      <c r="AR316">
        <v>0.123</v>
      </c>
      <c r="AS316">
        <v>2.1</v>
      </c>
      <c r="AT316">
        <v>3.1480000000000001</v>
      </c>
      <c r="AU316">
        <v>2.339</v>
      </c>
      <c r="AV316">
        <v>2.3420000000000001</v>
      </c>
      <c r="AW316">
        <v>2.677</v>
      </c>
      <c r="AX316">
        <v>2.95</v>
      </c>
      <c r="AY316">
        <v>2.2749999999999999</v>
      </c>
      <c r="AZ316">
        <v>2.8380000000000001</v>
      </c>
      <c r="BA316">
        <v>2.4514399999999998</v>
      </c>
      <c r="BB316">
        <v>2.556</v>
      </c>
      <c r="BC316">
        <v>3.0419999999999998</v>
      </c>
      <c r="BD316">
        <v>2.34</v>
      </c>
      <c r="BE316">
        <v>2.5089999999999999</v>
      </c>
      <c r="BF316">
        <v>2.68</v>
      </c>
      <c r="BG316">
        <v>2.6890000000000001</v>
      </c>
      <c r="BH316">
        <v>2.4860000000000002</v>
      </c>
      <c r="BI316">
        <v>2.5830000000000002</v>
      </c>
      <c r="BJ316">
        <v>2.4754900000000002</v>
      </c>
      <c r="BK316">
        <v>6868.4</v>
      </c>
      <c r="BL316">
        <v>3582.4</v>
      </c>
      <c r="BM316">
        <v>1570.9</v>
      </c>
      <c r="BN316">
        <v>432</v>
      </c>
      <c r="BO316">
        <v>6481.2</v>
      </c>
      <c r="BP316">
        <v>3760</v>
      </c>
      <c r="BQ316">
        <v>1941.4</v>
      </c>
      <c r="BR316">
        <v>532.70000000000005</v>
      </c>
      <c r="BS316">
        <v>1120169</v>
      </c>
      <c r="BT316">
        <v>1059044</v>
      </c>
      <c r="BU316">
        <v>223276.16172100001</v>
      </c>
      <c r="BV316">
        <v>223738.28207099999</v>
      </c>
      <c r="BW316">
        <v>447014.44379200001</v>
      </c>
      <c r="BX316">
        <v>52881</v>
      </c>
      <c r="BY316">
        <v>600535.44379199995</v>
      </c>
      <c r="BZ316">
        <v>1569044.74575</v>
      </c>
      <c r="CA316">
        <v>686.72255700000005</v>
      </c>
      <c r="CB316">
        <v>450.20065699999998</v>
      </c>
      <c r="CC316">
        <v>236.60025400000001</v>
      </c>
      <c r="CD316">
        <v>54.929729000000002</v>
      </c>
      <c r="CE316">
        <v>38.661518000000001</v>
      </c>
      <c r="CF316">
        <v>13.197848</v>
      </c>
      <c r="CG316">
        <v>17.490248999999999</v>
      </c>
      <c r="CH316">
        <v>170.660865</v>
      </c>
      <c r="CI316">
        <v>52.560457</v>
      </c>
      <c r="CJ316">
        <v>1721.024134</v>
      </c>
      <c r="CK316">
        <v>777.70507699999996</v>
      </c>
      <c r="CL316">
        <v>501.014612</v>
      </c>
      <c r="CM316">
        <v>283.43733099999997</v>
      </c>
      <c r="CN316">
        <v>63.227665999999999</v>
      </c>
      <c r="CO316">
        <v>43.320008000000001</v>
      </c>
      <c r="CP316">
        <v>16.869669999999999</v>
      </c>
      <c r="CQ316">
        <v>24.459489999999999</v>
      </c>
      <c r="CR316">
        <v>204.961164</v>
      </c>
      <c r="CS316">
        <v>54.890884999999997</v>
      </c>
      <c r="CT316">
        <v>1969.885904</v>
      </c>
      <c r="CU316">
        <v>554.90812400000004</v>
      </c>
      <c r="CV316">
        <v>234.16099</v>
      </c>
      <c r="CW316">
        <v>101.374611</v>
      </c>
      <c r="CX316">
        <v>186.36103499999999</v>
      </c>
      <c r="CY316">
        <v>99.886966999999999</v>
      </c>
      <c r="CZ316">
        <v>148.96661700000001</v>
      </c>
      <c r="DA316">
        <v>496.06264499999997</v>
      </c>
      <c r="DB316">
        <v>185.52290300000001</v>
      </c>
      <c r="DC316">
        <v>79.901775000000001</v>
      </c>
      <c r="DD316">
        <v>323.66840100000002</v>
      </c>
      <c r="DE316">
        <v>204.45159000000001</v>
      </c>
      <c r="DF316">
        <v>140.23801499999999</v>
      </c>
      <c r="DG316">
        <v>79.328005000000005</v>
      </c>
      <c r="DH316">
        <v>125.201616</v>
      </c>
      <c r="DI316">
        <v>116.967589</v>
      </c>
      <c r="DJ316">
        <v>116.97199500000001</v>
      </c>
      <c r="DK316">
        <v>62.455831000000003</v>
      </c>
      <c r="DL316">
        <v>109.076274</v>
      </c>
      <c r="DM316">
        <v>61.684131000000001</v>
      </c>
      <c r="DN316">
        <v>1109.467541</v>
      </c>
      <c r="DO316">
        <v>1662.926481</v>
      </c>
      <c r="DP316">
        <v>3327.302146</v>
      </c>
      <c r="DQ316">
        <v>532.65256899999997</v>
      </c>
      <c r="DR316">
        <v>214.61513099999999</v>
      </c>
      <c r="DS316">
        <v>111.016233</v>
      </c>
      <c r="DT316">
        <v>189.893293</v>
      </c>
      <c r="DU316">
        <v>136.27955299999999</v>
      </c>
      <c r="DV316">
        <v>145.56581800000001</v>
      </c>
      <c r="DW316">
        <v>503.93620299999998</v>
      </c>
      <c r="DX316">
        <v>139.09427600000001</v>
      </c>
      <c r="DY316">
        <v>68.331694999999996</v>
      </c>
      <c r="DZ316">
        <v>323.12508500000001</v>
      </c>
      <c r="EA316">
        <v>202.216442</v>
      </c>
      <c r="EB316">
        <v>148.29893899999999</v>
      </c>
      <c r="EC316">
        <v>91.069049000000007</v>
      </c>
      <c r="ED316">
        <v>123.44491600000001</v>
      </c>
      <c r="EE316">
        <v>124.913946</v>
      </c>
      <c r="EF316">
        <v>114.918908</v>
      </c>
      <c r="EG316">
        <v>94.446119999999993</v>
      </c>
      <c r="EH316">
        <v>120.098743</v>
      </c>
      <c r="EI316">
        <v>75.320312999999999</v>
      </c>
      <c r="EJ316">
        <v>1090.8210759999999</v>
      </c>
      <c r="EK316">
        <v>1699.4840349999999</v>
      </c>
      <c r="EL316">
        <v>3322.95768</v>
      </c>
    </row>
    <row r="317" spans="1:142" ht="14.25" customHeight="1">
      <c r="A317" t="s">
        <v>781</v>
      </c>
      <c r="B317" t="s">
        <v>782</v>
      </c>
      <c r="C317" t="s">
        <v>562</v>
      </c>
      <c r="D317" t="s">
        <v>245</v>
      </c>
      <c r="E317" t="s">
        <v>258</v>
      </c>
      <c r="F317" t="s">
        <v>242</v>
      </c>
      <c r="G317">
        <v>75.400000000000006</v>
      </c>
      <c r="H317">
        <v>12</v>
      </c>
      <c r="I317">
        <v>24</v>
      </c>
      <c r="J317">
        <v>1</v>
      </c>
      <c r="K317">
        <v>5.5</v>
      </c>
      <c r="L317">
        <v>3.3</v>
      </c>
      <c r="M317">
        <v>722</v>
      </c>
      <c r="N317">
        <v>314</v>
      </c>
      <c r="O317">
        <v>1064</v>
      </c>
      <c r="P317">
        <v>1937</v>
      </c>
      <c r="Q317">
        <v>2685</v>
      </c>
      <c r="R317">
        <v>590</v>
      </c>
      <c r="S317">
        <v>1178</v>
      </c>
      <c r="T317">
        <v>556</v>
      </c>
      <c r="U317">
        <v>681</v>
      </c>
      <c r="V317">
        <v>346</v>
      </c>
      <c r="W317">
        <v>1174</v>
      </c>
      <c r="X317">
        <v>1867</v>
      </c>
      <c r="Y317">
        <v>3042</v>
      </c>
      <c r="Z317">
        <v>643</v>
      </c>
      <c r="AA317">
        <v>1211</v>
      </c>
      <c r="AB317">
        <v>692</v>
      </c>
      <c r="AC317">
        <v>0.115</v>
      </c>
      <c r="AD317">
        <v>0.105</v>
      </c>
      <c r="AE317">
        <v>0.114</v>
      </c>
      <c r="AF317">
        <v>0.13500000000000001</v>
      </c>
      <c r="AG317">
        <v>0.13100000000000001</v>
      </c>
      <c r="AH317">
        <v>9.6000000000000002E-2</v>
      </c>
      <c r="AI317">
        <v>0.128</v>
      </c>
      <c r="AJ317">
        <v>0.14000000000000001</v>
      </c>
      <c r="AK317">
        <v>0.122</v>
      </c>
      <c r="AL317">
        <v>0.115</v>
      </c>
      <c r="AM317">
        <v>0.115</v>
      </c>
      <c r="AN317">
        <v>0.122</v>
      </c>
      <c r="AO317">
        <v>0.128</v>
      </c>
      <c r="AP317">
        <v>7.1999999999999995E-2</v>
      </c>
      <c r="AQ317">
        <v>0.125</v>
      </c>
      <c r="AR317">
        <v>0.124</v>
      </c>
      <c r="AS317">
        <v>2.1960000000000002</v>
      </c>
      <c r="AT317">
        <v>3.504</v>
      </c>
      <c r="AU317">
        <v>2.04</v>
      </c>
      <c r="AV317">
        <v>2.3319999999999999</v>
      </c>
      <c r="AW317">
        <v>2.7549999999999999</v>
      </c>
      <c r="AX317">
        <v>2.8250000000000002</v>
      </c>
      <c r="AY317">
        <v>2.29</v>
      </c>
      <c r="AZ317">
        <v>2.722</v>
      </c>
      <c r="BA317">
        <v>2.4022700000000001</v>
      </c>
      <c r="BB317">
        <v>2.7770000000000001</v>
      </c>
      <c r="BC317">
        <v>3.3260000000000001</v>
      </c>
      <c r="BD317">
        <v>2.0910000000000002</v>
      </c>
      <c r="BE317">
        <v>2.2210000000000001</v>
      </c>
      <c r="BF317">
        <v>2.7450000000000001</v>
      </c>
      <c r="BG317">
        <v>2.6869999999999998</v>
      </c>
      <c r="BH317">
        <v>2.2810000000000001</v>
      </c>
      <c r="BI317">
        <v>2.4750000000000001</v>
      </c>
      <c r="BJ317">
        <v>2.3783300000000001</v>
      </c>
      <c r="BK317">
        <v>6953.4</v>
      </c>
      <c r="BL317">
        <v>3842.6</v>
      </c>
      <c r="BM317">
        <v>1470.3</v>
      </c>
      <c r="BN317">
        <v>293.5</v>
      </c>
      <c r="BO317">
        <v>6388.2</v>
      </c>
      <c r="BP317">
        <v>4095.3</v>
      </c>
      <c r="BQ317">
        <v>2006.3</v>
      </c>
      <c r="BR317">
        <v>338.8</v>
      </c>
      <c r="BS317">
        <v>1086083</v>
      </c>
      <c r="BT317">
        <v>1046933</v>
      </c>
      <c r="BU317">
        <v>213000.58429599999</v>
      </c>
      <c r="BV317">
        <v>214670.37540600001</v>
      </c>
      <c r="BW317">
        <v>427670.95970200002</v>
      </c>
      <c r="BX317">
        <v>55914</v>
      </c>
      <c r="BY317">
        <v>588741.95970200002</v>
      </c>
      <c r="BZ317">
        <v>1554415.447045</v>
      </c>
      <c r="CA317">
        <v>660.80643599999996</v>
      </c>
      <c r="CB317">
        <v>419.47109499999999</v>
      </c>
      <c r="CC317">
        <v>213.12042299999999</v>
      </c>
      <c r="CD317">
        <v>49.998465000000003</v>
      </c>
      <c r="CE317">
        <v>50.009016000000003</v>
      </c>
      <c r="CF317">
        <v>13.257961999999999</v>
      </c>
      <c r="CG317">
        <v>16.014517999999999</v>
      </c>
      <c r="CH317">
        <v>169.27958799999999</v>
      </c>
      <c r="CI317">
        <v>57.610194</v>
      </c>
      <c r="CJ317">
        <v>1649.5676980000001</v>
      </c>
      <c r="CK317">
        <v>672.22947999999997</v>
      </c>
      <c r="CL317">
        <v>434.27683000000002</v>
      </c>
      <c r="CM317">
        <v>237.129614</v>
      </c>
      <c r="CN317">
        <v>49.231878000000002</v>
      </c>
      <c r="CO317">
        <v>46.409458999999998</v>
      </c>
      <c r="CP317">
        <v>16.280947000000001</v>
      </c>
      <c r="CQ317">
        <v>22.329281999999999</v>
      </c>
      <c r="CR317">
        <v>159.98567499999999</v>
      </c>
      <c r="CS317">
        <v>54.000388000000001</v>
      </c>
      <c r="CT317">
        <v>1691.873554</v>
      </c>
      <c r="CU317">
        <v>487.15519799999998</v>
      </c>
      <c r="CV317">
        <v>237.329463</v>
      </c>
      <c r="CW317">
        <v>122.766476</v>
      </c>
      <c r="CX317">
        <v>173.54568</v>
      </c>
      <c r="CY317">
        <v>198.956638</v>
      </c>
      <c r="CZ317">
        <v>167.281575</v>
      </c>
      <c r="DA317">
        <v>555.56163400000003</v>
      </c>
      <c r="DB317">
        <v>194.99838600000001</v>
      </c>
      <c r="DC317">
        <v>138.99335199999999</v>
      </c>
      <c r="DD317">
        <v>352.66532599999999</v>
      </c>
      <c r="DE317">
        <v>217.88644400000001</v>
      </c>
      <c r="DF317">
        <v>149.19013799999999</v>
      </c>
      <c r="DG317">
        <v>91.009319000000005</v>
      </c>
      <c r="DH317">
        <v>124.92053199999999</v>
      </c>
      <c r="DI317">
        <v>123.353982</v>
      </c>
      <c r="DJ317">
        <v>115.279537</v>
      </c>
      <c r="DK317">
        <v>89.592168999999998</v>
      </c>
      <c r="DL317">
        <v>135.58532299999999</v>
      </c>
      <c r="DM317">
        <v>63.659519000000003</v>
      </c>
      <c r="DN317">
        <v>1193.7823269999999</v>
      </c>
      <c r="DO317">
        <v>1859.8365269999999</v>
      </c>
      <c r="DP317">
        <v>3540.7740520000002</v>
      </c>
      <c r="DQ317">
        <v>471.58993500000003</v>
      </c>
      <c r="DR317">
        <v>231.576955</v>
      </c>
      <c r="DS317">
        <v>135.25904199999999</v>
      </c>
      <c r="DT317">
        <v>190.135672</v>
      </c>
      <c r="DU317">
        <v>225.71060199999999</v>
      </c>
      <c r="DV317">
        <v>141.18211400000001</v>
      </c>
      <c r="DW317">
        <v>536.67361400000004</v>
      </c>
      <c r="DX317">
        <v>127.820184</v>
      </c>
      <c r="DY317">
        <v>83.479026000000005</v>
      </c>
      <c r="DZ317">
        <v>342.10613499999999</v>
      </c>
      <c r="EA317">
        <v>202.088921</v>
      </c>
      <c r="EB317">
        <v>176.255177</v>
      </c>
      <c r="EC317">
        <v>88.488864000000007</v>
      </c>
      <c r="ED317">
        <v>120.617462</v>
      </c>
      <c r="EE317">
        <v>148.81147999999999</v>
      </c>
      <c r="EF317">
        <v>111.98271099999999</v>
      </c>
      <c r="EG317">
        <v>79.882113000000004</v>
      </c>
      <c r="EH317">
        <v>156.95214899999999</v>
      </c>
      <c r="EI317">
        <v>75.365256000000002</v>
      </c>
      <c r="EJ317">
        <v>1097.7162519999999</v>
      </c>
      <c r="EK317">
        <v>1850.9606240000001</v>
      </c>
      <c r="EL317">
        <v>3420.266811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1CD3-A182-4BEA-ADEA-9CC57B027C0F}">
  <dimension ref="A1:BA320"/>
  <sheetViews>
    <sheetView workbookViewId="0">
      <selection activeCell="G320" sqref="G320"/>
    </sheetView>
  </sheetViews>
  <sheetFormatPr defaultColWidth="11.42578125" defaultRowHeight="15"/>
  <cols>
    <col min="1" max="1" width="14.85546875" customWidth="1"/>
    <col min="2" max="2" width="9.28515625" customWidth="1"/>
    <col min="3" max="3" width="7.42578125" customWidth="1"/>
    <col min="4" max="4" width="5.7109375" style="6" customWidth="1"/>
    <col min="5" max="5" width="6.140625" customWidth="1"/>
    <col min="28" max="28" width="11.85546875" bestFit="1" customWidth="1"/>
  </cols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142</v>
      </c>
      <c r="B2" t="s">
        <v>143</v>
      </c>
      <c r="C2" t="s">
        <v>144</v>
      </c>
      <c r="D2" s="6" t="s">
        <v>242</v>
      </c>
      <c r="E2">
        <v>68.989999999999995</v>
      </c>
      <c r="F2">
        <v>0.11799999999999999</v>
      </c>
      <c r="G2">
        <f>F2^2</f>
        <v>1.3923999999999999E-2</v>
      </c>
      <c r="H2">
        <v>841</v>
      </c>
      <c r="I2">
        <v>0.126</v>
      </c>
      <c r="J2">
        <f>I2^2</f>
        <v>1.5876000000000001E-2</v>
      </c>
      <c r="K2">
        <v>344</v>
      </c>
      <c r="L2">
        <v>0.111</v>
      </c>
      <c r="M2">
        <f>L2^2</f>
        <v>1.2321E-2</v>
      </c>
      <c r="N2">
        <v>855</v>
      </c>
      <c r="O2">
        <v>0.11799999999999999</v>
      </c>
      <c r="P2">
        <f>O2^2</f>
        <v>1.3923999999999999E-2</v>
      </c>
      <c r="Q2">
        <v>2048</v>
      </c>
      <c r="R2">
        <v>0.115</v>
      </c>
      <c r="S2">
        <f>R2^2</f>
        <v>1.3225000000000001E-2</v>
      </c>
      <c r="T2">
        <v>3503</v>
      </c>
      <c r="U2">
        <v>8.7999999999999995E-2</v>
      </c>
      <c r="V2">
        <f>U2^2</f>
        <v>7.7439999999999991E-3</v>
      </c>
      <c r="W2">
        <v>734</v>
      </c>
      <c r="X2">
        <v>0.123</v>
      </c>
      <c r="Y2">
        <f>X2^2</f>
        <v>1.5129E-2</v>
      </c>
      <c r="Z2">
        <v>1282</v>
      </c>
      <c r="AA2">
        <v>0.121</v>
      </c>
      <c r="AB2">
        <f>AA2^2</f>
        <v>1.4641E-2</v>
      </c>
      <c r="AC2">
        <v>695</v>
      </c>
      <c r="AD2">
        <v>0.11899999999999999</v>
      </c>
      <c r="AE2">
        <f>AD2^2</f>
        <v>1.4160999999999998E-2</v>
      </c>
      <c r="AF2">
        <v>687</v>
      </c>
      <c r="AG2">
        <v>0.122</v>
      </c>
      <c r="AH2">
        <f>AG2^2</f>
        <v>1.4884E-2</v>
      </c>
      <c r="AI2">
        <v>460</v>
      </c>
      <c r="AJ2">
        <v>0.11899999999999999</v>
      </c>
      <c r="AK2">
        <f>AJ2^2</f>
        <v>1.4160999999999998E-2</v>
      </c>
      <c r="AL2">
        <v>1100</v>
      </c>
      <c r="AM2">
        <v>0.13</v>
      </c>
      <c r="AN2">
        <f>AM2^2</f>
        <v>1.6900000000000002E-2</v>
      </c>
      <c r="AO2">
        <v>2042</v>
      </c>
      <c r="AP2">
        <v>0.115</v>
      </c>
      <c r="AQ2">
        <f>AP2^2</f>
        <v>1.3225000000000001E-2</v>
      </c>
      <c r="AR2">
        <v>3048</v>
      </c>
      <c r="AS2">
        <v>8.5000000000000006E-2</v>
      </c>
      <c r="AT2">
        <f>AS2^2</f>
        <v>7.2250000000000014E-3</v>
      </c>
      <c r="AU2">
        <v>780</v>
      </c>
      <c r="AV2">
        <v>0.121</v>
      </c>
      <c r="AW2">
        <f>AV2^2</f>
        <v>1.4641E-2</v>
      </c>
      <c r="AX2">
        <v>1214</v>
      </c>
      <c r="AY2">
        <v>0.14199999999999999</v>
      </c>
      <c r="AZ2">
        <f>AY2^2</f>
        <v>2.0163999999999998E-2</v>
      </c>
      <c r="BA2">
        <v>917</v>
      </c>
    </row>
    <row r="3" spans="1:53">
      <c r="A3" t="s">
        <v>146</v>
      </c>
      <c r="B3" t="s">
        <v>147</v>
      </c>
      <c r="C3" t="s">
        <v>144</v>
      </c>
      <c r="D3" s="6" t="s">
        <v>242</v>
      </c>
      <c r="E3">
        <v>65.58</v>
      </c>
      <c r="F3">
        <v>0.124</v>
      </c>
      <c r="G3">
        <f t="shared" ref="G3:G4" si="0">F3^2</f>
        <v>1.5375999999999999E-2</v>
      </c>
      <c r="H3">
        <v>725</v>
      </c>
      <c r="I3">
        <v>0.11600000000000001</v>
      </c>
      <c r="J3">
        <f t="shared" ref="J3:J66" si="1">I3^2</f>
        <v>1.3456000000000001E-2</v>
      </c>
      <c r="K3">
        <v>331</v>
      </c>
      <c r="L3">
        <v>0.11899999999999999</v>
      </c>
      <c r="M3">
        <f t="shared" ref="M3:M66" si="2">L3^2</f>
        <v>1.4160999999999998E-2</v>
      </c>
      <c r="N3">
        <v>924</v>
      </c>
      <c r="O3">
        <v>0.129</v>
      </c>
      <c r="P3">
        <f t="shared" ref="P3:P66" si="3">O3^2</f>
        <v>1.6641E-2</v>
      </c>
      <c r="Q3">
        <v>2369</v>
      </c>
      <c r="R3">
        <v>0.13300000000000001</v>
      </c>
      <c r="S3">
        <f t="shared" ref="S3:S66" si="4">R3^2</f>
        <v>1.7689000000000003E-2</v>
      </c>
      <c r="T3">
        <v>3466</v>
      </c>
      <c r="U3">
        <v>9.2999999999999999E-2</v>
      </c>
      <c r="V3">
        <f t="shared" ref="V3:V66" si="5">U3^2</f>
        <v>8.6490000000000004E-3</v>
      </c>
      <c r="W3">
        <v>516</v>
      </c>
      <c r="X3">
        <v>0.124</v>
      </c>
      <c r="Y3">
        <f t="shared" ref="Y3:Y66" si="6">X3^2</f>
        <v>1.5375999999999999E-2</v>
      </c>
      <c r="Z3">
        <v>1112</v>
      </c>
      <c r="AA3">
        <v>0.125</v>
      </c>
      <c r="AB3">
        <f t="shared" ref="AB3:AB66" si="7">AA3^2</f>
        <v>1.5625E-2</v>
      </c>
      <c r="AC3">
        <v>478</v>
      </c>
      <c r="AD3">
        <v>0.115</v>
      </c>
      <c r="AE3">
        <f t="shared" ref="AE3:AE66" si="8">AD3^2</f>
        <v>1.3225000000000001E-2</v>
      </c>
      <c r="AF3">
        <v>404</v>
      </c>
      <c r="AG3">
        <v>9.1999999999999998E-2</v>
      </c>
      <c r="AH3">
        <f t="shared" ref="AH3:AH66" si="9">AG3^2</f>
        <v>8.4639999999999993E-3</v>
      </c>
      <c r="AI3">
        <v>360</v>
      </c>
      <c r="AJ3">
        <v>0.122</v>
      </c>
      <c r="AK3">
        <f t="shared" ref="AK3:AK66" si="10">AJ3^2</f>
        <v>1.4884E-2</v>
      </c>
      <c r="AL3">
        <v>1031</v>
      </c>
      <c r="AM3">
        <v>0.129</v>
      </c>
      <c r="AN3">
        <f t="shared" ref="AN3:AN66" si="11">AM3^2</f>
        <v>1.6641E-2</v>
      </c>
      <c r="AO3">
        <v>2059</v>
      </c>
      <c r="AP3">
        <v>0.121</v>
      </c>
      <c r="AQ3">
        <f t="shared" ref="AQ3:AQ66" si="12">AP3^2</f>
        <v>1.4641E-2</v>
      </c>
      <c r="AR3">
        <v>3169</v>
      </c>
      <c r="AS3">
        <v>8.3000000000000004E-2</v>
      </c>
      <c r="AT3">
        <f t="shared" ref="AT3:AT66" si="13">AS3^2</f>
        <v>6.889000000000001E-3</v>
      </c>
      <c r="AU3">
        <v>532</v>
      </c>
      <c r="AV3">
        <v>0.127</v>
      </c>
      <c r="AW3">
        <f t="shared" ref="AW3:AW66" si="14">AV3^2</f>
        <v>1.6129000000000001E-2</v>
      </c>
      <c r="AX3">
        <v>1046</v>
      </c>
      <c r="AY3">
        <v>0.123</v>
      </c>
      <c r="AZ3">
        <f t="shared" ref="AZ3:AZ66" si="15">AY3^2</f>
        <v>1.5129E-2</v>
      </c>
      <c r="BA3">
        <v>876</v>
      </c>
    </row>
    <row r="4" spans="1:53">
      <c r="A4" t="s">
        <v>149</v>
      </c>
      <c r="B4" t="s">
        <v>147</v>
      </c>
      <c r="C4" t="s">
        <v>144</v>
      </c>
      <c r="D4" s="6" t="s">
        <v>242</v>
      </c>
      <c r="E4">
        <v>66.930000000000007</v>
      </c>
      <c r="F4">
        <v>0.14899999999999999</v>
      </c>
      <c r="G4">
        <f t="shared" si="0"/>
        <v>2.2200999999999999E-2</v>
      </c>
      <c r="H4">
        <v>905</v>
      </c>
      <c r="I4">
        <v>0.10100000000000001</v>
      </c>
      <c r="J4">
        <f t="shared" si="1"/>
        <v>1.0201000000000002E-2</v>
      </c>
      <c r="K4">
        <v>523</v>
      </c>
      <c r="L4">
        <v>0.12</v>
      </c>
      <c r="M4">
        <f t="shared" si="2"/>
        <v>1.44E-2</v>
      </c>
      <c r="N4">
        <v>1035</v>
      </c>
      <c r="O4">
        <v>0.13200000000000001</v>
      </c>
      <c r="P4">
        <f t="shared" si="3"/>
        <v>1.7424000000000002E-2</v>
      </c>
      <c r="Q4">
        <v>2146</v>
      </c>
      <c r="R4">
        <v>0.129</v>
      </c>
      <c r="S4">
        <f t="shared" si="4"/>
        <v>1.6641E-2</v>
      </c>
      <c r="T4">
        <v>3525</v>
      </c>
      <c r="U4">
        <v>0.111</v>
      </c>
      <c r="V4">
        <f t="shared" si="5"/>
        <v>1.2321E-2</v>
      </c>
      <c r="W4">
        <v>809</v>
      </c>
      <c r="X4">
        <v>0.127</v>
      </c>
      <c r="Y4">
        <f t="shared" si="6"/>
        <v>1.6129000000000001E-2</v>
      </c>
      <c r="Z4">
        <v>1376</v>
      </c>
      <c r="AA4">
        <v>0.15</v>
      </c>
      <c r="AB4">
        <f t="shared" si="7"/>
        <v>2.2499999999999999E-2</v>
      </c>
      <c r="AC4">
        <v>720</v>
      </c>
      <c r="AD4">
        <v>0.11</v>
      </c>
      <c r="AE4">
        <f t="shared" si="8"/>
        <v>1.21E-2</v>
      </c>
      <c r="AF4">
        <v>576</v>
      </c>
      <c r="AG4">
        <v>9.0999999999999998E-2</v>
      </c>
      <c r="AH4">
        <f t="shared" si="9"/>
        <v>8.2810000000000002E-3</v>
      </c>
      <c r="AI4">
        <v>480</v>
      </c>
      <c r="AJ4">
        <v>0.125</v>
      </c>
      <c r="AK4">
        <f t="shared" si="10"/>
        <v>1.5625E-2</v>
      </c>
      <c r="AL4">
        <v>1200</v>
      </c>
      <c r="AM4">
        <v>0.14399999999999999</v>
      </c>
      <c r="AN4">
        <f t="shared" si="11"/>
        <v>2.0735999999999997E-2</v>
      </c>
      <c r="AO4">
        <v>5053</v>
      </c>
      <c r="AP4">
        <v>0.13100000000000001</v>
      </c>
      <c r="AQ4">
        <f t="shared" si="12"/>
        <v>1.7161000000000003E-2</v>
      </c>
      <c r="AR4">
        <v>11449</v>
      </c>
      <c r="AS4">
        <v>8.7999999999999995E-2</v>
      </c>
      <c r="AT4">
        <f t="shared" si="13"/>
        <v>7.7439999999999991E-3</v>
      </c>
      <c r="AU4">
        <v>2486</v>
      </c>
      <c r="AV4">
        <v>0.129</v>
      </c>
      <c r="AW4">
        <f t="shared" si="14"/>
        <v>1.6641E-2</v>
      </c>
      <c r="AX4">
        <v>2993</v>
      </c>
      <c r="AY4">
        <v>0.13</v>
      </c>
      <c r="AZ4">
        <f t="shared" si="15"/>
        <v>1.6900000000000002E-2</v>
      </c>
      <c r="BA4">
        <v>2274</v>
      </c>
    </row>
    <row r="5" spans="1:53">
      <c r="A5" t="s">
        <v>151</v>
      </c>
      <c r="B5" t="s">
        <v>147</v>
      </c>
      <c r="C5" t="s">
        <v>144</v>
      </c>
      <c r="D5" s="6" t="s">
        <v>253</v>
      </c>
      <c r="E5">
        <v>82.85</v>
      </c>
      <c r="F5">
        <v>0.12</v>
      </c>
      <c r="G5">
        <f t="shared" ref="G5:G66" si="16">F5^2</f>
        <v>1.44E-2</v>
      </c>
      <c r="H5">
        <v>410</v>
      </c>
      <c r="I5">
        <v>0.128</v>
      </c>
      <c r="J5">
        <f t="shared" si="1"/>
        <v>1.6383999999999999E-2</v>
      </c>
      <c r="K5">
        <v>301</v>
      </c>
      <c r="L5">
        <v>0.13400000000000001</v>
      </c>
      <c r="M5">
        <f t="shared" si="2"/>
        <v>1.7956000000000003E-2</v>
      </c>
      <c r="N5">
        <v>734</v>
      </c>
      <c r="O5">
        <v>0.185</v>
      </c>
      <c r="P5">
        <f t="shared" si="3"/>
        <v>3.4224999999999998E-2</v>
      </c>
      <c r="Q5">
        <v>1791</v>
      </c>
      <c r="R5">
        <v>0.128</v>
      </c>
      <c r="S5">
        <f t="shared" si="4"/>
        <v>1.6383999999999999E-2</v>
      </c>
      <c r="T5">
        <v>2685</v>
      </c>
      <c r="U5">
        <v>9.8000000000000004E-2</v>
      </c>
      <c r="V5">
        <f t="shared" si="5"/>
        <v>9.6040000000000014E-3</v>
      </c>
      <c r="W5">
        <v>648</v>
      </c>
      <c r="X5">
        <v>0.159</v>
      </c>
      <c r="Y5">
        <f t="shared" si="6"/>
        <v>2.5281000000000001E-2</v>
      </c>
      <c r="Z5">
        <v>982</v>
      </c>
      <c r="AA5">
        <v>0.10299999999999999</v>
      </c>
      <c r="AB5">
        <f t="shared" si="7"/>
        <v>1.0608999999999999E-2</v>
      </c>
      <c r="AC5">
        <v>267</v>
      </c>
      <c r="AD5">
        <v>0.114</v>
      </c>
      <c r="AE5">
        <f t="shared" si="8"/>
        <v>1.2996000000000001E-2</v>
      </c>
      <c r="AF5">
        <v>555</v>
      </c>
      <c r="AG5">
        <v>0.13</v>
      </c>
      <c r="AH5">
        <f t="shared" si="9"/>
        <v>1.6900000000000002E-2</v>
      </c>
      <c r="AI5">
        <v>342</v>
      </c>
      <c r="AJ5">
        <v>0.127</v>
      </c>
      <c r="AK5">
        <f t="shared" si="10"/>
        <v>1.6129000000000001E-2</v>
      </c>
      <c r="AL5">
        <v>9590</v>
      </c>
      <c r="AM5">
        <v>0.14699999999999999</v>
      </c>
      <c r="AN5">
        <f t="shared" si="11"/>
        <v>2.1608999999999996E-2</v>
      </c>
      <c r="AO5">
        <v>1856</v>
      </c>
      <c r="AP5">
        <v>0.14399999999999999</v>
      </c>
      <c r="AQ5">
        <f t="shared" si="12"/>
        <v>2.0735999999999997E-2</v>
      </c>
      <c r="AR5">
        <v>2975</v>
      </c>
      <c r="AS5">
        <v>9.0999999999999998E-2</v>
      </c>
      <c r="AT5">
        <f t="shared" si="13"/>
        <v>8.2810000000000002E-3</v>
      </c>
      <c r="AU5">
        <v>666</v>
      </c>
      <c r="AV5">
        <v>0.14499999999999999</v>
      </c>
      <c r="AW5">
        <f t="shared" si="14"/>
        <v>2.1024999999999999E-2</v>
      </c>
      <c r="AX5">
        <v>948</v>
      </c>
      <c r="AY5">
        <v>0.157</v>
      </c>
      <c r="AZ5">
        <f t="shared" si="15"/>
        <v>2.4649000000000001E-2</v>
      </c>
      <c r="BA5">
        <v>811</v>
      </c>
    </row>
    <row r="6" spans="1:53">
      <c r="A6" t="s">
        <v>153</v>
      </c>
      <c r="B6" t="s">
        <v>147</v>
      </c>
      <c r="C6" t="s">
        <v>144</v>
      </c>
      <c r="D6" s="6" t="s">
        <v>253</v>
      </c>
      <c r="E6">
        <v>66.540000000000006</v>
      </c>
      <c r="F6">
        <v>0.14499999999999999</v>
      </c>
      <c r="G6">
        <f t="shared" si="16"/>
        <v>2.1024999999999999E-2</v>
      </c>
      <c r="H6">
        <v>676</v>
      </c>
      <c r="I6">
        <v>0.121</v>
      </c>
      <c r="J6">
        <f t="shared" si="1"/>
        <v>1.4641E-2</v>
      </c>
      <c r="K6">
        <v>297</v>
      </c>
      <c r="L6">
        <v>0.126</v>
      </c>
      <c r="M6">
        <f t="shared" si="2"/>
        <v>1.5876000000000001E-2</v>
      </c>
      <c r="N6">
        <v>716</v>
      </c>
      <c r="O6">
        <v>0.14000000000000001</v>
      </c>
      <c r="P6">
        <f t="shared" si="3"/>
        <v>1.9600000000000003E-2</v>
      </c>
      <c r="Q6">
        <v>1922</v>
      </c>
      <c r="R6">
        <v>0.13100000000000001</v>
      </c>
      <c r="S6">
        <f t="shared" si="4"/>
        <v>1.7161000000000003E-2</v>
      </c>
      <c r="T6">
        <v>2613</v>
      </c>
      <c r="U6">
        <v>0.104</v>
      </c>
      <c r="V6">
        <f t="shared" si="5"/>
        <v>1.0815999999999999E-2</v>
      </c>
      <c r="W6">
        <v>547</v>
      </c>
      <c r="X6">
        <v>0.14699999999999999</v>
      </c>
      <c r="Y6">
        <f t="shared" si="6"/>
        <v>2.1608999999999996E-2</v>
      </c>
      <c r="Z6">
        <v>1017</v>
      </c>
      <c r="AA6">
        <v>0.11600000000000001</v>
      </c>
      <c r="AB6">
        <f t="shared" si="7"/>
        <v>1.3456000000000001E-2</v>
      </c>
      <c r="AC6">
        <v>447</v>
      </c>
      <c r="AD6">
        <v>0.13200000000000001</v>
      </c>
      <c r="AE6">
        <f t="shared" si="8"/>
        <v>1.7424000000000002E-2</v>
      </c>
      <c r="AF6">
        <v>610</v>
      </c>
      <c r="AG6">
        <v>0.11600000000000001</v>
      </c>
      <c r="AH6">
        <f t="shared" si="9"/>
        <v>1.3456000000000001E-2</v>
      </c>
      <c r="AI6">
        <v>356</v>
      </c>
      <c r="AJ6">
        <v>0.13900000000000001</v>
      </c>
      <c r="AK6">
        <f t="shared" si="10"/>
        <v>1.9321000000000005E-2</v>
      </c>
      <c r="AL6">
        <v>6730</v>
      </c>
      <c r="AM6">
        <v>0.126</v>
      </c>
      <c r="AN6">
        <f t="shared" si="11"/>
        <v>1.5876000000000001E-2</v>
      </c>
      <c r="AO6">
        <v>1615</v>
      </c>
      <c r="AP6">
        <v>0.14799999999999999</v>
      </c>
      <c r="AQ6">
        <f t="shared" si="12"/>
        <v>2.1903999999999996E-2</v>
      </c>
      <c r="AR6">
        <v>2233</v>
      </c>
      <c r="AS6">
        <v>0.122</v>
      </c>
      <c r="AT6">
        <f t="shared" si="13"/>
        <v>1.4884E-2</v>
      </c>
      <c r="AU6">
        <v>567</v>
      </c>
      <c r="AV6">
        <v>0.14399999999999999</v>
      </c>
      <c r="AW6">
        <f t="shared" si="14"/>
        <v>2.0735999999999997E-2</v>
      </c>
      <c r="AX6">
        <v>1165</v>
      </c>
      <c r="AY6">
        <v>0.16400000000000001</v>
      </c>
      <c r="AZ6">
        <f t="shared" si="15"/>
        <v>2.6896000000000003E-2</v>
      </c>
      <c r="BA6">
        <v>693</v>
      </c>
    </row>
    <row r="7" spans="1:53">
      <c r="A7" t="s">
        <v>155</v>
      </c>
      <c r="B7" t="s">
        <v>147</v>
      </c>
      <c r="C7" t="s">
        <v>144</v>
      </c>
      <c r="D7" s="6" t="s">
        <v>253</v>
      </c>
      <c r="E7">
        <v>73.33</v>
      </c>
      <c r="F7">
        <v>0.127</v>
      </c>
      <c r="G7">
        <f t="shared" si="16"/>
        <v>1.6129000000000001E-2</v>
      </c>
      <c r="H7">
        <v>758</v>
      </c>
      <c r="I7">
        <v>0.1</v>
      </c>
      <c r="J7">
        <f t="shared" si="1"/>
        <v>1.0000000000000002E-2</v>
      </c>
      <c r="K7">
        <v>386</v>
      </c>
      <c r="L7">
        <v>0.11899999999999999</v>
      </c>
      <c r="M7">
        <f t="shared" si="2"/>
        <v>1.4160999999999998E-2</v>
      </c>
      <c r="N7">
        <v>963</v>
      </c>
      <c r="O7">
        <v>0.125</v>
      </c>
      <c r="P7">
        <f t="shared" si="3"/>
        <v>1.5625E-2</v>
      </c>
      <c r="Q7">
        <v>1947</v>
      </c>
      <c r="R7">
        <v>0.114</v>
      </c>
      <c r="S7">
        <f t="shared" si="4"/>
        <v>1.2996000000000001E-2</v>
      </c>
      <c r="T7">
        <v>3414</v>
      </c>
      <c r="U7">
        <v>0.1</v>
      </c>
      <c r="V7">
        <f t="shared" si="5"/>
        <v>1.0000000000000002E-2</v>
      </c>
      <c r="W7">
        <v>519</v>
      </c>
      <c r="X7">
        <v>0.13</v>
      </c>
      <c r="Y7">
        <f t="shared" si="6"/>
        <v>1.6900000000000002E-2</v>
      </c>
      <c r="Z7">
        <v>1302</v>
      </c>
      <c r="AA7">
        <v>0.159</v>
      </c>
      <c r="AB7">
        <f t="shared" si="7"/>
        <v>2.5281000000000001E-2</v>
      </c>
      <c r="AC7">
        <v>747</v>
      </c>
      <c r="AD7">
        <v>0.123</v>
      </c>
      <c r="AE7">
        <f t="shared" si="8"/>
        <v>1.5129E-2</v>
      </c>
      <c r="AF7">
        <v>546</v>
      </c>
      <c r="AG7">
        <v>0.113</v>
      </c>
      <c r="AH7">
        <f t="shared" si="9"/>
        <v>1.2769000000000001E-2</v>
      </c>
      <c r="AI7">
        <v>422</v>
      </c>
      <c r="AJ7">
        <v>0.11799999999999999</v>
      </c>
      <c r="AK7">
        <f t="shared" si="10"/>
        <v>1.3923999999999999E-2</v>
      </c>
      <c r="AL7">
        <v>9190</v>
      </c>
      <c r="AM7">
        <v>0.154</v>
      </c>
      <c r="AN7">
        <f t="shared" si="11"/>
        <v>2.3716000000000001E-2</v>
      </c>
      <c r="AO7">
        <v>2100</v>
      </c>
      <c r="AP7">
        <v>0.113</v>
      </c>
      <c r="AQ7">
        <f t="shared" si="12"/>
        <v>1.2769000000000001E-2</v>
      </c>
      <c r="AR7">
        <v>3146</v>
      </c>
      <c r="AS7">
        <v>9.5000000000000001E-2</v>
      </c>
      <c r="AT7">
        <f t="shared" si="13"/>
        <v>9.025E-3</v>
      </c>
      <c r="AU7">
        <v>601</v>
      </c>
      <c r="AV7">
        <v>0.11600000000000001</v>
      </c>
      <c r="AW7">
        <f t="shared" si="14"/>
        <v>1.3456000000000001E-2</v>
      </c>
      <c r="AX7">
        <v>1155</v>
      </c>
      <c r="AY7">
        <v>0.121</v>
      </c>
      <c r="AZ7">
        <f t="shared" si="15"/>
        <v>1.4641E-2</v>
      </c>
      <c r="BA7">
        <v>645</v>
      </c>
    </row>
    <row r="8" spans="1:53">
      <c r="A8" t="s">
        <v>157</v>
      </c>
      <c r="B8" t="s">
        <v>143</v>
      </c>
      <c r="C8" t="s">
        <v>144</v>
      </c>
      <c r="D8" s="6" t="s">
        <v>253</v>
      </c>
      <c r="E8">
        <v>70.180000000000007</v>
      </c>
      <c r="F8">
        <v>0.115</v>
      </c>
      <c r="G8">
        <f t="shared" si="16"/>
        <v>1.3225000000000001E-2</v>
      </c>
      <c r="H8">
        <v>579</v>
      </c>
      <c r="I8">
        <v>0.115</v>
      </c>
      <c r="J8">
        <f t="shared" si="1"/>
        <v>1.3225000000000001E-2</v>
      </c>
      <c r="K8">
        <v>404</v>
      </c>
      <c r="L8">
        <v>0.124</v>
      </c>
      <c r="M8">
        <f t="shared" si="2"/>
        <v>1.5375999999999999E-2</v>
      </c>
      <c r="N8">
        <v>958</v>
      </c>
      <c r="O8">
        <v>0.11799999999999999</v>
      </c>
      <c r="P8">
        <f t="shared" si="3"/>
        <v>1.3923999999999999E-2</v>
      </c>
      <c r="Q8">
        <v>1740</v>
      </c>
      <c r="R8">
        <v>0.13</v>
      </c>
      <c r="S8">
        <f t="shared" si="4"/>
        <v>1.6900000000000002E-2</v>
      </c>
      <c r="T8">
        <v>2912</v>
      </c>
      <c r="U8">
        <v>9.2999999999999999E-2</v>
      </c>
      <c r="V8">
        <f t="shared" si="5"/>
        <v>8.6490000000000004E-3</v>
      </c>
      <c r="W8">
        <v>614</v>
      </c>
      <c r="X8">
        <v>0.126</v>
      </c>
      <c r="Y8">
        <f t="shared" si="6"/>
        <v>1.5876000000000001E-2</v>
      </c>
      <c r="Z8">
        <v>1024</v>
      </c>
      <c r="AA8">
        <v>0.14599999999999999</v>
      </c>
      <c r="AB8">
        <f t="shared" si="7"/>
        <v>2.1315999999999998E-2</v>
      </c>
      <c r="AC8">
        <v>541</v>
      </c>
      <c r="AD8">
        <v>0.125</v>
      </c>
      <c r="AE8">
        <f t="shared" si="8"/>
        <v>1.5625E-2</v>
      </c>
      <c r="AF8">
        <v>606</v>
      </c>
      <c r="AG8">
        <v>0.106</v>
      </c>
      <c r="AH8">
        <f t="shared" si="9"/>
        <v>1.1235999999999999E-2</v>
      </c>
      <c r="AI8">
        <v>463</v>
      </c>
      <c r="AJ8">
        <v>0.12</v>
      </c>
      <c r="AK8">
        <f t="shared" si="10"/>
        <v>1.44E-2</v>
      </c>
      <c r="AL8">
        <v>9150</v>
      </c>
      <c r="AM8">
        <v>0.121</v>
      </c>
      <c r="AN8">
        <f t="shared" si="11"/>
        <v>1.4641E-2</v>
      </c>
      <c r="AO8">
        <v>2017</v>
      </c>
      <c r="AP8">
        <v>0.13900000000000001</v>
      </c>
      <c r="AQ8">
        <f t="shared" si="12"/>
        <v>1.9321000000000005E-2</v>
      </c>
      <c r="AR8">
        <v>2615</v>
      </c>
      <c r="AS8">
        <v>8.5999999999999993E-2</v>
      </c>
      <c r="AT8">
        <f t="shared" si="13"/>
        <v>7.3959999999999989E-3</v>
      </c>
      <c r="AU8">
        <v>679</v>
      </c>
      <c r="AV8">
        <v>0.13700000000000001</v>
      </c>
      <c r="AW8">
        <f t="shared" si="14"/>
        <v>1.8769000000000004E-2</v>
      </c>
      <c r="AX8">
        <v>1059</v>
      </c>
      <c r="AY8">
        <v>0.11600000000000001</v>
      </c>
      <c r="AZ8">
        <f t="shared" si="15"/>
        <v>1.3456000000000001E-2</v>
      </c>
      <c r="BA8">
        <v>693</v>
      </c>
    </row>
    <row r="9" spans="1:53">
      <c r="A9" t="s">
        <v>159</v>
      </c>
      <c r="B9" t="s">
        <v>147</v>
      </c>
      <c r="C9" t="s">
        <v>144</v>
      </c>
      <c r="D9" s="6" t="s">
        <v>253</v>
      </c>
      <c r="E9">
        <v>60.76</v>
      </c>
      <c r="F9">
        <v>0.13200000000000001</v>
      </c>
      <c r="G9">
        <f t="shared" si="16"/>
        <v>1.7424000000000002E-2</v>
      </c>
      <c r="H9">
        <v>528</v>
      </c>
      <c r="I9">
        <v>0.09</v>
      </c>
      <c r="J9">
        <f t="shared" si="1"/>
        <v>8.0999999999999996E-3</v>
      </c>
      <c r="K9">
        <v>275</v>
      </c>
      <c r="L9">
        <v>0.114</v>
      </c>
      <c r="M9">
        <f t="shared" si="2"/>
        <v>1.2996000000000001E-2</v>
      </c>
      <c r="N9">
        <v>857</v>
      </c>
      <c r="O9">
        <v>0.126</v>
      </c>
      <c r="P9">
        <f t="shared" si="3"/>
        <v>1.5876000000000001E-2</v>
      </c>
      <c r="Q9">
        <v>1726</v>
      </c>
      <c r="R9">
        <v>0.12</v>
      </c>
      <c r="S9">
        <f t="shared" si="4"/>
        <v>1.44E-2</v>
      </c>
      <c r="T9">
        <v>2911</v>
      </c>
      <c r="U9">
        <v>8.3000000000000004E-2</v>
      </c>
      <c r="V9">
        <f t="shared" si="5"/>
        <v>6.889000000000001E-3</v>
      </c>
      <c r="W9">
        <v>578</v>
      </c>
      <c r="X9">
        <v>0.11899999999999999</v>
      </c>
      <c r="Y9">
        <f t="shared" si="6"/>
        <v>1.4160999999999998E-2</v>
      </c>
      <c r="Z9">
        <v>889</v>
      </c>
      <c r="AA9">
        <v>0.125</v>
      </c>
      <c r="AB9">
        <f t="shared" si="7"/>
        <v>1.5625E-2</v>
      </c>
      <c r="AC9">
        <v>443</v>
      </c>
      <c r="AD9">
        <v>0.14299999999999999</v>
      </c>
      <c r="AE9">
        <f t="shared" si="8"/>
        <v>2.0448999999999995E-2</v>
      </c>
      <c r="AF9">
        <v>418</v>
      </c>
      <c r="AG9">
        <v>9.0999999999999998E-2</v>
      </c>
      <c r="AH9">
        <f t="shared" si="9"/>
        <v>8.2810000000000002E-3</v>
      </c>
      <c r="AI9">
        <v>301</v>
      </c>
      <c r="AJ9">
        <v>0.11600000000000001</v>
      </c>
      <c r="AK9">
        <f t="shared" si="10"/>
        <v>1.3456000000000001E-2</v>
      </c>
      <c r="AL9">
        <v>8110</v>
      </c>
      <c r="AM9">
        <v>0.13200000000000001</v>
      </c>
      <c r="AN9">
        <f t="shared" si="11"/>
        <v>1.7424000000000002E-2</v>
      </c>
      <c r="AO9">
        <v>1756</v>
      </c>
      <c r="AP9">
        <v>0.115</v>
      </c>
      <c r="AQ9">
        <f t="shared" si="12"/>
        <v>1.3225000000000001E-2</v>
      </c>
      <c r="AR9">
        <v>2851</v>
      </c>
      <c r="AS9">
        <v>0.08</v>
      </c>
      <c r="AT9">
        <f t="shared" si="13"/>
        <v>6.4000000000000003E-3</v>
      </c>
      <c r="AU9">
        <v>585</v>
      </c>
      <c r="AV9">
        <v>0.11899999999999999</v>
      </c>
      <c r="AW9">
        <f t="shared" si="14"/>
        <v>1.4160999999999998E-2</v>
      </c>
      <c r="AX9">
        <v>1021</v>
      </c>
      <c r="AY9">
        <v>0.13400000000000001</v>
      </c>
      <c r="AZ9">
        <f t="shared" si="15"/>
        <v>1.7956000000000003E-2</v>
      </c>
      <c r="BA9">
        <v>593</v>
      </c>
    </row>
    <row r="10" spans="1:53">
      <c r="A10" t="s">
        <v>161</v>
      </c>
      <c r="B10" t="s">
        <v>147</v>
      </c>
      <c r="C10" t="s">
        <v>144</v>
      </c>
      <c r="D10" s="6" t="s">
        <v>242</v>
      </c>
      <c r="E10">
        <v>75.67</v>
      </c>
      <c r="F10">
        <v>0.11799999999999999</v>
      </c>
      <c r="G10">
        <f t="shared" si="16"/>
        <v>1.3923999999999999E-2</v>
      </c>
      <c r="H10">
        <v>728</v>
      </c>
      <c r="I10">
        <v>0.109</v>
      </c>
      <c r="J10">
        <f t="shared" si="1"/>
        <v>1.1880999999999999E-2</v>
      </c>
      <c r="K10">
        <v>349</v>
      </c>
      <c r="L10">
        <v>0.13700000000000001</v>
      </c>
      <c r="M10">
        <f t="shared" si="2"/>
        <v>1.8769000000000004E-2</v>
      </c>
      <c r="N10">
        <v>1050</v>
      </c>
      <c r="O10">
        <v>0.11600000000000001</v>
      </c>
      <c r="P10">
        <f t="shared" si="3"/>
        <v>1.3456000000000001E-2</v>
      </c>
      <c r="Q10">
        <v>2103</v>
      </c>
      <c r="R10">
        <v>0.11700000000000001</v>
      </c>
      <c r="S10">
        <f t="shared" si="4"/>
        <v>1.3689000000000002E-2</v>
      </c>
      <c r="T10">
        <v>3791</v>
      </c>
      <c r="U10">
        <v>8.8999999999999996E-2</v>
      </c>
      <c r="V10">
        <f t="shared" si="5"/>
        <v>7.9209999999999992E-3</v>
      </c>
      <c r="W10">
        <v>784</v>
      </c>
      <c r="X10">
        <v>0.13400000000000001</v>
      </c>
      <c r="Y10">
        <f t="shared" si="6"/>
        <v>1.7956000000000003E-2</v>
      </c>
      <c r="Z10">
        <v>1109</v>
      </c>
      <c r="AA10">
        <v>0.11899999999999999</v>
      </c>
      <c r="AB10">
        <f t="shared" si="7"/>
        <v>1.4160999999999998E-2</v>
      </c>
      <c r="AC10">
        <v>710</v>
      </c>
      <c r="AD10">
        <v>0.10299999999999999</v>
      </c>
      <c r="AE10">
        <f t="shared" si="8"/>
        <v>1.0608999999999999E-2</v>
      </c>
      <c r="AF10">
        <v>549</v>
      </c>
      <c r="AG10">
        <v>0.104</v>
      </c>
      <c r="AH10">
        <f t="shared" si="9"/>
        <v>1.0815999999999999E-2</v>
      </c>
      <c r="AI10">
        <v>377</v>
      </c>
      <c r="AJ10">
        <v>0.128</v>
      </c>
      <c r="AK10">
        <f t="shared" si="10"/>
        <v>1.6383999999999999E-2</v>
      </c>
      <c r="AL10">
        <v>1178</v>
      </c>
      <c r="AM10">
        <v>0.127</v>
      </c>
      <c r="AN10">
        <f t="shared" si="11"/>
        <v>1.6129000000000001E-2</v>
      </c>
      <c r="AO10">
        <v>2233</v>
      </c>
      <c r="AP10">
        <v>0.127</v>
      </c>
      <c r="AQ10">
        <f t="shared" si="12"/>
        <v>1.6129000000000001E-2</v>
      </c>
      <c r="AR10">
        <v>3783</v>
      </c>
      <c r="AS10">
        <v>7.8E-2</v>
      </c>
      <c r="AT10">
        <f t="shared" si="13"/>
        <v>6.084E-3</v>
      </c>
      <c r="AU10">
        <v>790</v>
      </c>
      <c r="AV10">
        <v>0.122</v>
      </c>
      <c r="AW10">
        <f t="shared" si="14"/>
        <v>1.4884E-2</v>
      </c>
      <c r="AX10">
        <v>1167</v>
      </c>
      <c r="AY10">
        <v>0.11899999999999999</v>
      </c>
      <c r="AZ10">
        <f t="shared" si="15"/>
        <v>1.4160999999999998E-2</v>
      </c>
      <c r="BA10">
        <v>781</v>
      </c>
    </row>
    <row r="11" spans="1:53">
      <c r="A11" t="s">
        <v>163</v>
      </c>
      <c r="B11" t="s">
        <v>147</v>
      </c>
      <c r="C11" t="s">
        <v>144</v>
      </c>
      <c r="D11" s="6" t="s">
        <v>242</v>
      </c>
      <c r="E11">
        <v>72.61</v>
      </c>
      <c r="F11">
        <v>0.10299999999999999</v>
      </c>
      <c r="G11">
        <f t="shared" si="16"/>
        <v>1.0608999999999999E-2</v>
      </c>
      <c r="H11">
        <v>872</v>
      </c>
      <c r="I11">
        <v>0.122</v>
      </c>
      <c r="J11">
        <f t="shared" si="1"/>
        <v>1.4884E-2</v>
      </c>
      <c r="K11">
        <v>318</v>
      </c>
      <c r="L11">
        <v>0.13300000000000001</v>
      </c>
      <c r="M11">
        <f t="shared" si="2"/>
        <v>1.7689000000000003E-2</v>
      </c>
      <c r="N11">
        <v>803</v>
      </c>
      <c r="O11">
        <v>0.122</v>
      </c>
      <c r="P11">
        <f t="shared" si="3"/>
        <v>1.4884E-2</v>
      </c>
      <c r="Q11">
        <v>2291</v>
      </c>
      <c r="R11">
        <v>0.126</v>
      </c>
      <c r="S11">
        <f t="shared" si="4"/>
        <v>1.5876000000000001E-2</v>
      </c>
      <c r="T11">
        <v>3736</v>
      </c>
      <c r="U11">
        <v>9.8000000000000004E-2</v>
      </c>
      <c r="V11">
        <f t="shared" si="5"/>
        <v>9.6040000000000014E-3</v>
      </c>
      <c r="W11">
        <v>699</v>
      </c>
      <c r="X11">
        <v>0.14000000000000001</v>
      </c>
      <c r="Y11">
        <f t="shared" si="6"/>
        <v>1.9600000000000003E-2</v>
      </c>
      <c r="Z11">
        <v>1160</v>
      </c>
      <c r="AA11">
        <v>0.112</v>
      </c>
      <c r="AB11">
        <f t="shared" si="7"/>
        <v>1.2544000000000001E-2</v>
      </c>
      <c r="AC11">
        <v>704</v>
      </c>
      <c r="AD11">
        <v>0.109</v>
      </c>
      <c r="AE11">
        <f t="shared" si="8"/>
        <v>1.1880999999999999E-2</v>
      </c>
      <c r="AF11">
        <v>743</v>
      </c>
      <c r="AG11">
        <v>0.128</v>
      </c>
      <c r="AH11">
        <f t="shared" si="9"/>
        <v>1.6383999999999999E-2</v>
      </c>
      <c r="AI11">
        <v>506</v>
      </c>
      <c r="AJ11">
        <v>0.14099999999999999</v>
      </c>
      <c r="AK11">
        <f t="shared" si="10"/>
        <v>1.9880999999999996E-2</v>
      </c>
      <c r="AL11">
        <v>1092</v>
      </c>
      <c r="AM11">
        <v>0.14799999999999999</v>
      </c>
      <c r="AN11">
        <f t="shared" si="11"/>
        <v>2.1903999999999996E-2</v>
      </c>
      <c r="AO11">
        <v>2375</v>
      </c>
      <c r="AP11">
        <v>0.14000000000000001</v>
      </c>
      <c r="AQ11">
        <f t="shared" si="12"/>
        <v>1.9600000000000003E-2</v>
      </c>
      <c r="AR11">
        <v>3846</v>
      </c>
      <c r="AS11">
        <v>9.0999999999999998E-2</v>
      </c>
      <c r="AT11">
        <f t="shared" si="13"/>
        <v>8.2810000000000002E-3</v>
      </c>
      <c r="AU11">
        <v>665</v>
      </c>
      <c r="AV11">
        <v>0.14000000000000001</v>
      </c>
      <c r="AW11">
        <f t="shared" si="14"/>
        <v>1.9600000000000003E-2</v>
      </c>
      <c r="AX11">
        <v>1244</v>
      </c>
      <c r="AY11">
        <v>0.155</v>
      </c>
      <c r="AZ11">
        <f t="shared" si="15"/>
        <v>2.4025000000000001E-2</v>
      </c>
      <c r="BA11">
        <v>883</v>
      </c>
    </row>
    <row r="12" spans="1:53">
      <c r="A12" t="s">
        <v>165</v>
      </c>
      <c r="B12" t="s">
        <v>147</v>
      </c>
      <c r="C12" t="s">
        <v>144</v>
      </c>
      <c r="D12" s="6" t="s">
        <v>253</v>
      </c>
      <c r="E12">
        <v>83.15</v>
      </c>
      <c r="F12">
        <v>0.124</v>
      </c>
      <c r="G12">
        <f t="shared" si="16"/>
        <v>1.5375999999999999E-2</v>
      </c>
      <c r="H12">
        <v>555</v>
      </c>
      <c r="I12">
        <v>0.107</v>
      </c>
      <c r="J12">
        <f t="shared" si="1"/>
        <v>1.1448999999999999E-2</v>
      </c>
      <c r="K12">
        <v>275</v>
      </c>
      <c r="L12">
        <v>0.128</v>
      </c>
      <c r="M12">
        <f t="shared" si="2"/>
        <v>1.6383999999999999E-2</v>
      </c>
      <c r="N12">
        <v>832</v>
      </c>
      <c r="O12">
        <v>0.159</v>
      </c>
      <c r="P12">
        <f t="shared" si="3"/>
        <v>2.5281000000000001E-2</v>
      </c>
      <c r="Q12">
        <v>1812</v>
      </c>
      <c r="R12">
        <v>0.13600000000000001</v>
      </c>
      <c r="S12">
        <f t="shared" si="4"/>
        <v>1.8496000000000002E-2</v>
      </c>
      <c r="T12">
        <v>2766</v>
      </c>
      <c r="U12">
        <v>8.4000000000000005E-2</v>
      </c>
      <c r="V12">
        <f t="shared" si="5"/>
        <v>7.0560000000000006E-3</v>
      </c>
      <c r="W12">
        <v>651</v>
      </c>
      <c r="X12">
        <v>0.14699999999999999</v>
      </c>
      <c r="Y12">
        <f t="shared" si="6"/>
        <v>2.1608999999999996E-2</v>
      </c>
      <c r="Z12">
        <v>829</v>
      </c>
      <c r="AA12">
        <v>0.154</v>
      </c>
      <c r="AB12">
        <f t="shared" si="7"/>
        <v>2.3716000000000001E-2</v>
      </c>
      <c r="AC12">
        <v>447</v>
      </c>
      <c r="AD12">
        <v>0.12</v>
      </c>
      <c r="AE12">
        <f t="shared" si="8"/>
        <v>1.44E-2</v>
      </c>
      <c r="AF12">
        <v>513</v>
      </c>
      <c r="AG12">
        <v>0.11700000000000001</v>
      </c>
      <c r="AH12">
        <f t="shared" si="9"/>
        <v>1.3689000000000002E-2</v>
      </c>
      <c r="AI12">
        <v>332</v>
      </c>
      <c r="AJ12">
        <v>0.13100000000000001</v>
      </c>
      <c r="AK12">
        <f t="shared" si="10"/>
        <v>1.7161000000000003E-2</v>
      </c>
      <c r="AL12">
        <v>1015</v>
      </c>
      <c r="AM12">
        <v>0.152</v>
      </c>
      <c r="AN12">
        <f t="shared" si="11"/>
        <v>2.3104E-2</v>
      </c>
      <c r="AO12">
        <v>1565</v>
      </c>
      <c r="AP12">
        <v>0.13900000000000001</v>
      </c>
      <c r="AQ12">
        <f t="shared" si="12"/>
        <v>1.9321000000000005E-2</v>
      </c>
      <c r="AR12">
        <v>2468</v>
      </c>
      <c r="AS12">
        <v>7.6999999999999999E-2</v>
      </c>
      <c r="AT12">
        <f t="shared" si="13"/>
        <v>5.9290000000000002E-3</v>
      </c>
      <c r="AU12">
        <v>611</v>
      </c>
      <c r="AV12">
        <v>0.13500000000000001</v>
      </c>
      <c r="AW12">
        <f t="shared" si="14"/>
        <v>1.8225000000000002E-2</v>
      </c>
      <c r="AX12">
        <v>1019</v>
      </c>
      <c r="AY12">
        <v>0.14699999999999999</v>
      </c>
      <c r="AZ12">
        <f t="shared" si="15"/>
        <v>2.1608999999999996E-2</v>
      </c>
      <c r="BA12">
        <v>887</v>
      </c>
    </row>
    <row r="13" spans="1:53">
      <c r="A13" t="s">
        <v>167</v>
      </c>
      <c r="B13" t="s">
        <v>143</v>
      </c>
      <c r="C13" t="s">
        <v>144</v>
      </c>
      <c r="D13" s="6" t="s">
        <v>253</v>
      </c>
      <c r="E13">
        <v>62.98</v>
      </c>
      <c r="F13">
        <v>0.126</v>
      </c>
      <c r="G13">
        <f t="shared" si="16"/>
        <v>1.5876000000000001E-2</v>
      </c>
      <c r="H13">
        <v>664</v>
      </c>
      <c r="I13">
        <v>0.109</v>
      </c>
      <c r="J13">
        <f t="shared" si="1"/>
        <v>1.1880999999999999E-2</v>
      </c>
      <c r="K13">
        <v>385</v>
      </c>
      <c r="L13">
        <v>0.108</v>
      </c>
      <c r="M13">
        <f t="shared" si="2"/>
        <v>1.1663999999999999E-2</v>
      </c>
      <c r="N13">
        <v>832</v>
      </c>
      <c r="O13">
        <v>0.124</v>
      </c>
      <c r="P13">
        <f t="shared" si="3"/>
        <v>1.5375999999999999E-2</v>
      </c>
      <c r="Q13">
        <v>1952</v>
      </c>
      <c r="R13">
        <v>0.111</v>
      </c>
      <c r="S13">
        <f t="shared" si="4"/>
        <v>1.2321E-2</v>
      </c>
      <c r="T13">
        <v>3023</v>
      </c>
      <c r="U13">
        <v>8.8999999999999996E-2</v>
      </c>
      <c r="V13">
        <f t="shared" si="5"/>
        <v>7.9209999999999992E-3</v>
      </c>
      <c r="W13">
        <v>638</v>
      </c>
      <c r="X13">
        <v>0.13200000000000001</v>
      </c>
      <c r="Y13">
        <f t="shared" si="6"/>
        <v>1.7424000000000002E-2</v>
      </c>
      <c r="Z13">
        <v>1287</v>
      </c>
      <c r="AA13">
        <v>0.14599999999999999</v>
      </c>
      <c r="AB13">
        <f t="shared" si="7"/>
        <v>2.1315999999999998E-2</v>
      </c>
      <c r="AC13">
        <v>594</v>
      </c>
      <c r="AD13">
        <v>0.11600000000000001</v>
      </c>
      <c r="AE13">
        <f t="shared" si="8"/>
        <v>1.3456000000000001E-2</v>
      </c>
      <c r="AF13">
        <v>523</v>
      </c>
      <c r="AG13">
        <v>0.10100000000000001</v>
      </c>
      <c r="AH13">
        <f t="shared" si="9"/>
        <v>1.0201000000000002E-2</v>
      </c>
      <c r="AI13">
        <v>468</v>
      </c>
      <c r="AJ13">
        <v>0.108</v>
      </c>
      <c r="AK13">
        <f t="shared" si="10"/>
        <v>1.1663999999999999E-2</v>
      </c>
      <c r="AL13">
        <v>915</v>
      </c>
      <c r="AM13">
        <v>0.11799999999999999</v>
      </c>
      <c r="AN13">
        <f t="shared" si="11"/>
        <v>1.3923999999999999E-2</v>
      </c>
      <c r="AO13">
        <v>1783</v>
      </c>
      <c r="AP13">
        <v>0.128</v>
      </c>
      <c r="AQ13">
        <f t="shared" si="12"/>
        <v>1.6383999999999999E-2</v>
      </c>
      <c r="AR13">
        <v>3028</v>
      </c>
      <c r="AS13">
        <v>9.4E-2</v>
      </c>
      <c r="AT13">
        <f t="shared" si="13"/>
        <v>8.8360000000000001E-3</v>
      </c>
      <c r="AU13">
        <v>636</v>
      </c>
      <c r="AV13">
        <v>0.121</v>
      </c>
      <c r="AW13">
        <f t="shared" si="14"/>
        <v>1.4641E-2</v>
      </c>
      <c r="AX13">
        <v>1150</v>
      </c>
      <c r="AY13">
        <v>0.13700000000000001</v>
      </c>
      <c r="AZ13">
        <f t="shared" si="15"/>
        <v>1.8769000000000004E-2</v>
      </c>
      <c r="BA13">
        <v>796</v>
      </c>
    </row>
    <row r="14" spans="1:53">
      <c r="A14" t="s">
        <v>169</v>
      </c>
      <c r="B14" t="s">
        <v>143</v>
      </c>
      <c r="C14" t="s">
        <v>144</v>
      </c>
      <c r="D14" s="6" t="s">
        <v>242</v>
      </c>
      <c r="E14">
        <v>66.17</v>
      </c>
      <c r="F14">
        <v>0.122</v>
      </c>
      <c r="G14">
        <f t="shared" si="16"/>
        <v>1.4884E-2</v>
      </c>
      <c r="H14">
        <v>715</v>
      </c>
      <c r="I14">
        <v>0.106</v>
      </c>
      <c r="J14">
        <f t="shared" si="1"/>
        <v>1.1235999999999999E-2</v>
      </c>
      <c r="K14">
        <v>478</v>
      </c>
      <c r="L14">
        <v>0.127</v>
      </c>
      <c r="M14">
        <f t="shared" si="2"/>
        <v>1.6129000000000001E-2</v>
      </c>
      <c r="N14">
        <v>1175</v>
      </c>
      <c r="O14">
        <v>0.13100000000000001</v>
      </c>
      <c r="P14">
        <f t="shared" si="3"/>
        <v>1.7161000000000003E-2</v>
      </c>
      <c r="Q14">
        <v>2352</v>
      </c>
      <c r="R14">
        <v>0.11899999999999999</v>
      </c>
      <c r="S14">
        <f t="shared" si="4"/>
        <v>1.4160999999999998E-2</v>
      </c>
      <c r="T14">
        <v>4610</v>
      </c>
      <c r="U14">
        <v>9.1999999999999998E-2</v>
      </c>
      <c r="V14">
        <f t="shared" si="5"/>
        <v>8.4639999999999993E-3</v>
      </c>
      <c r="W14">
        <v>678</v>
      </c>
      <c r="X14">
        <v>0.14000000000000001</v>
      </c>
      <c r="Y14">
        <f t="shared" si="6"/>
        <v>1.9600000000000003E-2</v>
      </c>
      <c r="Z14">
        <v>1338</v>
      </c>
      <c r="AA14">
        <v>0.125</v>
      </c>
      <c r="AB14">
        <f t="shared" si="7"/>
        <v>1.5625E-2</v>
      </c>
      <c r="AC14">
        <v>668</v>
      </c>
      <c r="AD14">
        <v>0.13600000000000001</v>
      </c>
      <c r="AE14">
        <f t="shared" si="8"/>
        <v>1.8496000000000002E-2</v>
      </c>
      <c r="AF14">
        <v>876</v>
      </c>
      <c r="AG14">
        <v>8.6999999999999994E-2</v>
      </c>
      <c r="AH14">
        <f t="shared" si="9"/>
        <v>7.5689999999999993E-3</v>
      </c>
      <c r="AI14">
        <v>560</v>
      </c>
      <c r="AJ14">
        <v>0.123</v>
      </c>
      <c r="AK14">
        <f t="shared" si="10"/>
        <v>1.5129E-2</v>
      </c>
      <c r="AL14">
        <v>1280</v>
      </c>
      <c r="AM14">
        <v>0.14299999999999999</v>
      </c>
      <c r="AN14">
        <f t="shared" si="11"/>
        <v>2.0448999999999995E-2</v>
      </c>
      <c r="AO14">
        <v>2046</v>
      </c>
      <c r="AP14">
        <v>0.123</v>
      </c>
      <c r="AQ14">
        <f t="shared" si="12"/>
        <v>1.5129E-2</v>
      </c>
      <c r="AR14">
        <v>4083</v>
      </c>
      <c r="AS14">
        <v>9.5000000000000001E-2</v>
      </c>
      <c r="AT14">
        <f t="shared" si="13"/>
        <v>9.025E-3</v>
      </c>
      <c r="AU14">
        <v>746</v>
      </c>
      <c r="AV14">
        <v>0.129</v>
      </c>
      <c r="AW14">
        <f t="shared" si="14"/>
        <v>1.6641E-2</v>
      </c>
      <c r="AX14">
        <v>1476</v>
      </c>
      <c r="AY14">
        <v>0.13800000000000001</v>
      </c>
      <c r="AZ14">
        <f t="shared" si="15"/>
        <v>1.9044000000000002E-2</v>
      </c>
      <c r="BA14">
        <v>863</v>
      </c>
    </row>
    <row r="15" spans="1:53">
      <c r="A15" t="s">
        <v>171</v>
      </c>
      <c r="B15" t="s">
        <v>147</v>
      </c>
      <c r="C15" t="s">
        <v>144</v>
      </c>
      <c r="D15" s="6" t="s">
        <v>253</v>
      </c>
      <c r="E15">
        <v>68.12</v>
      </c>
      <c r="F15">
        <v>0.123</v>
      </c>
      <c r="G15">
        <f t="shared" si="16"/>
        <v>1.5129E-2</v>
      </c>
      <c r="H15">
        <v>690</v>
      </c>
      <c r="I15">
        <v>0.115</v>
      </c>
      <c r="J15">
        <f t="shared" si="1"/>
        <v>1.3225000000000001E-2</v>
      </c>
      <c r="K15">
        <v>409</v>
      </c>
      <c r="L15">
        <v>0.13300000000000001</v>
      </c>
      <c r="M15">
        <f t="shared" si="2"/>
        <v>1.7689000000000003E-2</v>
      </c>
      <c r="N15">
        <v>892</v>
      </c>
      <c r="O15">
        <v>0.124</v>
      </c>
      <c r="P15">
        <f t="shared" si="3"/>
        <v>1.5375999999999999E-2</v>
      </c>
      <c r="Q15">
        <v>2132</v>
      </c>
      <c r="R15">
        <v>0.113</v>
      </c>
      <c r="S15">
        <f t="shared" si="4"/>
        <v>1.2769000000000001E-2</v>
      </c>
      <c r="T15">
        <v>3415</v>
      </c>
      <c r="U15">
        <v>0.106</v>
      </c>
      <c r="V15">
        <f t="shared" si="5"/>
        <v>1.1235999999999999E-2</v>
      </c>
      <c r="W15">
        <v>585</v>
      </c>
      <c r="X15">
        <v>0.13900000000000001</v>
      </c>
      <c r="Y15">
        <f t="shared" si="6"/>
        <v>1.9321000000000005E-2</v>
      </c>
      <c r="Z15">
        <v>1396</v>
      </c>
      <c r="AA15">
        <v>0.126</v>
      </c>
      <c r="AB15">
        <f t="shared" si="7"/>
        <v>1.5876000000000001E-2</v>
      </c>
      <c r="AC15">
        <v>863</v>
      </c>
      <c r="AD15">
        <v>0.126</v>
      </c>
      <c r="AE15">
        <f t="shared" si="8"/>
        <v>1.5876000000000001E-2</v>
      </c>
      <c r="AF15">
        <v>719</v>
      </c>
      <c r="AG15">
        <v>9.1999999999999998E-2</v>
      </c>
      <c r="AH15">
        <f t="shared" si="9"/>
        <v>8.4639999999999993E-3</v>
      </c>
      <c r="AI15">
        <v>443</v>
      </c>
      <c r="AJ15">
        <v>0.115</v>
      </c>
      <c r="AK15">
        <f t="shared" si="10"/>
        <v>1.3225000000000001E-2</v>
      </c>
      <c r="AL15">
        <v>905</v>
      </c>
      <c r="AM15">
        <v>0.13</v>
      </c>
      <c r="AN15">
        <f t="shared" si="11"/>
        <v>1.6900000000000002E-2</v>
      </c>
      <c r="AO15">
        <v>1885</v>
      </c>
      <c r="AP15">
        <v>0.128</v>
      </c>
      <c r="AQ15">
        <f t="shared" si="12"/>
        <v>1.6383999999999999E-2</v>
      </c>
      <c r="AR15">
        <v>3395</v>
      </c>
      <c r="AS15">
        <v>9.6000000000000002E-2</v>
      </c>
      <c r="AT15">
        <f t="shared" si="13"/>
        <v>9.2160000000000002E-3</v>
      </c>
      <c r="AU15">
        <v>689</v>
      </c>
      <c r="AV15">
        <v>0.13100000000000001</v>
      </c>
      <c r="AW15">
        <f t="shared" si="14"/>
        <v>1.7161000000000003E-2</v>
      </c>
      <c r="AX15">
        <v>1086</v>
      </c>
      <c r="AY15">
        <v>0.14099999999999999</v>
      </c>
      <c r="AZ15">
        <f t="shared" si="15"/>
        <v>1.9880999999999996E-2</v>
      </c>
      <c r="BA15">
        <v>934</v>
      </c>
    </row>
    <row r="16" spans="1:53">
      <c r="A16" t="s">
        <v>173</v>
      </c>
      <c r="B16" t="s">
        <v>147</v>
      </c>
      <c r="C16" t="s">
        <v>144</v>
      </c>
      <c r="D16" s="6" t="s">
        <v>242</v>
      </c>
      <c r="E16">
        <v>78.64</v>
      </c>
      <c r="F16">
        <v>0.15</v>
      </c>
      <c r="G16">
        <f t="shared" si="16"/>
        <v>2.2499999999999999E-2</v>
      </c>
      <c r="H16">
        <v>892</v>
      </c>
      <c r="I16">
        <v>0.13300000000000001</v>
      </c>
      <c r="J16">
        <f t="shared" si="1"/>
        <v>1.7689000000000003E-2</v>
      </c>
      <c r="K16">
        <v>420</v>
      </c>
      <c r="L16">
        <v>0.13800000000000001</v>
      </c>
      <c r="M16">
        <f t="shared" si="2"/>
        <v>1.9044000000000002E-2</v>
      </c>
      <c r="N16">
        <v>1139</v>
      </c>
      <c r="O16">
        <v>0.121</v>
      </c>
      <c r="P16">
        <f t="shared" si="3"/>
        <v>1.4641E-2</v>
      </c>
      <c r="Q16">
        <v>2315</v>
      </c>
      <c r="R16">
        <v>0.13900000000000001</v>
      </c>
      <c r="S16">
        <f t="shared" si="4"/>
        <v>1.9321000000000005E-2</v>
      </c>
      <c r="T16">
        <v>3884</v>
      </c>
      <c r="U16">
        <v>0.1</v>
      </c>
      <c r="V16">
        <f t="shared" si="5"/>
        <v>1.0000000000000002E-2</v>
      </c>
      <c r="W16">
        <v>697</v>
      </c>
      <c r="X16">
        <v>0.13900000000000001</v>
      </c>
      <c r="Y16">
        <f t="shared" si="6"/>
        <v>1.9321000000000005E-2</v>
      </c>
      <c r="Z16">
        <v>1440</v>
      </c>
      <c r="AA16">
        <v>0.13900000000000001</v>
      </c>
      <c r="AB16">
        <f t="shared" si="7"/>
        <v>1.9321000000000005E-2</v>
      </c>
      <c r="AC16">
        <v>735</v>
      </c>
      <c r="AD16">
        <v>0.11700000000000001</v>
      </c>
      <c r="AE16">
        <f t="shared" si="8"/>
        <v>1.3689000000000002E-2</v>
      </c>
      <c r="AF16">
        <v>749</v>
      </c>
      <c r="AG16">
        <v>0.114</v>
      </c>
      <c r="AH16">
        <f t="shared" si="9"/>
        <v>1.2996000000000001E-2</v>
      </c>
      <c r="AI16">
        <v>443</v>
      </c>
      <c r="AJ16">
        <v>0.13200000000000001</v>
      </c>
      <c r="AK16">
        <f t="shared" si="10"/>
        <v>1.7424000000000002E-2</v>
      </c>
      <c r="AL16">
        <v>1145</v>
      </c>
      <c r="AM16">
        <v>0.13200000000000001</v>
      </c>
      <c r="AN16">
        <f t="shared" si="11"/>
        <v>1.7424000000000002E-2</v>
      </c>
      <c r="AO16">
        <v>2025</v>
      </c>
      <c r="AP16">
        <v>0.14099999999999999</v>
      </c>
      <c r="AQ16">
        <f t="shared" si="12"/>
        <v>1.9880999999999996E-2</v>
      </c>
      <c r="AR16">
        <v>4010</v>
      </c>
      <c r="AS16">
        <v>7.9000000000000001E-2</v>
      </c>
      <c r="AT16">
        <f t="shared" si="13"/>
        <v>6.241E-3</v>
      </c>
      <c r="AU16">
        <v>567</v>
      </c>
      <c r="AV16">
        <v>0.14399999999999999</v>
      </c>
      <c r="AW16">
        <f t="shared" si="14"/>
        <v>2.0735999999999997E-2</v>
      </c>
      <c r="AX16">
        <v>1237</v>
      </c>
      <c r="AY16">
        <v>0.14000000000000001</v>
      </c>
      <c r="AZ16">
        <f t="shared" si="15"/>
        <v>1.9600000000000003E-2</v>
      </c>
      <c r="BA16">
        <v>1098</v>
      </c>
    </row>
    <row r="17" spans="1:53">
      <c r="A17" t="s">
        <v>175</v>
      </c>
      <c r="B17" t="s">
        <v>147</v>
      </c>
      <c r="C17" t="s">
        <v>144</v>
      </c>
      <c r="D17" s="6" t="s">
        <v>242</v>
      </c>
      <c r="E17">
        <v>65.760000000000005</v>
      </c>
      <c r="F17">
        <v>0.14000000000000001</v>
      </c>
      <c r="G17">
        <f t="shared" si="16"/>
        <v>1.9600000000000003E-2</v>
      </c>
      <c r="H17">
        <v>606</v>
      </c>
      <c r="I17">
        <v>0.11700000000000001</v>
      </c>
      <c r="J17">
        <f t="shared" si="1"/>
        <v>1.3689000000000002E-2</v>
      </c>
      <c r="K17">
        <v>463</v>
      </c>
      <c r="L17">
        <v>0.11799999999999999</v>
      </c>
      <c r="M17">
        <f t="shared" si="2"/>
        <v>1.3923999999999999E-2</v>
      </c>
      <c r="N17">
        <v>1051</v>
      </c>
      <c r="O17">
        <v>0.14499999999999999</v>
      </c>
      <c r="P17">
        <f t="shared" si="3"/>
        <v>2.1024999999999999E-2</v>
      </c>
      <c r="Q17">
        <v>2246</v>
      </c>
      <c r="R17">
        <v>0.13200000000000001</v>
      </c>
      <c r="S17">
        <f t="shared" si="4"/>
        <v>1.7424000000000002E-2</v>
      </c>
      <c r="T17">
        <v>3593</v>
      </c>
      <c r="U17">
        <v>9.9000000000000005E-2</v>
      </c>
      <c r="V17">
        <f t="shared" si="5"/>
        <v>9.8010000000000007E-3</v>
      </c>
      <c r="W17">
        <v>636</v>
      </c>
      <c r="X17">
        <v>0.13100000000000001</v>
      </c>
      <c r="Y17">
        <f t="shared" si="6"/>
        <v>1.7161000000000003E-2</v>
      </c>
      <c r="Z17">
        <v>1220</v>
      </c>
      <c r="AA17">
        <v>9.1999999999999998E-2</v>
      </c>
      <c r="AB17">
        <f t="shared" si="7"/>
        <v>8.4639999999999993E-3</v>
      </c>
      <c r="AC17">
        <v>389</v>
      </c>
      <c r="AD17">
        <v>0.113</v>
      </c>
      <c r="AE17">
        <f t="shared" si="8"/>
        <v>1.2769000000000001E-2</v>
      </c>
      <c r="AF17">
        <v>619</v>
      </c>
      <c r="AG17">
        <v>0.12</v>
      </c>
      <c r="AH17">
        <f t="shared" si="9"/>
        <v>1.44E-2</v>
      </c>
      <c r="AI17">
        <v>394</v>
      </c>
      <c r="AJ17">
        <v>0.11700000000000001</v>
      </c>
      <c r="AK17">
        <f t="shared" si="10"/>
        <v>1.3689000000000002E-2</v>
      </c>
      <c r="AL17">
        <v>1220</v>
      </c>
      <c r="AM17">
        <v>0.13600000000000001</v>
      </c>
      <c r="AN17">
        <f t="shared" si="11"/>
        <v>1.8496000000000002E-2</v>
      </c>
      <c r="AO17">
        <v>2022</v>
      </c>
      <c r="AP17">
        <v>0.13500000000000001</v>
      </c>
      <c r="AQ17">
        <f t="shared" si="12"/>
        <v>1.8225000000000002E-2</v>
      </c>
      <c r="AR17">
        <v>3620</v>
      </c>
      <c r="AS17">
        <v>0.1</v>
      </c>
      <c r="AT17">
        <f t="shared" si="13"/>
        <v>1.0000000000000002E-2</v>
      </c>
      <c r="AU17">
        <v>686</v>
      </c>
      <c r="AV17">
        <v>0.126</v>
      </c>
      <c r="AW17">
        <f t="shared" si="14"/>
        <v>1.5876000000000001E-2</v>
      </c>
      <c r="AX17">
        <v>1142</v>
      </c>
      <c r="AY17">
        <v>0.114</v>
      </c>
      <c r="AZ17">
        <f t="shared" si="15"/>
        <v>1.2996000000000001E-2</v>
      </c>
      <c r="BA17">
        <v>644</v>
      </c>
    </row>
    <row r="18" spans="1:53">
      <c r="A18" t="s">
        <v>177</v>
      </c>
      <c r="B18" t="s">
        <v>147</v>
      </c>
      <c r="C18" t="s">
        <v>144</v>
      </c>
      <c r="D18" s="6" t="s">
        <v>242</v>
      </c>
      <c r="E18">
        <v>68.72</v>
      </c>
      <c r="F18">
        <v>0.14499999999999999</v>
      </c>
      <c r="G18">
        <f t="shared" si="16"/>
        <v>2.1024999999999999E-2</v>
      </c>
      <c r="H18">
        <v>915</v>
      </c>
      <c r="I18">
        <v>0.129</v>
      </c>
      <c r="J18">
        <f t="shared" si="1"/>
        <v>1.6641E-2</v>
      </c>
      <c r="K18">
        <v>355</v>
      </c>
      <c r="L18">
        <v>0.127</v>
      </c>
      <c r="M18">
        <f t="shared" si="2"/>
        <v>1.6129000000000001E-2</v>
      </c>
      <c r="N18">
        <v>1063</v>
      </c>
      <c r="O18">
        <v>0.13400000000000001</v>
      </c>
      <c r="P18">
        <f t="shared" si="3"/>
        <v>1.7956000000000003E-2</v>
      </c>
      <c r="Q18">
        <v>2235</v>
      </c>
      <c r="R18">
        <v>0.122</v>
      </c>
      <c r="S18">
        <f t="shared" si="4"/>
        <v>1.4884E-2</v>
      </c>
      <c r="T18">
        <v>3652</v>
      </c>
      <c r="U18">
        <v>8.3000000000000004E-2</v>
      </c>
      <c r="V18">
        <f t="shared" si="5"/>
        <v>6.889000000000001E-3</v>
      </c>
      <c r="W18">
        <v>624</v>
      </c>
      <c r="X18">
        <v>0.129</v>
      </c>
      <c r="Y18">
        <f t="shared" si="6"/>
        <v>1.6641E-2</v>
      </c>
      <c r="Z18">
        <v>1191</v>
      </c>
      <c r="AA18">
        <v>0.127</v>
      </c>
      <c r="AB18">
        <f t="shared" si="7"/>
        <v>1.6129000000000001E-2</v>
      </c>
      <c r="AC18">
        <v>676</v>
      </c>
      <c r="AD18">
        <v>0.114</v>
      </c>
      <c r="AE18">
        <f t="shared" si="8"/>
        <v>1.2996000000000001E-2</v>
      </c>
      <c r="AF18">
        <v>668</v>
      </c>
      <c r="AG18">
        <v>0.11899999999999999</v>
      </c>
      <c r="AH18">
        <f t="shared" si="9"/>
        <v>1.4160999999999998E-2</v>
      </c>
      <c r="AI18">
        <v>482</v>
      </c>
      <c r="AJ18">
        <v>0.124</v>
      </c>
      <c r="AK18">
        <f t="shared" si="10"/>
        <v>1.5375999999999999E-2</v>
      </c>
      <c r="AL18">
        <v>1124</v>
      </c>
      <c r="AM18">
        <v>0.13800000000000001</v>
      </c>
      <c r="AN18">
        <f t="shared" si="11"/>
        <v>1.9044000000000002E-2</v>
      </c>
      <c r="AO18">
        <v>2022</v>
      </c>
      <c r="AP18">
        <v>0.11700000000000001</v>
      </c>
      <c r="AQ18">
        <f t="shared" si="12"/>
        <v>1.3689000000000002E-2</v>
      </c>
      <c r="AR18">
        <v>3338</v>
      </c>
      <c r="AS18">
        <v>9.8000000000000004E-2</v>
      </c>
      <c r="AT18">
        <f t="shared" si="13"/>
        <v>9.6040000000000014E-3</v>
      </c>
      <c r="AU18">
        <v>604</v>
      </c>
      <c r="AV18">
        <v>0.13200000000000001</v>
      </c>
      <c r="AW18">
        <f t="shared" si="14"/>
        <v>1.7424000000000002E-2</v>
      </c>
      <c r="AX18">
        <v>1377</v>
      </c>
      <c r="AY18">
        <v>0.106</v>
      </c>
      <c r="AZ18">
        <f t="shared" si="15"/>
        <v>1.1235999999999999E-2</v>
      </c>
      <c r="BA18">
        <v>956</v>
      </c>
    </row>
    <row r="19" spans="1:53">
      <c r="A19" t="s">
        <v>179</v>
      </c>
      <c r="B19" t="s">
        <v>143</v>
      </c>
      <c r="C19" t="s">
        <v>144</v>
      </c>
      <c r="D19" s="6" t="s">
        <v>242</v>
      </c>
      <c r="E19">
        <v>68.709999999999994</v>
      </c>
      <c r="F19">
        <v>0.126</v>
      </c>
      <c r="G19">
        <f t="shared" si="16"/>
        <v>1.5876000000000001E-2</v>
      </c>
      <c r="H19">
        <v>731</v>
      </c>
      <c r="I19">
        <v>0.114</v>
      </c>
      <c r="J19">
        <f t="shared" si="1"/>
        <v>1.2996000000000001E-2</v>
      </c>
      <c r="K19">
        <v>394</v>
      </c>
      <c r="L19">
        <v>0.11899999999999999</v>
      </c>
      <c r="M19">
        <f t="shared" si="2"/>
        <v>1.4160999999999998E-2</v>
      </c>
      <c r="N19">
        <v>949</v>
      </c>
      <c r="O19">
        <v>0.14000000000000001</v>
      </c>
      <c r="P19">
        <f t="shared" si="3"/>
        <v>1.9600000000000003E-2</v>
      </c>
      <c r="Q19">
        <v>2237</v>
      </c>
      <c r="R19">
        <v>0.12</v>
      </c>
      <c r="S19">
        <f t="shared" si="4"/>
        <v>1.44E-2</v>
      </c>
      <c r="T19">
        <v>3664</v>
      </c>
      <c r="U19">
        <v>9.7000000000000003E-2</v>
      </c>
      <c r="V19">
        <f t="shared" si="5"/>
        <v>9.4090000000000007E-3</v>
      </c>
      <c r="W19">
        <v>652</v>
      </c>
      <c r="X19">
        <v>0.13400000000000001</v>
      </c>
      <c r="Y19">
        <f t="shared" si="6"/>
        <v>1.7956000000000003E-2</v>
      </c>
      <c r="Z19">
        <v>1036</v>
      </c>
      <c r="AA19">
        <v>0.11799999999999999</v>
      </c>
      <c r="AB19">
        <f t="shared" si="7"/>
        <v>1.3923999999999999E-2</v>
      </c>
      <c r="AC19">
        <v>605</v>
      </c>
      <c r="AD19">
        <v>0.14399999999999999</v>
      </c>
      <c r="AE19">
        <f t="shared" si="8"/>
        <v>2.0735999999999997E-2</v>
      </c>
      <c r="AF19">
        <v>695</v>
      </c>
      <c r="AG19">
        <v>0.105</v>
      </c>
      <c r="AH19">
        <f t="shared" si="9"/>
        <v>1.1024999999999998E-2</v>
      </c>
      <c r="AI19">
        <v>615</v>
      </c>
      <c r="AJ19">
        <v>0.128</v>
      </c>
      <c r="AK19">
        <f t="shared" si="10"/>
        <v>1.6383999999999999E-2</v>
      </c>
      <c r="AL19">
        <v>1285</v>
      </c>
      <c r="AM19">
        <v>0.13200000000000001</v>
      </c>
      <c r="AN19">
        <f t="shared" si="11"/>
        <v>1.7424000000000002E-2</v>
      </c>
      <c r="AO19">
        <v>2157</v>
      </c>
      <c r="AP19">
        <v>0.114</v>
      </c>
      <c r="AQ19">
        <f t="shared" si="12"/>
        <v>1.2996000000000001E-2</v>
      </c>
      <c r="AR19">
        <v>3282</v>
      </c>
      <c r="AS19">
        <v>9.8000000000000004E-2</v>
      </c>
      <c r="AT19">
        <f t="shared" si="13"/>
        <v>9.6040000000000014E-3</v>
      </c>
      <c r="AU19">
        <v>713</v>
      </c>
      <c r="AV19">
        <v>0.14000000000000001</v>
      </c>
      <c r="AW19">
        <f t="shared" si="14"/>
        <v>1.9600000000000003E-2</v>
      </c>
      <c r="AX19">
        <v>1476</v>
      </c>
      <c r="AY19">
        <v>0.14199999999999999</v>
      </c>
      <c r="AZ19">
        <f t="shared" si="15"/>
        <v>2.0163999999999998E-2</v>
      </c>
      <c r="BA19">
        <v>749</v>
      </c>
    </row>
    <row r="20" spans="1:53">
      <c r="A20" t="s">
        <v>181</v>
      </c>
      <c r="B20" t="s">
        <v>143</v>
      </c>
      <c r="C20" t="s">
        <v>144</v>
      </c>
      <c r="D20" s="6" t="s">
        <v>242</v>
      </c>
      <c r="E20">
        <v>67.59</v>
      </c>
      <c r="F20">
        <v>0.14499999999999999</v>
      </c>
      <c r="G20">
        <f t="shared" si="16"/>
        <v>2.1024999999999999E-2</v>
      </c>
      <c r="H20">
        <v>818</v>
      </c>
      <c r="I20">
        <v>0.127</v>
      </c>
      <c r="J20">
        <f t="shared" si="1"/>
        <v>1.6129000000000001E-2</v>
      </c>
      <c r="K20">
        <v>294</v>
      </c>
      <c r="L20">
        <v>0.125</v>
      </c>
      <c r="M20">
        <f t="shared" si="2"/>
        <v>1.5625E-2</v>
      </c>
      <c r="N20">
        <v>1158</v>
      </c>
      <c r="O20">
        <v>0.121</v>
      </c>
      <c r="P20">
        <f t="shared" si="3"/>
        <v>1.4641E-2</v>
      </c>
      <c r="Q20">
        <v>1911</v>
      </c>
      <c r="R20">
        <v>0.13100000000000001</v>
      </c>
      <c r="S20">
        <f t="shared" si="4"/>
        <v>1.7161000000000003E-2</v>
      </c>
      <c r="T20">
        <v>3342</v>
      </c>
      <c r="U20">
        <v>9.1999999999999998E-2</v>
      </c>
      <c r="V20">
        <f t="shared" si="5"/>
        <v>8.4639999999999993E-3</v>
      </c>
      <c r="W20">
        <v>582</v>
      </c>
      <c r="X20">
        <v>0.128</v>
      </c>
      <c r="Y20">
        <f t="shared" si="6"/>
        <v>1.6383999999999999E-2</v>
      </c>
      <c r="Z20">
        <v>992</v>
      </c>
      <c r="AA20">
        <v>0.15</v>
      </c>
      <c r="AB20">
        <f t="shared" si="7"/>
        <v>2.2499999999999999E-2</v>
      </c>
      <c r="AC20">
        <v>541</v>
      </c>
      <c r="AD20">
        <v>0.13800000000000001</v>
      </c>
      <c r="AE20">
        <f t="shared" si="8"/>
        <v>1.9044000000000002E-2</v>
      </c>
      <c r="AF20">
        <v>847</v>
      </c>
      <c r="AG20">
        <v>0.123</v>
      </c>
      <c r="AH20">
        <f t="shared" si="9"/>
        <v>1.5129E-2</v>
      </c>
      <c r="AI20">
        <v>365</v>
      </c>
      <c r="AJ20">
        <v>0.126</v>
      </c>
      <c r="AK20">
        <f t="shared" si="10"/>
        <v>1.5876000000000001E-2</v>
      </c>
      <c r="AL20">
        <v>1144</v>
      </c>
      <c r="AM20">
        <v>0.13700000000000001</v>
      </c>
      <c r="AN20">
        <f t="shared" si="11"/>
        <v>1.8769000000000004E-2</v>
      </c>
      <c r="AO20">
        <v>1972</v>
      </c>
      <c r="AP20">
        <v>0.126</v>
      </c>
      <c r="AQ20">
        <f t="shared" si="12"/>
        <v>1.5876000000000001E-2</v>
      </c>
      <c r="AR20">
        <v>2953</v>
      </c>
      <c r="AS20">
        <v>0.11</v>
      </c>
      <c r="AT20">
        <f t="shared" si="13"/>
        <v>1.21E-2</v>
      </c>
      <c r="AU20">
        <v>563</v>
      </c>
      <c r="AV20">
        <v>0.13200000000000001</v>
      </c>
      <c r="AW20">
        <f t="shared" si="14"/>
        <v>1.7424000000000002E-2</v>
      </c>
      <c r="AX20">
        <v>1213</v>
      </c>
      <c r="AY20">
        <v>0.127</v>
      </c>
      <c r="AZ20">
        <f t="shared" si="15"/>
        <v>1.6129000000000001E-2</v>
      </c>
      <c r="BA20">
        <v>979</v>
      </c>
    </row>
    <row r="21" spans="1:53">
      <c r="A21" t="s">
        <v>183</v>
      </c>
      <c r="B21" t="s">
        <v>147</v>
      </c>
      <c r="C21" t="s">
        <v>144</v>
      </c>
      <c r="D21" s="6" t="s">
        <v>242</v>
      </c>
      <c r="E21">
        <v>73.959999999999994</v>
      </c>
      <c r="F21">
        <v>0.13700000000000001</v>
      </c>
      <c r="G21">
        <f t="shared" si="16"/>
        <v>1.8769000000000004E-2</v>
      </c>
      <c r="H21">
        <v>962</v>
      </c>
      <c r="I21">
        <v>0.12</v>
      </c>
      <c r="J21">
        <f t="shared" si="1"/>
        <v>1.44E-2</v>
      </c>
      <c r="K21">
        <v>394</v>
      </c>
      <c r="L21">
        <v>0.125</v>
      </c>
      <c r="M21">
        <f t="shared" si="2"/>
        <v>1.5625E-2</v>
      </c>
      <c r="N21">
        <v>1135</v>
      </c>
      <c r="O21">
        <v>0.13100000000000001</v>
      </c>
      <c r="P21">
        <f t="shared" si="3"/>
        <v>1.7161000000000003E-2</v>
      </c>
      <c r="Q21">
        <v>2101</v>
      </c>
      <c r="R21">
        <v>0.114</v>
      </c>
      <c r="S21">
        <f t="shared" si="4"/>
        <v>1.2996000000000001E-2</v>
      </c>
      <c r="T21">
        <v>3444</v>
      </c>
      <c r="U21">
        <v>9.9000000000000005E-2</v>
      </c>
      <c r="V21">
        <f t="shared" si="5"/>
        <v>9.8010000000000007E-3</v>
      </c>
      <c r="W21">
        <v>676</v>
      </c>
      <c r="X21">
        <v>0.13300000000000001</v>
      </c>
      <c r="Y21">
        <f t="shared" si="6"/>
        <v>1.7689000000000003E-2</v>
      </c>
      <c r="Z21">
        <v>1384</v>
      </c>
      <c r="AA21">
        <v>0.125</v>
      </c>
      <c r="AB21">
        <f t="shared" si="7"/>
        <v>1.5625E-2</v>
      </c>
      <c r="AC21">
        <v>708</v>
      </c>
      <c r="AD21">
        <v>8.4000000000000005E-2</v>
      </c>
      <c r="AE21">
        <f t="shared" si="8"/>
        <v>7.0560000000000006E-3</v>
      </c>
      <c r="AF21">
        <v>445</v>
      </c>
      <c r="AG21">
        <v>0.106</v>
      </c>
      <c r="AH21">
        <f t="shared" si="9"/>
        <v>1.1235999999999999E-2</v>
      </c>
      <c r="AI21">
        <v>361</v>
      </c>
      <c r="AJ21">
        <v>0.124</v>
      </c>
      <c r="AK21">
        <f t="shared" si="10"/>
        <v>1.5375999999999999E-2</v>
      </c>
      <c r="AL21">
        <v>1195</v>
      </c>
      <c r="AM21">
        <v>0.128</v>
      </c>
      <c r="AN21">
        <f t="shared" si="11"/>
        <v>1.6383999999999999E-2</v>
      </c>
      <c r="AO21">
        <v>2235</v>
      </c>
      <c r="AP21">
        <v>0.11899999999999999</v>
      </c>
      <c r="AQ21">
        <f t="shared" si="12"/>
        <v>1.4160999999999998E-2</v>
      </c>
      <c r="AR21">
        <v>3594</v>
      </c>
      <c r="AS21">
        <v>8.7999999999999995E-2</v>
      </c>
      <c r="AT21">
        <f t="shared" si="13"/>
        <v>7.7439999999999991E-3</v>
      </c>
      <c r="AU21">
        <v>666</v>
      </c>
      <c r="AV21">
        <v>0.115</v>
      </c>
      <c r="AW21">
        <f t="shared" si="14"/>
        <v>1.3225000000000001E-2</v>
      </c>
      <c r="AX21">
        <v>959</v>
      </c>
      <c r="AY21">
        <v>0.107</v>
      </c>
      <c r="AZ21">
        <f t="shared" si="15"/>
        <v>1.1448999999999999E-2</v>
      </c>
      <c r="BA21">
        <v>938</v>
      </c>
    </row>
    <row r="22" spans="1:53">
      <c r="A22" t="s">
        <v>185</v>
      </c>
      <c r="B22" t="s">
        <v>147</v>
      </c>
      <c r="C22" t="s">
        <v>144</v>
      </c>
      <c r="D22" s="6" t="s">
        <v>242</v>
      </c>
      <c r="E22">
        <v>47.43</v>
      </c>
      <c r="F22">
        <v>0.123</v>
      </c>
      <c r="G22">
        <f t="shared" si="16"/>
        <v>1.5129E-2</v>
      </c>
      <c r="H22">
        <v>806</v>
      </c>
      <c r="I22">
        <v>9.7000000000000003E-2</v>
      </c>
      <c r="J22">
        <f t="shared" si="1"/>
        <v>9.4090000000000007E-3</v>
      </c>
      <c r="K22">
        <v>423</v>
      </c>
      <c r="L22">
        <v>0.11799999999999999</v>
      </c>
      <c r="M22">
        <f t="shared" si="2"/>
        <v>1.3923999999999999E-2</v>
      </c>
      <c r="N22">
        <v>1089</v>
      </c>
      <c r="O22">
        <v>0.113</v>
      </c>
      <c r="P22">
        <f t="shared" si="3"/>
        <v>1.2769000000000001E-2</v>
      </c>
      <c r="Q22">
        <v>2176</v>
      </c>
      <c r="R22">
        <v>0.115</v>
      </c>
      <c r="S22">
        <f t="shared" si="4"/>
        <v>1.3225000000000001E-2</v>
      </c>
      <c r="T22">
        <v>3570</v>
      </c>
      <c r="U22">
        <v>9.7000000000000003E-2</v>
      </c>
      <c r="V22">
        <f t="shared" si="5"/>
        <v>9.4090000000000007E-3</v>
      </c>
      <c r="W22">
        <v>584</v>
      </c>
      <c r="X22">
        <v>0.124</v>
      </c>
      <c r="Y22">
        <f t="shared" si="6"/>
        <v>1.5375999999999999E-2</v>
      </c>
      <c r="Z22">
        <v>1368</v>
      </c>
      <c r="AA22">
        <v>0.122</v>
      </c>
      <c r="AB22">
        <f t="shared" si="7"/>
        <v>1.4884E-2</v>
      </c>
      <c r="AC22">
        <v>664</v>
      </c>
      <c r="AD22">
        <v>0.11899999999999999</v>
      </c>
      <c r="AE22">
        <f t="shared" si="8"/>
        <v>1.4160999999999998E-2</v>
      </c>
      <c r="AF22">
        <v>561</v>
      </c>
      <c r="AG22">
        <v>9.5000000000000001E-2</v>
      </c>
      <c r="AH22">
        <f t="shared" si="9"/>
        <v>9.025E-3</v>
      </c>
      <c r="AI22">
        <v>496</v>
      </c>
      <c r="AJ22">
        <v>0.112</v>
      </c>
      <c r="AK22">
        <f t="shared" si="10"/>
        <v>1.2544000000000001E-2</v>
      </c>
      <c r="AL22">
        <v>1083</v>
      </c>
      <c r="AM22">
        <v>0.127</v>
      </c>
      <c r="AN22">
        <f t="shared" si="11"/>
        <v>1.6129000000000001E-2</v>
      </c>
      <c r="AO22">
        <v>1944</v>
      </c>
      <c r="AP22">
        <v>0.115</v>
      </c>
      <c r="AQ22">
        <f t="shared" si="12"/>
        <v>1.3225000000000001E-2</v>
      </c>
      <c r="AR22">
        <v>3319</v>
      </c>
      <c r="AS22">
        <v>8.5999999999999993E-2</v>
      </c>
      <c r="AT22">
        <f t="shared" si="13"/>
        <v>7.3959999999999989E-3</v>
      </c>
      <c r="AU22">
        <v>680</v>
      </c>
      <c r="AV22">
        <v>0.121</v>
      </c>
      <c r="AW22">
        <f t="shared" si="14"/>
        <v>1.4641E-2</v>
      </c>
      <c r="AX22">
        <v>1052</v>
      </c>
      <c r="AY22">
        <v>0.128</v>
      </c>
      <c r="AZ22">
        <f t="shared" si="15"/>
        <v>1.6383999999999999E-2</v>
      </c>
      <c r="BA22">
        <v>1049</v>
      </c>
    </row>
    <row r="23" spans="1:53">
      <c r="A23" t="s">
        <v>187</v>
      </c>
      <c r="B23" t="s">
        <v>147</v>
      </c>
      <c r="C23" t="s">
        <v>144</v>
      </c>
      <c r="D23" s="6" t="s">
        <v>242</v>
      </c>
      <c r="E23">
        <v>72.75</v>
      </c>
      <c r="F23">
        <v>0.12</v>
      </c>
      <c r="G23">
        <f t="shared" si="16"/>
        <v>1.44E-2</v>
      </c>
      <c r="H23">
        <v>674</v>
      </c>
      <c r="I23">
        <v>0.09</v>
      </c>
      <c r="J23">
        <f t="shared" si="1"/>
        <v>8.0999999999999996E-3</v>
      </c>
      <c r="K23">
        <v>305</v>
      </c>
      <c r="L23">
        <v>0.13</v>
      </c>
      <c r="M23">
        <f t="shared" si="2"/>
        <v>1.6900000000000002E-2</v>
      </c>
      <c r="N23">
        <v>1044</v>
      </c>
      <c r="O23">
        <v>0.128</v>
      </c>
      <c r="P23">
        <f t="shared" si="3"/>
        <v>1.6383999999999999E-2</v>
      </c>
      <c r="Q23">
        <v>1941</v>
      </c>
      <c r="R23">
        <v>0.126</v>
      </c>
      <c r="S23">
        <f t="shared" si="4"/>
        <v>1.5876000000000001E-2</v>
      </c>
      <c r="T23">
        <v>3239</v>
      </c>
      <c r="U23">
        <v>8.1000000000000003E-2</v>
      </c>
      <c r="V23">
        <f t="shared" si="5"/>
        <v>6.561E-3</v>
      </c>
      <c r="W23">
        <v>635</v>
      </c>
      <c r="X23">
        <v>0.14099999999999999</v>
      </c>
      <c r="Y23">
        <f t="shared" si="6"/>
        <v>1.9880999999999996E-2</v>
      </c>
      <c r="Z23">
        <v>1118</v>
      </c>
      <c r="AA23">
        <v>0.12</v>
      </c>
      <c r="AB23">
        <f t="shared" si="7"/>
        <v>1.44E-2</v>
      </c>
      <c r="AC23">
        <v>544</v>
      </c>
      <c r="AD23">
        <v>0.13800000000000001</v>
      </c>
      <c r="AE23">
        <f t="shared" si="8"/>
        <v>1.9044000000000002E-2</v>
      </c>
      <c r="AF23">
        <v>861</v>
      </c>
      <c r="AG23">
        <v>9.8000000000000004E-2</v>
      </c>
      <c r="AH23">
        <f t="shared" si="9"/>
        <v>9.6040000000000014E-3</v>
      </c>
      <c r="AI23">
        <v>301</v>
      </c>
      <c r="AJ23">
        <v>0.13100000000000001</v>
      </c>
      <c r="AK23">
        <f t="shared" si="10"/>
        <v>1.7161000000000003E-2</v>
      </c>
      <c r="AL23">
        <v>1299</v>
      </c>
      <c r="AM23">
        <v>0.126</v>
      </c>
      <c r="AN23">
        <f t="shared" si="11"/>
        <v>1.5876000000000001E-2</v>
      </c>
      <c r="AO23">
        <v>1739</v>
      </c>
      <c r="AP23">
        <v>0.13100000000000001</v>
      </c>
      <c r="AQ23">
        <f t="shared" si="12"/>
        <v>1.7161000000000003E-2</v>
      </c>
      <c r="AR23">
        <v>3041</v>
      </c>
      <c r="AS23">
        <v>8.3000000000000004E-2</v>
      </c>
      <c r="AT23">
        <f t="shared" si="13"/>
        <v>6.889000000000001E-3</v>
      </c>
      <c r="AU23">
        <v>726</v>
      </c>
      <c r="AV23">
        <v>0.14000000000000001</v>
      </c>
      <c r="AW23">
        <f t="shared" si="14"/>
        <v>1.9600000000000003E-2</v>
      </c>
      <c r="AX23">
        <v>1370</v>
      </c>
      <c r="AY23">
        <v>0.11899999999999999</v>
      </c>
      <c r="AZ23">
        <f t="shared" si="15"/>
        <v>1.4160999999999998E-2</v>
      </c>
      <c r="BA23">
        <v>891</v>
      </c>
    </row>
    <row r="24" spans="1:53">
      <c r="A24" t="s">
        <v>189</v>
      </c>
      <c r="B24" t="s">
        <v>143</v>
      </c>
      <c r="C24" t="s">
        <v>144</v>
      </c>
      <c r="D24" s="6" t="s">
        <v>242</v>
      </c>
      <c r="E24">
        <v>69.150000000000006</v>
      </c>
      <c r="F24">
        <v>0.115</v>
      </c>
      <c r="G24">
        <f t="shared" si="16"/>
        <v>1.3225000000000001E-2</v>
      </c>
      <c r="H24">
        <v>691</v>
      </c>
      <c r="I24">
        <v>0.113</v>
      </c>
      <c r="J24">
        <f t="shared" si="1"/>
        <v>1.2769000000000001E-2</v>
      </c>
      <c r="K24">
        <v>374</v>
      </c>
      <c r="L24">
        <v>0.11799999999999999</v>
      </c>
      <c r="M24">
        <f t="shared" si="2"/>
        <v>1.3923999999999999E-2</v>
      </c>
      <c r="N24">
        <v>949</v>
      </c>
      <c r="O24">
        <v>0.156</v>
      </c>
      <c r="P24">
        <f t="shared" si="3"/>
        <v>2.4336E-2</v>
      </c>
      <c r="Q24">
        <v>1933</v>
      </c>
      <c r="R24">
        <v>0.14499999999999999</v>
      </c>
      <c r="S24">
        <f t="shared" si="4"/>
        <v>2.1024999999999999E-2</v>
      </c>
      <c r="T24">
        <v>2976</v>
      </c>
      <c r="U24">
        <v>9.0999999999999998E-2</v>
      </c>
      <c r="V24">
        <f t="shared" si="5"/>
        <v>8.2810000000000002E-3</v>
      </c>
      <c r="W24">
        <v>529</v>
      </c>
      <c r="X24">
        <v>0.13</v>
      </c>
      <c r="Y24">
        <f t="shared" si="6"/>
        <v>1.6900000000000002E-2</v>
      </c>
      <c r="Z24">
        <v>1165</v>
      </c>
      <c r="AA24">
        <v>0.122</v>
      </c>
      <c r="AB24">
        <f t="shared" si="7"/>
        <v>1.4884E-2</v>
      </c>
      <c r="AC24">
        <v>458</v>
      </c>
      <c r="AD24">
        <v>0.10299999999999999</v>
      </c>
      <c r="AE24">
        <f t="shared" si="8"/>
        <v>1.0608999999999999E-2</v>
      </c>
      <c r="AF24">
        <v>587</v>
      </c>
      <c r="AG24">
        <v>0.122</v>
      </c>
      <c r="AH24">
        <f t="shared" si="9"/>
        <v>1.4884E-2</v>
      </c>
      <c r="AI24">
        <v>493</v>
      </c>
      <c r="AJ24">
        <v>0.12</v>
      </c>
      <c r="AK24">
        <f t="shared" si="10"/>
        <v>1.44E-2</v>
      </c>
      <c r="AL24">
        <v>960</v>
      </c>
      <c r="AM24">
        <v>0.13</v>
      </c>
      <c r="AN24">
        <f t="shared" si="11"/>
        <v>1.6900000000000002E-2</v>
      </c>
      <c r="AO24">
        <v>1705</v>
      </c>
      <c r="AP24">
        <v>0.13100000000000001</v>
      </c>
      <c r="AQ24">
        <f t="shared" si="12"/>
        <v>1.7161000000000003E-2</v>
      </c>
      <c r="AR24">
        <v>2654</v>
      </c>
      <c r="AS24">
        <v>7.8E-2</v>
      </c>
      <c r="AT24">
        <f t="shared" si="13"/>
        <v>6.084E-3</v>
      </c>
      <c r="AU24">
        <v>545</v>
      </c>
      <c r="AV24">
        <v>0.14499999999999999</v>
      </c>
      <c r="AW24">
        <f t="shared" si="14"/>
        <v>2.1024999999999999E-2</v>
      </c>
      <c r="AX24">
        <v>1312</v>
      </c>
      <c r="AY24">
        <v>0.13500000000000001</v>
      </c>
      <c r="AZ24">
        <f t="shared" si="15"/>
        <v>1.8225000000000002E-2</v>
      </c>
      <c r="BA24">
        <v>840</v>
      </c>
    </row>
    <row r="25" spans="1:53">
      <c r="A25" t="s">
        <v>191</v>
      </c>
      <c r="B25" t="s">
        <v>143</v>
      </c>
      <c r="C25" t="s">
        <v>144</v>
      </c>
      <c r="D25" s="6" t="s">
        <v>242</v>
      </c>
      <c r="E25">
        <v>70.37</v>
      </c>
      <c r="F25">
        <v>0.13200000000000001</v>
      </c>
      <c r="G25">
        <f t="shared" si="16"/>
        <v>1.7424000000000002E-2</v>
      </c>
      <c r="H25">
        <v>905</v>
      </c>
      <c r="I25">
        <v>0.127</v>
      </c>
      <c r="J25">
        <f t="shared" si="1"/>
        <v>1.6129000000000001E-2</v>
      </c>
      <c r="K25">
        <v>450</v>
      </c>
      <c r="L25">
        <v>0.126</v>
      </c>
      <c r="M25">
        <f t="shared" si="2"/>
        <v>1.5876000000000001E-2</v>
      </c>
      <c r="N25">
        <v>854</v>
      </c>
      <c r="O25">
        <v>0.13100000000000001</v>
      </c>
      <c r="P25">
        <f t="shared" si="3"/>
        <v>1.7161000000000003E-2</v>
      </c>
      <c r="Q25">
        <v>2250</v>
      </c>
      <c r="R25">
        <v>0.13100000000000001</v>
      </c>
      <c r="S25">
        <f t="shared" si="4"/>
        <v>1.7161000000000003E-2</v>
      </c>
      <c r="T25">
        <v>3446</v>
      </c>
      <c r="U25">
        <v>9.0999999999999998E-2</v>
      </c>
      <c r="V25">
        <f t="shared" si="5"/>
        <v>8.2810000000000002E-3</v>
      </c>
      <c r="W25">
        <v>666</v>
      </c>
      <c r="X25">
        <v>0.125</v>
      </c>
      <c r="Y25">
        <f t="shared" si="6"/>
        <v>1.5625E-2</v>
      </c>
      <c r="Z25">
        <v>1137</v>
      </c>
      <c r="AA25">
        <v>0.13200000000000001</v>
      </c>
      <c r="AB25">
        <f t="shared" si="7"/>
        <v>1.7424000000000002E-2</v>
      </c>
      <c r="AC25">
        <v>887</v>
      </c>
      <c r="AD25">
        <v>0.111</v>
      </c>
      <c r="AE25">
        <f t="shared" si="8"/>
        <v>1.2321E-2</v>
      </c>
      <c r="AF25">
        <v>555</v>
      </c>
      <c r="AG25">
        <v>9.4E-2</v>
      </c>
      <c r="AH25">
        <f t="shared" si="9"/>
        <v>8.8360000000000001E-3</v>
      </c>
      <c r="AI25">
        <v>421</v>
      </c>
      <c r="AJ25">
        <v>0.112</v>
      </c>
      <c r="AK25">
        <f t="shared" si="10"/>
        <v>1.2544000000000001E-2</v>
      </c>
      <c r="AL25">
        <v>875</v>
      </c>
      <c r="AM25">
        <v>0.14000000000000001</v>
      </c>
      <c r="AN25">
        <f t="shared" si="11"/>
        <v>1.9600000000000003E-2</v>
      </c>
      <c r="AO25">
        <v>2072</v>
      </c>
      <c r="AP25">
        <v>0.126</v>
      </c>
      <c r="AQ25">
        <f t="shared" si="12"/>
        <v>1.5876000000000001E-2</v>
      </c>
      <c r="AR25">
        <v>3565</v>
      </c>
      <c r="AS25">
        <v>8.6999999999999994E-2</v>
      </c>
      <c r="AT25">
        <f t="shared" si="13"/>
        <v>7.5689999999999993E-3</v>
      </c>
      <c r="AU25">
        <v>702</v>
      </c>
      <c r="AV25">
        <v>0.127</v>
      </c>
      <c r="AW25">
        <f t="shared" si="14"/>
        <v>1.6129000000000001E-2</v>
      </c>
      <c r="AX25">
        <v>1153</v>
      </c>
      <c r="AY25">
        <v>0.11799999999999999</v>
      </c>
      <c r="AZ25">
        <f t="shared" si="15"/>
        <v>1.3923999999999999E-2</v>
      </c>
      <c r="BA25">
        <v>812</v>
      </c>
    </row>
    <row r="26" spans="1:53">
      <c r="A26" t="s">
        <v>193</v>
      </c>
      <c r="B26" t="s">
        <v>143</v>
      </c>
      <c r="C26" t="s">
        <v>144</v>
      </c>
      <c r="D26" s="6" t="s">
        <v>242</v>
      </c>
      <c r="E26">
        <v>74.34</v>
      </c>
      <c r="F26">
        <v>0.113</v>
      </c>
      <c r="G26">
        <f t="shared" si="16"/>
        <v>1.2769000000000001E-2</v>
      </c>
      <c r="H26">
        <v>1134</v>
      </c>
      <c r="I26">
        <v>0.107</v>
      </c>
      <c r="J26">
        <f t="shared" si="1"/>
        <v>1.1448999999999999E-2</v>
      </c>
      <c r="K26">
        <v>432</v>
      </c>
      <c r="L26">
        <v>0.126</v>
      </c>
      <c r="M26">
        <f t="shared" si="2"/>
        <v>1.5876000000000001E-2</v>
      </c>
      <c r="N26">
        <v>998</v>
      </c>
      <c r="O26">
        <v>0.14099999999999999</v>
      </c>
      <c r="P26">
        <f t="shared" si="3"/>
        <v>1.9880999999999996E-2</v>
      </c>
      <c r="Q26">
        <v>2019</v>
      </c>
      <c r="R26">
        <v>0.129</v>
      </c>
      <c r="S26">
        <f t="shared" si="4"/>
        <v>1.6641E-2</v>
      </c>
      <c r="T26">
        <v>3877</v>
      </c>
      <c r="U26">
        <v>8.6999999999999994E-2</v>
      </c>
      <c r="V26">
        <f t="shared" si="5"/>
        <v>7.5689999999999993E-3</v>
      </c>
      <c r="W26">
        <v>602</v>
      </c>
      <c r="X26">
        <v>0.13200000000000001</v>
      </c>
      <c r="Y26">
        <f t="shared" si="6"/>
        <v>1.7424000000000002E-2</v>
      </c>
      <c r="Z26">
        <v>1147</v>
      </c>
      <c r="AA26">
        <v>0.126</v>
      </c>
      <c r="AB26">
        <f t="shared" si="7"/>
        <v>1.5876000000000001E-2</v>
      </c>
      <c r="AC26">
        <v>785</v>
      </c>
      <c r="AD26">
        <v>0.11</v>
      </c>
      <c r="AE26">
        <f t="shared" si="8"/>
        <v>1.21E-2</v>
      </c>
      <c r="AF26">
        <v>678</v>
      </c>
      <c r="AG26">
        <v>9.5000000000000001E-2</v>
      </c>
      <c r="AH26">
        <f t="shared" si="9"/>
        <v>9.025E-3</v>
      </c>
      <c r="AI26">
        <v>398</v>
      </c>
      <c r="AJ26">
        <v>0.13500000000000001</v>
      </c>
      <c r="AK26">
        <f t="shared" si="10"/>
        <v>1.8225000000000002E-2</v>
      </c>
      <c r="AL26">
        <v>983</v>
      </c>
      <c r="AM26">
        <v>0.129</v>
      </c>
      <c r="AN26">
        <f t="shared" si="11"/>
        <v>1.6641E-2</v>
      </c>
      <c r="AO26">
        <v>1893</v>
      </c>
      <c r="AP26">
        <v>0.13400000000000001</v>
      </c>
      <c r="AQ26">
        <f t="shared" si="12"/>
        <v>1.7956000000000003E-2</v>
      </c>
      <c r="AR26">
        <v>3206</v>
      </c>
      <c r="AS26">
        <v>8.4000000000000005E-2</v>
      </c>
      <c r="AT26">
        <f t="shared" si="13"/>
        <v>7.0560000000000006E-3</v>
      </c>
      <c r="AU26">
        <v>558</v>
      </c>
      <c r="AV26">
        <v>0.122</v>
      </c>
      <c r="AW26">
        <f t="shared" si="14"/>
        <v>1.4884E-2</v>
      </c>
      <c r="AX26">
        <v>1032</v>
      </c>
      <c r="AY26">
        <v>0.16200000000000001</v>
      </c>
      <c r="AZ26">
        <f t="shared" si="15"/>
        <v>2.6244E-2</v>
      </c>
      <c r="BA26">
        <v>911</v>
      </c>
    </row>
    <row r="27" spans="1:53">
      <c r="A27" t="s">
        <v>195</v>
      </c>
      <c r="B27" t="s">
        <v>147</v>
      </c>
      <c r="C27" t="s">
        <v>144</v>
      </c>
      <c r="D27" s="6" t="s">
        <v>242</v>
      </c>
      <c r="E27">
        <v>66.28</v>
      </c>
      <c r="F27">
        <v>0.114</v>
      </c>
      <c r="G27">
        <f t="shared" si="16"/>
        <v>1.2996000000000001E-2</v>
      </c>
      <c r="H27">
        <v>774</v>
      </c>
      <c r="I27">
        <v>0.123</v>
      </c>
      <c r="J27">
        <f t="shared" si="1"/>
        <v>1.5129E-2</v>
      </c>
      <c r="K27">
        <v>394</v>
      </c>
      <c r="L27">
        <v>0.124</v>
      </c>
      <c r="M27">
        <f t="shared" si="2"/>
        <v>1.5375999999999999E-2</v>
      </c>
      <c r="N27">
        <v>957</v>
      </c>
      <c r="O27">
        <v>0.125</v>
      </c>
      <c r="P27">
        <f t="shared" si="3"/>
        <v>1.5625E-2</v>
      </c>
      <c r="Q27">
        <v>2179</v>
      </c>
      <c r="R27">
        <v>0.13200000000000001</v>
      </c>
      <c r="S27">
        <f t="shared" si="4"/>
        <v>1.7424000000000002E-2</v>
      </c>
      <c r="T27">
        <v>3857</v>
      </c>
      <c r="U27">
        <v>8.7999999999999995E-2</v>
      </c>
      <c r="V27">
        <f t="shared" si="5"/>
        <v>7.7439999999999991E-3</v>
      </c>
      <c r="W27">
        <v>655</v>
      </c>
      <c r="X27">
        <v>0.13700000000000001</v>
      </c>
      <c r="Y27">
        <f t="shared" si="6"/>
        <v>1.8769000000000004E-2</v>
      </c>
      <c r="Z27">
        <v>1444</v>
      </c>
      <c r="AA27">
        <v>0.14699999999999999</v>
      </c>
      <c r="AB27">
        <f t="shared" si="7"/>
        <v>2.1608999999999996E-2</v>
      </c>
      <c r="AC27">
        <v>638</v>
      </c>
      <c r="AD27">
        <v>0.12</v>
      </c>
      <c r="AE27">
        <f t="shared" si="8"/>
        <v>1.44E-2</v>
      </c>
      <c r="AF27">
        <v>698</v>
      </c>
      <c r="AG27">
        <v>9.7000000000000003E-2</v>
      </c>
      <c r="AH27">
        <f t="shared" si="9"/>
        <v>9.4090000000000007E-3</v>
      </c>
      <c r="AI27">
        <v>408</v>
      </c>
      <c r="AJ27">
        <v>0.128</v>
      </c>
      <c r="AK27">
        <f t="shared" si="10"/>
        <v>1.6383999999999999E-2</v>
      </c>
      <c r="AL27">
        <v>849</v>
      </c>
      <c r="AM27">
        <v>0.14099999999999999</v>
      </c>
      <c r="AN27">
        <f t="shared" si="11"/>
        <v>1.9880999999999996E-2</v>
      </c>
      <c r="AO27">
        <v>1969</v>
      </c>
      <c r="AP27">
        <v>0.14799999999999999</v>
      </c>
      <c r="AQ27">
        <f t="shared" si="12"/>
        <v>2.1903999999999996E-2</v>
      </c>
      <c r="AR27">
        <v>3385</v>
      </c>
      <c r="AS27">
        <v>7.8E-2</v>
      </c>
      <c r="AT27">
        <f t="shared" si="13"/>
        <v>6.084E-3</v>
      </c>
      <c r="AU27">
        <v>701</v>
      </c>
      <c r="AV27">
        <v>0.13100000000000001</v>
      </c>
      <c r="AW27">
        <f t="shared" si="14"/>
        <v>1.7161000000000003E-2</v>
      </c>
      <c r="AX27">
        <v>1314</v>
      </c>
      <c r="AY27">
        <v>0.111</v>
      </c>
      <c r="AZ27">
        <f t="shared" si="15"/>
        <v>1.2321E-2</v>
      </c>
      <c r="BA27">
        <v>1005</v>
      </c>
    </row>
    <row r="28" spans="1:53">
      <c r="A28" t="s">
        <v>197</v>
      </c>
      <c r="B28" t="s">
        <v>143</v>
      </c>
      <c r="C28" t="s">
        <v>144</v>
      </c>
      <c r="D28" s="6" t="s">
        <v>242</v>
      </c>
      <c r="E28">
        <v>73.25</v>
      </c>
      <c r="F28">
        <v>0.121</v>
      </c>
      <c r="G28">
        <f t="shared" si="16"/>
        <v>1.4641E-2</v>
      </c>
      <c r="H28">
        <v>880</v>
      </c>
      <c r="I28">
        <v>0.113</v>
      </c>
      <c r="J28">
        <f t="shared" si="1"/>
        <v>1.2769000000000001E-2</v>
      </c>
      <c r="K28">
        <v>505</v>
      </c>
      <c r="L28">
        <v>0.115</v>
      </c>
      <c r="M28">
        <f t="shared" si="2"/>
        <v>1.3225000000000001E-2</v>
      </c>
      <c r="N28">
        <v>1000</v>
      </c>
      <c r="O28">
        <v>0.14399999999999999</v>
      </c>
      <c r="P28">
        <f t="shared" si="3"/>
        <v>2.0735999999999997E-2</v>
      </c>
      <c r="Q28">
        <v>2391</v>
      </c>
      <c r="R28">
        <v>0.121</v>
      </c>
      <c r="S28">
        <f t="shared" si="4"/>
        <v>1.4641E-2</v>
      </c>
      <c r="T28">
        <v>3705</v>
      </c>
      <c r="U28">
        <v>9.4E-2</v>
      </c>
      <c r="V28">
        <f t="shared" si="5"/>
        <v>8.8360000000000001E-3</v>
      </c>
      <c r="W28">
        <v>703</v>
      </c>
      <c r="X28">
        <v>0.11899999999999999</v>
      </c>
      <c r="Y28">
        <f t="shared" si="6"/>
        <v>1.4160999999999998E-2</v>
      </c>
      <c r="Z28">
        <v>1133</v>
      </c>
      <c r="AA28">
        <v>0.14000000000000001</v>
      </c>
      <c r="AB28">
        <f t="shared" si="7"/>
        <v>1.9600000000000003E-2</v>
      </c>
      <c r="AC28">
        <v>720</v>
      </c>
      <c r="AD28">
        <v>0.13700000000000001</v>
      </c>
      <c r="AE28">
        <f t="shared" si="8"/>
        <v>1.8769000000000004E-2</v>
      </c>
      <c r="AF28">
        <v>1253</v>
      </c>
      <c r="AG28">
        <v>0.11700000000000001</v>
      </c>
      <c r="AH28">
        <f t="shared" si="9"/>
        <v>1.3689000000000002E-2</v>
      </c>
      <c r="AI28">
        <v>639</v>
      </c>
      <c r="AJ28">
        <v>0.122</v>
      </c>
      <c r="AK28">
        <f t="shared" si="10"/>
        <v>1.4884E-2</v>
      </c>
      <c r="AL28">
        <v>1238</v>
      </c>
      <c r="AM28">
        <v>0.13700000000000001</v>
      </c>
      <c r="AN28">
        <f t="shared" si="11"/>
        <v>1.8769000000000004E-2</v>
      </c>
      <c r="AO28">
        <v>1979</v>
      </c>
      <c r="AP28">
        <v>0.13400000000000001</v>
      </c>
      <c r="AQ28">
        <f t="shared" si="12"/>
        <v>1.7956000000000003E-2</v>
      </c>
      <c r="AR28">
        <v>3282</v>
      </c>
      <c r="AS28">
        <v>0.11</v>
      </c>
      <c r="AT28">
        <f t="shared" si="13"/>
        <v>1.21E-2</v>
      </c>
      <c r="AU28">
        <v>732</v>
      </c>
      <c r="AV28">
        <v>0.13300000000000001</v>
      </c>
      <c r="AW28">
        <f t="shared" si="14"/>
        <v>1.7689000000000003E-2</v>
      </c>
      <c r="AX28">
        <v>1438</v>
      </c>
      <c r="AY28">
        <v>0.123</v>
      </c>
      <c r="AZ28">
        <f t="shared" si="15"/>
        <v>1.5129E-2</v>
      </c>
      <c r="BA28">
        <v>1165</v>
      </c>
    </row>
    <row r="29" spans="1:53">
      <c r="A29" t="s">
        <v>199</v>
      </c>
      <c r="B29" t="s">
        <v>143</v>
      </c>
      <c r="C29" t="s">
        <v>144</v>
      </c>
      <c r="D29" s="6" t="s">
        <v>242</v>
      </c>
      <c r="E29">
        <v>72.23</v>
      </c>
      <c r="F29">
        <v>0.13600000000000001</v>
      </c>
      <c r="G29">
        <f t="shared" si="16"/>
        <v>1.8496000000000002E-2</v>
      </c>
      <c r="H29">
        <v>694</v>
      </c>
      <c r="I29">
        <v>0.14899999999999999</v>
      </c>
      <c r="J29">
        <f t="shared" si="1"/>
        <v>2.2200999999999999E-2</v>
      </c>
      <c r="K29">
        <v>340</v>
      </c>
      <c r="L29">
        <v>0.115</v>
      </c>
      <c r="M29">
        <f t="shared" si="2"/>
        <v>1.3225000000000001E-2</v>
      </c>
      <c r="N29">
        <v>780</v>
      </c>
      <c r="O29">
        <v>0.13</v>
      </c>
      <c r="P29">
        <f t="shared" si="3"/>
        <v>1.6900000000000002E-2</v>
      </c>
      <c r="Q29">
        <v>1657</v>
      </c>
      <c r="R29">
        <v>0.13800000000000001</v>
      </c>
      <c r="S29">
        <f t="shared" si="4"/>
        <v>1.9044000000000002E-2</v>
      </c>
      <c r="T29">
        <v>2492</v>
      </c>
      <c r="U29">
        <v>0.104</v>
      </c>
      <c r="V29">
        <f t="shared" si="5"/>
        <v>1.0815999999999999E-2</v>
      </c>
      <c r="W29">
        <v>509</v>
      </c>
      <c r="X29">
        <v>0.14099999999999999</v>
      </c>
      <c r="Y29">
        <f t="shared" si="6"/>
        <v>1.9880999999999996E-2</v>
      </c>
      <c r="Z29">
        <v>1139</v>
      </c>
      <c r="AA29">
        <v>0.124</v>
      </c>
      <c r="AB29">
        <f t="shared" si="7"/>
        <v>1.5375999999999999E-2</v>
      </c>
      <c r="AC29">
        <v>444</v>
      </c>
      <c r="AD29">
        <v>0.13900000000000001</v>
      </c>
      <c r="AE29">
        <f t="shared" si="8"/>
        <v>1.9321000000000005E-2</v>
      </c>
      <c r="AF29">
        <v>613</v>
      </c>
      <c r="AG29">
        <v>0.115</v>
      </c>
      <c r="AH29">
        <f t="shared" si="9"/>
        <v>1.3225000000000001E-2</v>
      </c>
      <c r="AI29">
        <v>314</v>
      </c>
      <c r="AJ29">
        <v>0.122</v>
      </c>
      <c r="AK29">
        <f t="shared" si="10"/>
        <v>1.4884E-2</v>
      </c>
      <c r="AL29">
        <v>899</v>
      </c>
      <c r="AM29">
        <v>0.13300000000000001</v>
      </c>
      <c r="AN29">
        <f t="shared" si="11"/>
        <v>1.7689000000000003E-2</v>
      </c>
      <c r="AO29">
        <v>1673</v>
      </c>
      <c r="AP29">
        <v>0.123</v>
      </c>
      <c r="AQ29">
        <f t="shared" si="12"/>
        <v>1.5129E-2</v>
      </c>
      <c r="AR29">
        <v>1842</v>
      </c>
      <c r="AS29">
        <v>9.1999999999999998E-2</v>
      </c>
      <c r="AT29">
        <f t="shared" si="13"/>
        <v>8.4639999999999993E-3</v>
      </c>
      <c r="AU29">
        <v>506</v>
      </c>
      <c r="AV29">
        <v>0.13700000000000001</v>
      </c>
      <c r="AW29">
        <f t="shared" si="14"/>
        <v>1.8769000000000004E-2</v>
      </c>
      <c r="AX29">
        <v>1094</v>
      </c>
      <c r="AY29">
        <v>0.13800000000000001</v>
      </c>
      <c r="AZ29">
        <f t="shared" si="15"/>
        <v>1.9044000000000002E-2</v>
      </c>
      <c r="BA29">
        <v>676</v>
      </c>
    </row>
    <row r="30" spans="1:53">
      <c r="A30" t="s">
        <v>201</v>
      </c>
      <c r="B30" t="s">
        <v>147</v>
      </c>
      <c r="C30" t="s">
        <v>144</v>
      </c>
      <c r="D30" s="6" t="s">
        <v>242</v>
      </c>
      <c r="E30">
        <v>75.75</v>
      </c>
      <c r="F30">
        <v>0.13300000000000001</v>
      </c>
      <c r="G30">
        <f t="shared" si="16"/>
        <v>1.7689000000000003E-2</v>
      </c>
      <c r="H30">
        <v>629</v>
      </c>
      <c r="I30">
        <v>0.111</v>
      </c>
      <c r="J30">
        <f t="shared" si="1"/>
        <v>1.2321E-2</v>
      </c>
      <c r="K30">
        <v>331</v>
      </c>
      <c r="L30">
        <v>0.11600000000000001</v>
      </c>
      <c r="M30">
        <f t="shared" si="2"/>
        <v>1.3456000000000001E-2</v>
      </c>
      <c r="N30">
        <v>763</v>
      </c>
      <c r="O30">
        <v>0.13900000000000001</v>
      </c>
      <c r="P30">
        <f t="shared" si="3"/>
        <v>1.9321000000000005E-2</v>
      </c>
      <c r="Q30">
        <v>1835</v>
      </c>
      <c r="R30">
        <v>0.13900000000000001</v>
      </c>
      <c r="S30">
        <f t="shared" si="4"/>
        <v>1.9321000000000005E-2</v>
      </c>
      <c r="T30">
        <v>3240</v>
      </c>
      <c r="U30">
        <v>0.08</v>
      </c>
      <c r="V30">
        <f t="shared" si="5"/>
        <v>6.4000000000000003E-3</v>
      </c>
      <c r="W30">
        <v>603</v>
      </c>
      <c r="X30">
        <v>0.13700000000000001</v>
      </c>
      <c r="Y30">
        <f t="shared" si="6"/>
        <v>1.8769000000000004E-2</v>
      </c>
      <c r="Z30">
        <v>1060</v>
      </c>
      <c r="AA30">
        <v>0.14000000000000001</v>
      </c>
      <c r="AB30">
        <f t="shared" si="7"/>
        <v>1.9600000000000003E-2</v>
      </c>
      <c r="AC30">
        <v>445</v>
      </c>
      <c r="AD30">
        <v>0.129</v>
      </c>
      <c r="AE30">
        <f t="shared" si="8"/>
        <v>1.6641E-2</v>
      </c>
      <c r="AF30">
        <v>536</v>
      </c>
      <c r="AG30">
        <v>0.115</v>
      </c>
      <c r="AH30">
        <f t="shared" si="9"/>
        <v>1.3225000000000001E-2</v>
      </c>
      <c r="AI30">
        <v>384</v>
      </c>
      <c r="AJ30">
        <v>0.11899999999999999</v>
      </c>
      <c r="AK30">
        <f t="shared" si="10"/>
        <v>1.4160999999999998E-2</v>
      </c>
      <c r="AL30">
        <v>763</v>
      </c>
      <c r="AM30">
        <v>0.13100000000000001</v>
      </c>
      <c r="AN30">
        <f t="shared" si="11"/>
        <v>1.7161000000000003E-2</v>
      </c>
      <c r="AO30">
        <v>1785</v>
      </c>
      <c r="AP30">
        <v>0.13500000000000001</v>
      </c>
      <c r="AQ30">
        <f t="shared" si="12"/>
        <v>1.8225000000000002E-2</v>
      </c>
      <c r="AR30">
        <v>2792</v>
      </c>
      <c r="AS30">
        <v>0.10100000000000001</v>
      </c>
      <c r="AT30">
        <f t="shared" si="13"/>
        <v>1.0201000000000002E-2</v>
      </c>
      <c r="AU30">
        <v>579</v>
      </c>
      <c r="AV30">
        <v>0.13400000000000001</v>
      </c>
      <c r="AW30">
        <f t="shared" si="14"/>
        <v>1.7956000000000003E-2</v>
      </c>
      <c r="AX30">
        <v>974</v>
      </c>
      <c r="AY30">
        <v>0.13700000000000001</v>
      </c>
      <c r="AZ30">
        <f t="shared" si="15"/>
        <v>1.8769000000000004E-2</v>
      </c>
      <c r="BA30">
        <v>608</v>
      </c>
    </row>
    <row r="31" spans="1:53">
      <c r="A31" t="s">
        <v>203</v>
      </c>
      <c r="B31" t="s">
        <v>143</v>
      </c>
      <c r="C31" t="s">
        <v>144</v>
      </c>
      <c r="D31" s="6" t="s">
        <v>242</v>
      </c>
      <c r="E31">
        <v>76.36</v>
      </c>
      <c r="F31">
        <v>0.13700000000000001</v>
      </c>
      <c r="G31">
        <f t="shared" si="16"/>
        <v>1.8769000000000004E-2</v>
      </c>
      <c r="H31">
        <v>727</v>
      </c>
      <c r="I31">
        <v>0.154</v>
      </c>
      <c r="J31">
        <f t="shared" si="1"/>
        <v>2.3716000000000001E-2</v>
      </c>
      <c r="K31">
        <v>377</v>
      </c>
      <c r="L31">
        <v>0.125</v>
      </c>
      <c r="M31">
        <f t="shared" si="2"/>
        <v>1.5625E-2</v>
      </c>
      <c r="N31">
        <v>1051</v>
      </c>
      <c r="O31">
        <v>0.13400000000000001</v>
      </c>
      <c r="P31">
        <f t="shared" si="3"/>
        <v>1.7956000000000003E-2</v>
      </c>
      <c r="Q31">
        <v>1852</v>
      </c>
      <c r="R31">
        <v>0.13600000000000001</v>
      </c>
      <c r="S31">
        <f t="shared" si="4"/>
        <v>1.8496000000000002E-2</v>
      </c>
      <c r="T31">
        <v>3119</v>
      </c>
      <c r="U31">
        <v>8.7999999999999995E-2</v>
      </c>
      <c r="V31">
        <f t="shared" si="5"/>
        <v>7.7439999999999991E-3</v>
      </c>
      <c r="W31">
        <v>634</v>
      </c>
      <c r="X31">
        <v>0.13700000000000001</v>
      </c>
      <c r="Y31">
        <f t="shared" si="6"/>
        <v>1.8769000000000004E-2</v>
      </c>
      <c r="Z31">
        <v>1262</v>
      </c>
      <c r="AA31">
        <v>0.14399999999999999</v>
      </c>
      <c r="AB31">
        <f t="shared" si="7"/>
        <v>2.0735999999999997E-2</v>
      </c>
      <c r="AC31">
        <v>561</v>
      </c>
      <c r="AD31">
        <v>0.126</v>
      </c>
      <c r="AE31">
        <f t="shared" si="8"/>
        <v>1.5876000000000001E-2</v>
      </c>
      <c r="AF31">
        <v>777</v>
      </c>
      <c r="AG31">
        <v>0.13500000000000001</v>
      </c>
      <c r="AH31">
        <f t="shared" si="9"/>
        <v>1.8225000000000002E-2</v>
      </c>
      <c r="AI31">
        <v>376</v>
      </c>
      <c r="AJ31">
        <v>0.125</v>
      </c>
      <c r="AK31">
        <f t="shared" si="10"/>
        <v>1.5625E-2</v>
      </c>
      <c r="AL31">
        <v>1065</v>
      </c>
      <c r="AM31">
        <v>0.123</v>
      </c>
      <c r="AN31">
        <f t="shared" si="11"/>
        <v>1.5129E-2</v>
      </c>
      <c r="AO31">
        <v>1646</v>
      </c>
      <c r="AP31">
        <v>0.14099999999999999</v>
      </c>
      <c r="AQ31">
        <f t="shared" si="12"/>
        <v>1.9880999999999996E-2</v>
      </c>
      <c r="AR31">
        <v>2297</v>
      </c>
      <c r="AS31">
        <v>9.6000000000000002E-2</v>
      </c>
      <c r="AT31">
        <f t="shared" si="13"/>
        <v>9.2160000000000002E-3</v>
      </c>
      <c r="AU31">
        <v>652</v>
      </c>
      <c r="AV31">
        <v>0.125</v>
      </c>
      <c r="AW31">
        <f t="shared" si="14"/>
        <v>1.5625E-2</v>
      </c>
      <c r="AX31">
        <v>1154</v>
      </c>
      <c r="AY31">
        <v>0.11600000000000001</v>
      </c>
      <c r="AZ31">
        <f t="shared" si="15"/>
        <v>1.3456000000000001E-2</v>
      </c>
      <c r="BA31">
        <v>944</v>
      </c>
    </row>
    <row r="32" spans="1:53">
      <c r="A32" t="s">
        <v>205</v>
      </c>
      <c r="B32" t="s">
        <v>143</v>
      </c>
      <c r="C32" t="s">
        <v>144</v>
      </c>
      <c r="D32" s="6" t="s">
        <v>253</v>
      </c>
      <c r="E32">
        <v>84.9</v>
      </c>
      <c r="F32">
        <v>0.13100000000000001</v>
      </c>
      <c r="G32">
        <f t="shared" si="16"/>
        <v>1.7161000000000003E-2</v>
      </c>
      <c r="H32">
        <v>746</v>
      </c>
      <c r="I32">
        <v>0.122</v>
      </c>
      <c r="J32">
        <f t="shared" si="1"/>
        <v>1.4884E-2</v>
      </c>
      <c r="K32">
        <v>352</v>
      </c>
      <c r="L32">
        <v>0.122</v>
      </c>
      <c r="M32">
        <f t="shared" si="2"/>
        <v>1.4884E-2</v>
      </c>
      <c r="N32">
        <v>889</v>
      </c>
      <c r="O32">
        <v>0.126</v>
      </c>
      <c r="P32">
        <f t="shared" si="3"/>
        <v>1.5876000000000001E-2</v>
      </c>
      <c r="Q32">
        <v>2115</v>
      </c>
      <c r="R32">
        <v>0.11700000000000001</v>
      </c>
      <c r="S32">
        <f t="shared" si="4"/>
        <v>1.3689000000000002E-2</v>
      </c>
      <c r="T32">
        <v>3384</v>
      </c>
      <c r="U32">
        <v>9.0999999999999998E-2</v>
      </c>
      <c r="V32">
        <f t="shared" si="5"/>
        <v>8.2810000000000002E-3</v>
      </c>
      <c r="W32">
        <v>662</v>
      </c>
      <c r="X32">
        <v>0.14099999999999999</v>
      </c>
      <c r="Y32">
        <f t="shared" si="6"/>
        <v>1.9880999999999996E-2</v>
      </c>
      <c r="Z32">
        <v>1094</v>
      </c>
      <c r="AA32">
        <v>0.14199999999999999</v>
      </c>
      <c r="AB32">
        <f t="shared" si="7"/>
        <v>2.0163999999999998E-2</v>
      </c>
      <c r="AC32">
        <v>555</v>
      </c>
      <c r="AD32">
        <v>0.13500000000000001</v>
      </c>
      <c r="AE32">
        <f t="shared" si="8"/>
        <v>1.8225000000000002E-2</v>
      </c>
      <c r="AF32">
        <v>586</v>
      </c>
      <c r="AG32">
        <v>0.13100000000000001</v>
      </c>
      <c r="AH32">
        <f t="shared" si="9"/>
        <v>1.7161000000000003E-2</v>
      </c>
      <c r="AI32">
        <v>385</v>
      </c>
      <c r="AJ32">
        <v>0.11899999999999999</v>
      </c>
      <c r="AK32">
        <f t="shared" si="10"/>
        <v>1.4160999999999998E-2</v>
      </c>
      <c r="AL32">
        <v>984</v>
      </c>
      <c r="AM32">
        <v>0.13600000000000001</v>
      </c>
      <c r="AN32">
        <f t="shared" si="11"/>
        <v>1.8496000000000002E-2</v>
      </c>
      <c r="AO32">
        <v>1810</v>
      </c>
      <c r="AP32">
        <v>0.13600000000000001</v>
      </c>
      <c r="AQ32">
        <f t="shared" si="12"/>
        <v>1.8496000000000002E-2</v>
      </c>
      <c r="AR32">
        <v>2935</v>
      </c>
      <c r="AS32">
        <v>0.08</v>
      </c>
      <c r="AT32">
        <f t="shared" si="13"/>
        <v>6.4000000000000003E-3</v>
      </c>
      <c r="AU32">
        <v>655</v>
      </c>
      <c r="AV32">
        <v>0.153</v>
      </c>
      <c r="AW32">
        <f t="shared" si="14"/>
        <v>2.3408999999999999E-2</v>
      </c>
      <c r="AX32">
        <v>1263</v>
      </c>
      <c r="AY32">
        <v>0.14099999999999999</v>
      </c>
      <c r="AZ32">
        <f t="shared" si="15"/>
        <v>1.9880999999999996E-2</v>
      </c>
      <c r="BA32">
        <v>754</v>
      </c>
    </row>
    <row r="33" spans="1:53">
      <c r="A33" t="s">
        <v>207</v>
      </c>
      <c r="B33" t="s">
        <v>143</v>
      </c>
      <c r="C33" t="s">
        <v>144</v>
      </c>
      <c r="D33" s="6" t="s">
        <v>242</v>
      </c>
      <c r="E33">
        <v>78.44</v>
      </c>
      <c r="F33">
        <v>0.155</v>
      </c>
      <c r="G33">
        <f t="shared" si="16"/>
        <v>2.4025000000000001E-2</v>
      </c>
      <c r="H33">
        <v>986</v>
      </c>
      <c r="I33">
        <v>9.7000000000000003E-2</v>
      </c>
      <c r="J33">
        <f t="shared" si="1"/>
        <v>9.4090000000000007E-3</v>
      </c>
      <c r="K33">
        <v>501</v>
      </c>
      <c r="L33">
        <v>0.14000000000000001</v>
      </c>
      <c r="M33">
        <f t="shared" si="2"/>
        <v>1.9600000000000003E-2</v>
      </c>
      <c r="N33">
        <v>984</v>
      </c>
      <c r="O33">
        <v>0.129</v>
      </c>
      <c r="P33">
        <f t="shared" si="3"/>
        <v>1.6641E-2</v>
      </c>
      <c r="Q33">
        <v>2172</v>
      </c>
      <c r="R33">
        <v>0.11799999999999999</v>
      </c>
      <c r="S33">
        <f t="shared" si="4"/>
        <v>1.3923999999999999E-2</v>
      </c>
      <c r="T33">
        <v>3088</v>
      </c>
      <c r="U33">
        <v>7.8E-2</v>
      </c>
      <c r="V33">
        <f t="shared" si="5"/>
        <v>6.084E-3</v>
      </c>
      <c r="W33">
        <v>566</v>
      </c>
      <c r="X33">
        <v>0.152</v>
      </c>
      <c r="Y33">
        <f t="shared" si="6"/>
        <v>2.3104E-2</v>
      </c>
      <c r="Z33">
        <v>1311</v>
      </c>
      <c r="AA33">
        <v>0.14899999999999999</v>
      </c>
      <c r="AB33">
        <f t="shared" si="7"/>
        <v>2.2200999999999999E-2</v>
      </c>
      <c r="AC33">
        <v>790</v>
      </c>
      <c r="AD33">
        <v>0.126</v>
      </c>
      <c r="AE33">
        <f t="shared" si="8"/>
        <v>1.5876000000000001E-2</v>
      </c>
      <c r="AF33">
        <v>652</v>
      </c>
      <c r="AG33">
        <v>0.13200000000000001</v>
      </c>
      <c r="AH33">
        <f t="shared" si="9"/>
        <v>1.7424000000000002E-2</v>
      </c>
      <c r="AI33">
        <v>493</v>
      </c>
      <c r="AJ33">
        <v>0.123</v>
      </c>
      <c r="AK33">
        <f t="shared" si="10"/>
        <v>1.5129E-2</v>
      </c>
      <c r="AL33">
        <v>1348</v>
      </c>
      <c r="AM33">
        <v>0.123</v>
      </c>
      <c r="AN33">
        <f t="shared" si="11"/>
        <v>1.5129E-2</v>
      </c>
      <c r="AO33">
        <v>2272</v>
      </c>
      <c r="AP33">
        <v>0.126</v>
      </c>
      <c r="AQ33">
        <f t="shared" si="12"/>
        <v>1.5876000000000001E-2</v>
      </c>
      <c r="AR33">
        <v>3108</v>
      </c>
      <c r="AS33">
        <v>9.6000000000000002E-2</v>
      </c>
      <c r="AT33">
        <f t="shared" si="13"/>
        <v>9.2160000000000002E-3</v>
      </c>
      <c r="AU33">
        <v>659</v>
      </c>
      <c r="AV33">
        <v>0.12</v>
      </c>
      <c r="AW33">
        <f t="shared" si="14"/>
        <v>1.44E-2</v>
      </c>
      <c r="AX33">
        <v>1282</v>
      </c>
      <c r="AY33">
        <v>0.129</v>
      </c>
      <c r="AZ33">
        <f t="shared" si="15"/>
        <v>1.6641E-2</v>
      </c>
      <c r="BA33">
        <v>1194</v>
      </c>
    </row>
    <row r="34" spans="1:53">
      <c r="A34" t="s">
        <v>209</v>
      </c>
      <c r="B34" t="s">
        <v>147</v>
      </c>
      <c r="C34" t="s">
        <v>144</v>
      </c>
      <c r="D34" s="6" t="s">
        <v>242</v>
      </c>
      <c r="E34">
        <v>67.14</v>
      </c>
      <c r="F34">
        <v>0.1</v>
      </c>
      <c r="G34">
        <f t="shared" si="16"/>
        <v>1.0000000000000002E-2</v>
      </c>
      <c r="H34">
        <v>1149</v>
      </c>
      <c r="I34">
        <v>9.8000000000000004E-2</v>
      </c>
      <c r="J34">
        <f t="shared" si="1"/>
        <v>9.6040000000000014E-3</v>
      </c>
      <c r="K34">
        <v>428</v>
      </c>
      <c r="L34">
        <v>0.11700000000000001</v>
      </c>
      <c r="M34">
        <f t="shared" si="2"/>
        <v>1.3689000000000002E-2</v>
      </c>
      <c r="N34">
        <v>951</v>
      </c>
      <c r="O34">
        <v>0.13500000000000001</v>
      </c>
      <c r="P34">
        <f t="shared" si="3"/>
        <v>1.8225000000000002E-2</v>
      </c>
      <c r="Q34">
        <v>2214</v>
      </c>
      <c r="R34">
        <v>0.122</v>
      </c>
      <c r="S34">
        <f t="shared" si="4"/>
        <v>1.4884E-2</v>
      </c>
      <c r="T34">
        <v>3494</v>
      </c>
      <c r="U34">
        <v>8.7999999999999995E-2</v>
      </c>
      <c r="V34">
        <f t="shared" si="5"/>
        <v>7.7439999999999991E-3</v>
      </c>
      <c r="W34">
        <v>616</v>
      </c>
      <c r="X34">
        <v>0.12</v>
      </c>
      <c r="Y34">
        <f t="shared" si="6"/>
        <v>1.44E-2</v>
      </c>
      <c r="Z34">
        <v>1149</v>
      </c>
      <c r="AA34">
        <v>0.112</v>
      </c>
      <c r="AB34">
        <f t="shared" si="7"/>
        <v>1.2544000000000001E-2</v>
      </c>
      <c r="AC34">
        <v>981</v>
      </c>
      <c r="AD34">
        <v>8.8999999999999996E-2</v>
      </c>
      <c r="AE34">
        <f t="shared" si="8"/>
        <v>7.9209999999999992E-3</v>
      </c>
      <c r="AF34">
        <v>584</v>
      </c>
      <c r="AG34">
        <v>0.1</v>
      </c>
      <c r="AH34">
        <f t="shared" si="9"/>
        <v>1.0000000000000002E-2</v>
      </c>
      <c r="AI34">
        <v>409</v>
      </c>
      <c r="AJ34">
        <v>0.11799999999999999</v>
      </c>
      <c r="AK34">
        <f t="shared" si="10"/>
        <v>1.3923999999999999E-2</v>
      </c>
      <c r="AL34">
        <v>1042</v>
      </c>
      <c r="AM34">
        <v>0.13800000000000001</v>
      </c>
      <c r="AN34">
        <f t="shared" si="11"/>
        <v>1.9044000000000002E-2</v>
      </c>
      <c r="AO34">
        <v>2192</v>
      </c>
      <c r="AP34">
        <v>0.13600000000000001</v>
      </c>
      <c r="AQ34">
        <f t="shared" si="12"/>
        <v>1.8496000000000002E-2</v>
      </c>
      <c r="AR34">
        <v>2806</v>
      </c>
      <c r="AS34">
        <v>8.3000000000000004E-2</v>
      </c>
      <c r="AT34">
        <f t="shared" si="13"/>
        <v>6.889000000000001E-3</v>
      </c>
      <c r="AU34">
        <v>698</v>
      </c>
      <c r="AV34">
        <v>0.11</v>
      </c>
      <c r="AW34">
        <f t="shared" si="14"/>
        <v>1.21E-2</v>
      </c>
      <c r="AX34">
        <v>1224</v>
      </c>
      <c r="AY34">
        <v>0.109</v>
      </c>
      <c r="AZ34">
        <f t="shared" si="15"/>
        <v>1.1880999999999999E-2</v>
      </c>
      <c r="BA34">
        <v>727</v>
      </c>
    </row>
    <row r="35" spans="1:53">
      <c r="A35" t="s">
        <v>211</v>
      </c>
      <c r="B35" t="s">
        <v>143</v>
      </c>
      <c r="C35" t="s">
        <v>144</v>
      </c>
      <c r="D35" s="6" t="s">
        <v>242</v>
      </c>
      <c r="E35">
        <v>69.45</v>
      </c>
      <c r="F35">
        <v>0.124</v>
      </c>
      <c r="G35">
        <f t="shared" si="16"/>
        <v>1.5375999999999999E-2</v>
      </c>
      <c r="H35">
        <v>882</v>
      </c>
      <c r="I35">
        <v>0.114</v>
      </c>
      <c r="J35">
        <f t="shared" si="1"/>
        <v>1.2996000000000001E-2</v>
      </c>
      <c r="K35">
        <v>543</v>
      </c>
      <c r="L35">
        <v>0.13200000000000001</v>
      </c>
      <c r="M35">
        <f t="shared" si="2"/>
        <v>1.7424000000000002E-2</v>
      </c>
      <c r="N35">
        <v>1089</v>
      </c>
      <c r="O35">
        <v>0.123</v>
      </c>
      <c r="P35">
        <f t="shared" si="3"/>
        <v>1.5129E-2</v>
      </c>
      <c r="Q35">
        <v>1757</v>
      </c>
      <c r="R35">
        <v>0.112</v>
      </c>
      <c r="S35">
        <f t="shared" si="4"/>
        <v>1.2544000000000001E-2</v>
      </c>
      <c r="T35">
        <v>3648</v>
      </c>
      <c r="U35">
        <v>7.6999999999999999E-2</v>
      </c>
      <c r="V35">
        <f t="shared" si="5"/>
        <v>5.9290000000000002E-3</v>
      </c>
      <c r="W35">
        <v>622</v>
      </c>
      <c r="X35">
        <v>0.122</v>
      </c>
      <c r="Y35">
        <f t="shared" si="6"/>
        <v>1.4884E-2</v>
      </c>
      <c r="Z35">
        <v>1278</v>
      </c>
      <c r="AA35">
        <v>0.153</v>
      </c>
      <c r="AB35">
        <f t="shared" si="7"/>
        <v>2.3408999999999999E-2</v>
      </c>
      <c r="AC35">
        <v>745</v>
      </c>
      <c r="AD35">
        <v>0.124</v>
      </c>
      <c r="AE35">
        <f t="shared" si="8"/>
        <v>1.5375999999999999E-2</v>
      </c>
      <c r="AF35">
        <v>681</v>
      </c>
      <c r="AG35">
        <v>0.107</v>
      </c>
      <c r="AH35">
        <f t="shared" si="9"/>
        <v>1.1448999999999999E-2</v>
      </c>
      <c r="AI35">
        <v>597</v>
      </c>
      <c r="AJ35">
        <v>0.113</v>
      </c>
      <c r="AK35">
        <f t="shared" si="10"/>
        <v>1.2769000000000001E-2</v>
      </c>
      <c r="AL35">
        <v>1125</v>
      </c>
      <c r="AM35">
        <v>0.11899999999999999</v>
      </c>
      <c r="AN35">
        <f t="shared" si="11"/>
        <v>1.4160999999999998E-2</v>
      </c>
      <c r="AO35">
        <v>2094</v>
      </c>
      <c r="AP35">
        <v>0.11799999999999999</v>
      </c>
      <c r="AQ35">
        <f t="shared" si="12"/>
        <v>1.3923999999999999E-2</v>
      </c>
      <c r="AR35">
        <v>3614</v>
      </c>
      <c r="AS35">
        <v>8.5999999999999993E-2</v>
      </c>
      <c r="AT35">
        <f t="shared" si="13"/>
        <v>7.3959999999999989E-3</v>
      </c>
      <c r="AU35">
        <v>696</v>
      </c>
      <c r="AV35">
        <v>0.14399999999999999</v>
      </c>
      <c r="AW35">
        <f t="shared" si="14"/>
        <v>2.0735999999999997E-2</v>
      </c>
      <c r="AX35">
        <v>1273</v>
      </c>
      <c r="AY35">
        <v>0.11600000000000001</v>
      </c>
      <c r="AZ35">
        <f t="shared" si="15"/>
        <v>1.3456000000000001E-2</v>
      </c>
      <c r="BA35">
        <v>1158</v>
      </c>
    </row>
    <row r="36" spans="1:53">
      <c r="A36" t="s">
        <v>213</v>
      </c>
      <c r="B36" t="s">
        <v>143</v>
      </c>
      <c r="C36" t="s">
        <v>144</v>
      </c>
      <c r="D36" s="6" t="s">
        <v>253</v>
      </c>
      <c r="E36">
        <v>74.78</v>
      </c>
      <c r="F36">
        <v>0.107</v>
      </c>
      <c r="G36">
        <f t="shared" si="16"/>
        <v>1.1448999999999999E-2</v>
      </c>
      <c r="H36">
        <v>426</v>
      </c>
      <c r="I36">
        <v>0.11899999999999999</v>
      </c>
      <c r="J36">
        <f t="shared" si="1"/>
        <v>1.4160999999999998E-2</v>
      </c>
      <c r="K36">
        <v>421</v>
      </c>
      <c r="L36">
        <v>0.13200000000000001</v>
      </c>
      <c r="M36">
        <f t="shared" si="2"/>
        <v>1.7424000000000002E-2</v>
      </c>
      <c r="N36">
        <v>1045</v>
      </c>
      <c r="O36">
        <v>0.11600000000000001</v>
      </c>
      <c r="P36">
        <f t="shared" si="3"/>
        <v>1.3456000000000001E-2</v>
      </c>
      <c r="Q36">
        <v>2103</v>
      </c>
      <c r="R36">
        <v>0.125</v>
      </c>
      <c r="S36">
        <f t="shared" si="4"/>
        <v>1.5625E-2</v>
      </c>
      <c r="T36">
        <v>2639</v>
      </c>
      <c r="U36">
        <v>8.1000000000000003E-2</v>
      </c>
      <c r="V36">
        <f t="shared" si="5"/>
        <v>6.561E-3</v>
      </c>
      <c r="W36">
        <v>523</v>
      </c>
      <c r="X36">
        <v>0.13500000000000001</v>
      </c>
      <c r="Y36">
        <f t="shared" si="6"/>
        <v>1.8225000000000002E-2</v>
      </c>
      <c r="Z36">
        <v>1052</v>
      </c>
      <c r="AA36">
        <v>0.113</v>
      </c>
      <c r="AB36">
        <f t="shared" si="7"/>
        <v>1.2769000000000001E-2</v>
      </c>
      <c r="AC36">
        <v>358</v>
      </c>
      <c r="AD36">
        <v>9.7000000000000003E-2</v>
      </c>
      <c r="AE36">
        <f t="shared" si="8"/>
        <v>9.4090000000000007E-3</v>
      </c>
      <c r="AF36">
        <v>427</v>
      </c>
      <c r="AG36">
        <v>0.114</v>
      </c>
      <c r="AH36">
        <f t="shared" si="9"/>
        <v>1.2996000000000001E-2</v>
      </c>
      <c r="AI36">
        <v>398</v>
      </c>
      <c r="AJ36">
        <v>0.13700000000000001</v>
      </c>
      <c r="AK36">
        <f t="shared" si="10"/>
        <v>1.8769000000000004E-2</v>
      </c>
      <c r="AL36">
        <v>971</v>
      </c>
      <c r="AM36">
        <v>0.13100000000000001</v>
      </c>
      <c r="AN36">
        <f t="shared" si="11"/>
        <v>1.7161000000000003E-2</v>
      </c>
      <c r="AO36">
        <v>1952</v>
      </c>
      <c r="AP36">
        <v>0.13700000000000001</v>
      </c>
      <c r="AQ36">
        <f t="shared" si="12"/>
        <v>1.8769000000000004E-2</v>
      </c>
      <c r="AR36">
        <v>2303</v>
      </c>
      <c r="AS36">
        <v>9.9000000000000005E-2</v>
      </c>
      <c r="AT36">
        <f t="shared" si="13"/>
        <v>9.8010000000000007E-3</v>
      </c>
      <c r="AU36">
        <v>543</v>
      </c>
      <c r="AV36">
        <v>0.13800000000000001</v>
      </c>
      <c r="AW36">
        <f t="shared" si="14"/>
        <v>1.9044000000000002E-2</v>
      </c>
      <c r="AX36">
        <v>935</v>
      </c>
      <c r="AY36">
        <v>0.11600000000000001</v>
      </c>
      <c r="AZ36">
        <f t="shared" si="15"/>
        <v>1.3456000000000001E-2</v>
      </c>
      <c r="BA36">
        <v>770</v>
      </c>
    </row>
    <row r="37" spans="1:53">
      <c r="A37" t="s">
        <v>215</v>
      </c>
      <c r="B37" t="s">
        <v>143</v>
      </c>
      <c r="C37" t="s">
        <v>144</v>
      </c>
      <c r="D37" s="6" t="s">
        <v>253</v>
      </c>
      <c r="E37">
        <v>71.94</v>
      </c>
      <c r="F37">
        <v>0.127</v>
      </c>
      <c r="G37">
        <f t="shared" si="16"/>
        <v>1.6129000000000001E-2</v>
      </c>
      <c r="H37">
        <v>708</v>
      </c>
      <c r="I37">
        <v>0.112</v>
      </c>
      <c r="J37">
        <f t="shared" si="1"/>
        <v>1.2544000000000001E-2</v>
      </c>
      <c r="K37">
        <v>333</v>
      </c>
      <c r="L37">
        <v>0.126</v>
      </c>
      <c r="M37">
        <f t="shared" si="2"/>
        <v>1.5876000000000001E-2</v>
      </c>
      <c r="N37">
        <v>856</v>
      </c>
      <c r="O37">
        <v>0.125</v>
      </c>
      <c r="P37">
        <f t="shared" si="3"/>
        <v>1.5625E-2</v>
      </c>
      <c r="Q37">
        <v>1872</v>
      </c>
      <c r="R37">
        <v>0.129</v>
      </c>
      <c r="S37">
        <f t="shared" si="4"/>
        <v>1.6641E-2</v>
      </c>
      <c r="T37">
        <v>3053</v>
      </c>
      <c r="U37">
        <v>9.7000000000000003E-2</v>
      </c>
      <c r="V37">
        <f t="shared" si="5"/>
        <v>9.4090000000000007E-3</v>
      </c>
      <c r="W37">
        <v>629</v>
      </c>
      <c r="X37">
        <v>0.124</v>
      </c>
      <c r="Y37">
        <f t="shared" si="6"/>
        <v>1.5375999999999999E-2</v>
      </c>
      <c r="Z37">
        <v>1000</v>
      </c>
      <c r="AA37">
        <v>0.13600000000000001</v>
      </c>
      <c r="AB37">
        <f t="shared" si="7"/>
        <v>1.8496000000000002E-2</v>
      </c>
      <c r="AC37">
        <v>549</v>
      </c>
      <c r="AD37">
        <v>0.122</v>
      </c>
      <c r="AE37">
        <f t="shared" si="8"/>
        <v>1.4884E-2</v>
      </c>
      <c r="AF37">
        <v>542</v>
      </c>
      <c r="AG37">
        <v>0.104</v>
      </c>
      <c r="AH37">
        <f t="shared" si="9"/>
        <v>1.0815999999999999E-2</v>
      </c>
      <c r="AI37">
        <v>446</v>
      </c>
      <c r="AJ37">
        <v>0.122</v>
      </c>
      <c r="AK37">
        <f t="shared" si="10"/>
        <v>1.4884E-2</v>
      </c>
      <c r="AL37">
        <v>936</v>
      </c>
      <c r="AM37">
        <v>0.13100000000000001</v>
      </c>
      <c r="AN37">
        <f t="shared" si="11"/>
        <v>1.7161000000000003E-2</v>
      </c>
      <c r="AO37">
        <v>1830</v>
      </c>
      <c r="AP37">
        <v>0.126</v>
      </c>
      <c r="AQ37">
        <f t="shared" si="12"/>
        <v>1.5876000000000001E-2</v>
      </c>
      <c r="AR37">
        <v>2903</v>
      </c>
      <c r="AS37">
        <v>8.3000000000000004E-2</v>
      </c>
      <c r="AT37">
        <f t="shared" si="13"/>
        <v>6.889000000000001E-3</v>
      </c>
      <c r="AU37">
        <v>648</v>
      </c>
      <c r="AV37">
        <v>0.14599999999999999</v>
      </c>
      <c r="AW37">
        <f t="shared" si="14"/>
        <v>2.1315999999999998E-2</v>
      </c>
      <c r="AX37">
        <v>1137</v>
      </c>
      <c r="AY37">
        <v>0.13900000000000001</v>
      </c>
      <c r="AZ37">
        <f t="shared" si="15"/>
        <v>1.9321000000000005E-2</v>
      </c>
      <c r="BA37">
        <v>738</v>
      </c>
    </row>
    <row r="38" spans="1:53">
      <c r="A38" t="s">
        <v>217</v>
      </c>
      <c r="B38" t="s">
        <v>147</v>
      </c>
      <c r="C38" t="s">
        <v>144</v>
      </c>
      <c r="D38" s="6" t="s">
        <v>253</v>
      </c>
      <c r="E38">
        <v>72.92</v>
      </c>
      <c r="F38">
        <v>0.13200000000000001</v>
      </c>
      <c r="G38">
        <f t="shared" si="16"/>
        <v>1.7424000000000002E-2</v>
      </c>
      <c r="H38">
        <v>785</v>
      </c>
      <c r="I38">
        <v>0.11600000000000001</v>
      </c>
      <c r="J38">
        <f t="shared" si="1"/>
        <v>1.3456000000000001E-2</v>
      </c>
      <c r="K38">
        <v>466</v>
      </c>
      <c r="L38">
        <v>0.13</v>
      </c>
      <c r="M38">
        <f t="shared" si="2"/>
        <v>1.6900000000000002E-2</v>
      </c>
      <c r="N38">
        <v>833</v>
      </c>
      <c r="O38">
        <v>0.128</v>
      </c>
      <c r="P38">
        <f t="shared" si="3"/>
        <v>1.6383999999999999E-2</v>
      </c>
      <c r="Q38">
        <v>2046</v>
      </c>
      <c r="R38">
        <v>0.13700000000000001</v>
      </c>
      <c r="S38">
        <f t="shared" si="4"/>
        <v>1.8769000000000004E-2</v>
      </c>
      <c r="T38">
        <v>3570</v>
      </c>
      <c r="U38">
        <v>0.114</v>
      </c>
      <c r="V38">
        <f t="shared" si="5"/>
        <v>1.2996000000000001E-2</v>
      </c>
      <c r="W38">
        <v>656</v>
      </c>
      <c r="X38">
        <v>0.129</v>
      </c>
      <c r="Y38">
        <f t="shared" si="6"/>
        <v>1.6641E-2</v>
      </c>
      <c r="Z38">
        <v>1209</v>
      </c>
      <c r="AA38">
        <v>0.123</v>
      </c>
      <c r="AB38">
        <f t="shared" si="7"/>
        <v>1.5129E-2</v>
      </c>
      <c r="AC38">
        <v>672</v>
      </c>
      <c r="AD38">
        <v>0.111</v>
      </c>
      <c r="AE38">
        <f t="shared" si="8"/>
        <v>1.2321E-2</v>
      </c>
      <c r="AF38">
        <v>460</v>
      </c>
      <c r="AG38">
        <v>0.11899999999999999</v>
      </c>
      <c r="AH38">
        <f t="shared" si="9"/>
        <v>1.4160999999999998E-2</v>
      </c>
      <c r="AI38">
        <v>508</v>
      </c>
      <c r="AJ38">
        <v>0.13500000000000001</v>
      </c>
      <c r="AK38">
        <f t="shared" si="10"/>
        <v>1.8225000000000002E-2</v>
      </c>
      <c r="AL38">
        <v>931</v>
      </c>
      <c r="AM38">
        <v>0.13600000000000001</v>
      </c>
      <c r="AN38">
        <f t="shared" si="11"/>
        <v>1.8496000000000002E-2</v>
      </c>
      <c r="AO38">
        <v>1674</v>
      </c>
      <c r="AP38">
        <v>0.14000000000000001</v>
      </c>
      <c r="AQ38">
        <f t="shared" si="12"/>
        <v>1.9600000000000003E-2</v>
      </c>
      <c r="AR38">
        <v>2933</v>
      </c>
      <c r="AS38">
        <v>0.112</v>
      </c>
      <c r="AT38">
        <f t="shared" si="13"/>
        <v>1.2544000000000001E-2</v>
      </c>
      <c r="AU38">
        <v>631</v>
      </c>
      <c r="AV38">
        <v>0.127</v>
      </c>
      <c r="AW38">
        <f t="shared" si="14"/>
        <v>1.6129000000000001E-2</v>
      </c>
      <c r="AX38">
        <v>1123</v>
      </c>
      <c r="AY38">
        <v>0.11799999999999999</v>
      </c>
      <c r="AZ38">
        <f t="shared" si="15"/>
        <v>1.3923999999999999E-2</v>
      </c>
      <c r="BA38">
        <v>803</v>
      </c>
    </row>
    <row r="39" spans="1:53">
      <c r="A39" t="s">
        <v>219</v>
      </c>
      <c r="B39" t="s">
        <v>147</v>
      </c>
      <c r="C39" t="s">
        <v>144</v>
      </c>
      <c r="D39" s="6" t="s">
        <v>253</v>
      </c>
      <c r="E39">
        <v>71.22</v>
      </c>
      <c r="F39">
        <v>0.14199999999999999</v>
      </c>
      <c r="G39">
        <f t="shared" si="16"/>
        <v>2.0163999999999998E-2</v>
      </c>
      <c r="H39">
        <v>678</v>
      </c>
      <c r="I39">
        <v>0.11899999999999999</v>
      </c>
      <c r="J39">
        <f t="shared" si="1"/>
        <v>1.4160999999999998E-2</v>
      </c>
      <c r="K39">
        <v>387</v>
      </c>
      <c r="L39">
        <v>0.125</v>
      </c>
      <c r="M39">
        <f t="shared" si="2"/>
        <v>1.5625E-2</v>
      </c>
      <c r="N39">
        <v>990</v>
      </c>
      <c r="O39">
        <v>0.126</v>
      </c>
      <c r="P39">
        <f t="shared" si="3"/>
        <v>1.5876000000000001E-2</v>
      </c>
      <c r="Q39">
        <v>1793</v>
      </c>
      <c r="R39">
        <v>0.12</v>
      </c>
      <c r="S39">
        <f t="shared" si="4"/>
        <v>1.44E-2</v>
      </c>
      <c r="T39">
        <v>2942</v>
      </c>
      <c r="U39">
        <v>9.8000000000000004E-2</v>
      </c>
      <c r="V39">
        <f t="shared" si="5"/>
        <v>9.6040000000000014E-3</v>
      </c>
      <c r="W39">
        <v>550</v>
      </c>
      <c r="X39">
        <v>0.13400000000000001</v>
      </c>
      <c r="Y39">
        <f t="shared" si="6"/>
        <v>1.7956000000000003E-2</v>
      </c>
      <c r="Z39">
        <v>1092</v>
      </c>
      <c r="AA39">
        <v>0.14299999999999999</v>
      </c>
      <c r="AB39">
        <f t="shared" si="7"/>
        <v>2.0448999999999995E-2</v>
      </c>
      <c r="AC39">
        <v>455</v>
      </c>
      <c r="AD39">
        <v>0.153</v>
      </c>
      <c r="AE39">
        <f t="shared" si="8"/>
        <v>2.3408999999999999E-2</v>
      </c>
      <c r="AF39">
        <v>651</v>
      </c>
      <c r="AG39">
        <v>0.114</v>
      </c>
      <c r="AH39">
        <f t="shared" si="9"/>
        <v>1.2996000000000001E-2</v>
      </c>
      <c r="AI39">
        <v>373</v>
      </c>
      <c r="AJ39">
        <v>0.128</v>
      </c>
      <c r="AK39">
        <f t="shared" si="10"/>
        <v>1.6383999999999999E-2</v>
      </c>
      <c r="AL39">
        <v>1056</v>
      </c>
      <c r="AM39">
        <v>0.125</v>
      </c>
      <c r="AN39">
        <f t="shared" si="11"/>
        <v>1.5625E-2</v>
      </c>
      <c r="AO39">
        <v>1614</v>
      </c>
      <c r="AP39">
        <v>0.125</v>
      </c>
      <c r="AQ39">
        <f t="shared" si="12"/>
        <v>1.5625E-2</v>
      </c>
      <c r="AR39">
        <v>2667</v>
      </c>
      <c r="AS39">
        <v>9.6000000000000002E-2</v>
      </c>
      <c r="AT39">
        <f t="shared" si="13"/>
        <v>9.2160000000000002E-3</v>
      </c>
      <c r="AU39">
        <v>585</v>
      </c>
      <c r="AV39">
        <v>0.14499999999999999</v>
      </c>
      <c r="AW39">
        <f t="shared" si="14"/>
        <v>2.1024999999999999E-2</v>
      </c>
      <c r="AX39">
        <v>1141</v>
      </c>
      <c r="AY39">
        <v>0.13900000000000001</v>
      </c>
      <c r="AZ39">
        <f t="shared" si="15"/>
        <v>1.9321000000000005E-2</v>
      </c>
      <c r="BA39">
        <v>545</v>
      </c>
    </row>
    <row r="40" spans="1:53">
      <c r="A40" t="s">
        <v>221</v>
      </c>
      <c r="B40" t="s">
        <v>147</v>
      </c>
      <c r="C40" t="s">
        <v>144</v>
      </c>
      <c r="D40" s="6" t="s">
        <v>253</v>
      </c>
      <c r="E40">
        <v>66.83</v>
      </c>
      <c r="F40">
        <v>0.13100000000000001</v>
      </c>
      <c r="G40">
        <f t="shared" si="16"/>
        <v>1.7161000000000003E-2</v>
      </c>
      <c r="H40">
        <v>523</v>
      </c>
      <c r="I40">
        <v>0.112</v>
      </c>
      <c r="J40">
        <f t="shared" si="1"/>
        <v>1.2544000000000001E-2</v>
      </c>
      <c r="K40">
        <v>376</v>
      </c>
      <c r="L40">
        <v>0.129</v>
      </c>
      <c r="M40">
        <f t="shared" si="2"/>
        <v>1.6641E-2</v>
      </c>
      <c r="N40">
        <v>849</v>
      </c>
      <c r="O40">
        <v>0.125</v>
      </c>
      <c r="P40">
        <f t="shared" si="3"/>
        <v>1.5625E-2</v>
      </c>
      <c r="Q40">
        <v>1769</v>
      </c>
      <c r="R40">
        <v>0.121</v>
      </c>
      <c r="S40">
        <f t="shared" si="4"/>
        <v>1.4641E-2</v>
      </c>
      <c r="T40">
        <v>2560</v>
      </c>
      <c r="U40">
        <v>9.8000000000000004E-2</v>
      </c>
      <c r="V40">
        <f t="shared" si="5"/>
        <v>9.6040000000000014E-3</v>
      </c>
      <c r="W40">
        <v>573</v>
      </c>
      <c r="X40">
        <v>0.14299999999999999</v>
      </c>
      <c r="Y40">
        <f t="shared" si="6"/>
        <v>2.0448999999999995E-2</v>
      </c>
      <c r="Z40">
        <v>999</v>
      </c>
      <c r="AA40">
        <v>0.13800000000000001</v>
      </c>
      <c r="AB40">
        <f t="shared" si="7"/>
        <v>1.9044000000000002E-2</v>
      </c>
      <c r="AC40">
        <v>569</v>
      </c>
      <c r="AD40">
        <v>0.155</v>
      </c>
      <c r="AE40">
        <f t="shared" si="8"/>
        <v>2.4025000000000001E-2</v>
      </c>
      <c r="AF40">
        <v>650</v>
      </c>
      <c r="AG40">
        <v>0.11700000000000001</v>
      </c>
      <c r="AH40">
        <f t="shared" si="9"/>
        <v>1.3689000000000002E-2</v>
      </c>
      <c r="AI40">
        <v>404</v>
      </c>
      <c r="AJ40">
        <v>0.122</v>
      </c>
      <c r="AK40">
        <f t="shared" si="10"/>
        <v>1.4884E-2</v>
      </c>
      <c r="AL40">
        <v>872</v>
      </c>
      <c r="AM40">
        <v>0.152</v>
      </c>
      <c r="AN40">
        <f t="shared" si="11"/>
        <v>2.3104E-2</v>
      </c>
      <c r="AO40">
        <v>1684</v>
      </c>
      <c r="AP40">
        <v>0.128</v>
      </c>
      <c r="AQ40">
        <f t="shared" si="12"/>
        <v>1.6383999999999999E-2</v>
      </c>
      <c r="AR40">
        <v>2600</v>
      </c>
      <c r="AS40">
        <v>0.109</v>
      </c>
      <c r="AT40">
        <f t="shared" si="13"/>
        <v>1.1880999999999999E-2</v>
      </c>
      <c r="AU40">
        <v>569</v>
      </c>
      <c r="AV40">
        <v>0.13500000000000001</v>
      </c>
      <c r="AW40">
        <f t="shared" si="14"/>
        <v>1.8225000000000002E-2</v>
      </c>
      <c r="AX40">
        <v>1052</v>
      </c>
      <c r="AY40">
        <v>0.156</v>
      </c>
      <c r="AZ40">
        <f t="shared" si="15"/>
        <v>2.4336E-2</v>
      </c>
      <c r="BA40">
        <v>657</v>
      </c>
    </row>
    <row r="41" spans="1:53">
      <c r="A41" t="s">
        <v>223</v>
      </c>
      <c r="B41" t="s">
        <v>143</v>
      </c>
      <c r="C41" t="s">
        <v>144</v>
      </c>
      <c r="D41" s="6" t="s">
        <v>253</v>
      </c>
      <c r="E41">
        <v>68.19</v>
      </c>
      <c r="F41">
        <v>0.128</v>
      </c>
      <c r="G41">
        <f t="shared" si="16"/>
        <v>1.6383999999999999E-2</v>
      </c>
      <c r="H41">
        <v>704</v>
      </c>
      <c r="I41">
        <v>0.104</v>
      </c>
      <c r="J41">
        <f t="shared" si="1"/>
        <v>1.0815999999999999E-2</v>
      </c>
      <c r="K41">
        <v>374</v>
      </c>
      <c r="L41">
        <v>0.13</v>
      </c>
      <c r="M41">
        <f t="shared" si="2"/>
        <v>1.6900000000000002E-2</v>
      </c>
      <c r="N41">
        <v>969</v>
      </c>
      <c r="O41">
        <v>0.129</v>
      </c>
      <c r="P41">
        <f t="shared" si="3"/>
        <v>1.6641E-2</v>
      </c>
      <c r="Q41">
        <v>2290</v>
      </c>
      <c r="R41">
        <v>0.127</v>
      </c>
      <c r="S41">
        <f t="shared" si="4"/>
        <v>1.6129000000000001E-2</v>
      </c>
      <c r="T41">
        <v>3315</v>
      </c>
      <c r="U41">
        <v>0.09</v>
      </c>
      <c r="V41">
        <f t="shared" si="5"/>
        <v>8.0999999999999996E-3</v>
      </c>
      <c r="W41">
        <v>570</v>
      </c>
      <c r="X41">
        <v>0.13600000000000001</v>
      </c>
      <c r="Y41">
        <f t="shared" si="6"/>
        <v>1.8496000000000002E-2</v>
      </c>
      <c r="Z41">
        <v>1208</v>
      </c>
      <c r="AA41">
        <v>0.13700000000000001</v>
      </c>
      <c r="AB41">
        <f t="shared" si="7"/>
        <v>1.8769000000000004E-2</v>
      </c>
      <c r="AC41">
        <v>685</v>
      </c>
      <c r="AD41">
        <v>0.12</v>
      </c>
      <c r="AE41">
        <f t="shared" si="8"/>
        <v>1.44E-2</v>
      </c>
      <c r="AF41">
        <v>606</v>
      </c>
      <c r="AG41">
        <v>9.4E-2</v>
      </c>
      <c r="AH41">
        <f t="shared" si="9"/>
        <v>8.8360000000000001E-3</v>
      </c>
      <c r="AI41">
        <v>510</v>
      </c>
      <c r="AJ41">
        <v>0.124</v>
      </c>
      <c r="AK41">
        <f t="shared" si="10"/>
        <v>1.5375999999999999E-2</v>
      </c>
      <c r="AL41">
        <v>1046</v>
      </c>
      <c r="AM41">
        <v>0.14399999999999999</v>
      </c>
      <c r="AN41">
        <f t="shared" si="11"/>
        <v>2.0735999999999997E-2</v>
      </c>
      <c r="AO41">
        <v>2082</v>
      </c>
      <c r="AP41">
        <v>0.14399999999999999</v>
      </c>
      <c r="AQ41">
        <f t="shared" si="12"/>
        <v>2.0735999999999997E-2</v>
      </c>
      <c r="AR41">
        <v>3131</v>
      </c>
      <c r="AS41">
        <v>0.105</v>
      </c>
      <c r="AT41">
        <f t="shared" si="13"/>
        <v>1.1024999999999998E-2</v>
      </c>
      <c r="AU41">
        <v>606</v>
      </c>
      <c r="AV41">
        <v>0.123</v>
      </c>
      <c r="AW41">
        <f t="shared" si="14"/>
        <v>1.5129E-2</v>
      </c>
      <c r="AX41">
        <v>1178</v>
      </c>
      <c r="AY41">
        <v>0.13500000000000001</v>
      </c>
      <c r="AZ41">
        <f t="shared" si="15"/>
        <v>1.8225000000000002E-2</v>
      </c>
      <c r="BA41">
        <v>729</v>
      </c>
    </row>
    <row r="42" spans="1:53">
      <c r="A42" t="s">
        <v>225</v>
      </c>
      <c r="B42" t="s">
        <v>147</v>
      </c>
      <c r="C42" t="s">
        <v>144</v>
      </c>
      <c r="D42" s="6" t="s">
        <v>253</v>
      </c>
      <c r="E42">
        <v>62.98</v>
      </c>
      <c r="F42">
        <v>0.13600000000000001</v>
      </c>
      <c r="G42">
        <f t="shared" si="16"/>
        <v>1.8496000000000002E-2</v>
      </c>
      <c r="H42">
        <v>556</v>
      </c>
      <c r="I42">
        <v>9.9000000000000005E-2</v>
      </c>
      <c r="J42">
        <f t="shared" si="1"/>
        <v>9.8010000000000007E-3</v>
      </c>
      <c r="K42">
        <v>316</v>
      </c>
      <c r="L42">
        <v>0.125</v>
      </c>
      <c r="M42">
        <f t="shared" si="2"/>
        <v>1.5625E-2</v>
      </c>
      <c r="N42">
        <v>767</v>
      </c>
      <c r="O42">
        <v>0.127</v>
      </c>
      <c r="P42">
        <f t="shared" si="3"/>
        <v>1.6129000000000001E-2</v>
      </c>
      <c r="Q42">
        <v>2126</v>
      </c>
      <c r="R42">
        <v>0.13200000000000001</v>
      </c>
      <c r="S42">
        <f t="shared" si="4"/>
        <v>1.7424000000000002E-2</v>
      </c>
      <c r="T42">
        <v>3299</v>
      </c>
      <c r="U42">
        <v>8.1000000000000003E-2</v>
      </c>
      <c r="V42">
        <f t="shared" si="5"/>
        <v>6.561E-3</v>
      </c>
      <c r="W42">
        <v>644</v>
      </c>
      <c r="X42">
        <v>0.13600000000000001</v>
      </c>
      <c r="Y42">
        <f t="shared" si="6"/>
        <v>1.8496000000000002E-2</v>
      </c>
      <c r="Z42">
        <v>1067</v>
      </c>
      <c r="AA42">
        <v>0.13700000000000001</v>
      </c>
      <c r="AB42">
        <f t="shared" si="7"/>
        <v>1.8769000000000004E-2</v>
      </c>
      <c r="AC42">
        <v>578</v>
      </c>
      <c r="AD42">
        <v>0.13200000000000001</v>
      </c>
      <c r="AE42">
        <f t="shared" si="8"/>
        <v>1.7424000000000002E-2</v>
      </c>
      <c r="AF42">
        <v>719</v>
      </c>
      <c r="AG42">
        <v>9.1999999999999998E-2</v>
      </c>
      <c r="AH42">
        <f t="shared" si="9"/>
        <v>8.4639999999999993E-3</v>
      </c>
      <c r="AI42">
        <v>362</v>
      </c>
      <c r="AJ42">
        <v>0.129</v>
      </c>
      <c r="AK42">
        <f t="shared" si="10"/>
        <v>1.6641E-2</v>
      </c>
      <c r="AL42">
        <v>787</v>
      </c>
      <c r="AM42">
        <v>0.128</v>
      </c>
      <c r="AN42">
        <f t="shared" si="11"/>
        <v>1.6383999999999999E-2</v>
      </c>
      <c r="AO42">
        <v>1930</v>
      </c>
      <c r="AP42">
        <v>0.13500000000000001</v>
      </c>
      <c r="AQ42">
        <f t="shared" si="12"/>
        <v>1.8225000000000002E-2</v>
      </c>
      <c r="AR42">
        <v>3149</v>
      </c>
      <c r="AS42">
        <v>8.2000000000000003E-2</v>
      </c>
      <c r="AT42">
        <f t="shared" si="13"/>
        <v>6.7240000000000008E-3</v>
      </c>
      <c r="AU42">
        <v>619</v>
      </c>
      <c r="AV42">
        <v>0.13200000000000001</v>
      </c>
      <c r="AW42">
        <f t="shared" si="14"/>
        <v>1.7424000000000002E-2</v>
      </c>
      <c r="AX42">
        <v>1167</v>
      </c>
      <c r="AY42">
        <v>0.13400000000000001</v>
      </c>
      <c r="AZ42">
        <f t="shared" si="15"/>
        <v>1.7956000000000003E-2</v>
      </c>
      <c r="BA42">
        <v>890</v>
      </c>
    </row>
    <row r="43" spans="1:53">
      <c r="A43" t="s">
        <v>227</v>
      </c>
      <c r="B43" t="s">
        <v>143</v>
      </c>
      <c r="C43" t="s">
        <v>144</v>
      </c>
      <c r="D43" s="6" t="s">
        <v>253</v>
      </c>
      <c r="E43">
        <v>63.18</v>
      </c>
      <c r="F43">
        <v>0.124</v>
      </c>
      <c r="G43">
        <f t="shared" si="16"/>
        <v>1.5375999999999999E-2</v>
      </c>
      <c r="H43">
        <v>709</v>
      </c>
      <c r="I43">
        <v>0.124</v>
      </c>
      <c r="J43">
        <f t="shared" si="1"/>
        <v>1.5375999999999999E-2</v>
      </c>
      <c r="K43">
        <v>312</v>
      </c>
      <c r="L43">
        <v>0.13300000000000001</v>
      </c>
      <c r="M43">
        <f t="shared" si="2"/>
        <v>1.7689000000000003E-2</v>
      </c>
      <c r="N43">
        <v>905</v>
      </c>
      <c r="O43">
        <v>0.13200000000000001</v>
      </c>
      <c r="P43">
        <f t="shared" si="3"/>
        <v>1.7424000000000002E-2</v>
      </c>
      <c r="Q43">
        <v>1956</v>
      </c>
      <c r="R43">
        <v>0.11600000000000001</v>
      </c>
      <c r="S43">
        <f t="shared" si="4"/>
        <v>1.3456000000000001E-2</v>
      </c>
      <c r="T43">
        <v>3515</v>
      </c>
      <c r="U43">
        <v>7.6999999999999999E-2</v>
      </c>
      <c r="V43">
        <f t="shared" si="5"/>
        <v>5.9290000000000002E-3</v>
      </c>
      <c r="W43">
        <v>617</v>
      </c>
      <c r="X43">
        <v>0.13100000000000001</v>
      </c>
      <c r="Y43">
        <f t="shared" si="6"/>
        <v>1.7161000000000003E-2</v>
      </c>
      <c r="Z43">
        <v>1223</v>
      </c>
      <c r="AA43">
        <v>0.14599999999999999</v>
      </c>
      <c r="AB43">
        <f t="shared" si="7"/>
        <v>2.1315999999999998E-2</v>
      </c>
      <c r="AC43">
        <v>534</v>
      </c>
      <c r="AD43">
        <v>0.152</v>
      </c>
      <c r="AE43">
        <f t="shared" si="8"/>
        <v>2.3104E-2</v>
      </c>
      <c r="AF43">
        <v>931</v>
      </c>
      <c r="AG43">
        <v>9.2999999999999999E-2</v>
      </c>
      <c r="AH43">
        <f t="shared" si="9"/>
        <v>8.6490000000000004E-3</v>
      </c>
      <c r="AI43">
        <v>345</v>
      </c>
      <c r="AJ43">
        <v>0.11600000000000001</v>
      </c>
      <c r="AK43">
        <f t="shared" si="10"/>
        <v>1.3456000000000001E-2</v>
      </c>
      <c r="AL43">
        <v>841</v>
      </c>
      <c r="AM43">
        <v>0.123</v>
      </c>
      <c r="AN43">
        <f t="shared" si="11"/>
        <v>1.5129E-2</v>
      </c>
      <c r="AO43">
        <v>1931</v>
      </c>
      <c r="AP43">
        <v>0.13200000000000001</v>
      </c>
      <c r="AQ43">
        <f t="shared" si="12"/>
        <v>1.7424000000000002E-2</v>
      </c>
      <c r="AR43">
        <v>2816</v>
      </c>
      <c r="AS43">
        <v>8.2000000000000003E-2</v>
      </c>
      <c r="AT43">
        <f t="shared" si="13"/>
        <v>6.7240000000000008E-3</v>
      </c>
      <c r="AU43">
        <v>573</v>
      </c>
      <c r="AV43">
        <v>0.13400000000000001</v>
      </c>
      <c r="AW43">
        <f t="shared" si="14"/>
        <v>1.7956000000000003E-2</v>
      </c>
      <c r="AX43">
        <v>1262</v>
      </c>
      <c r="AY43">
        <v>0.14000000000000001</v>
      </c>
      <c r="AZ43">
        <f t="shared" si="15"/>
        <v>1.9600000000000003E-2</v>
      </c>
      <c r="BA43">
        <v>1024</v>
      </c>
    </row>
    <row r="44" spans="1:53">
      <c r="A44" t="s">
        <v>229</v>
      </c>
      <c r="B44" t="s">
        <v>147</v>
      </c>
      <c r="C44" t="s">
        <v>144</v>
      </c>
      <c r="D44" s="6" t="s">
        <v>253</v>
      </c>
      <c r="E44">
        <v>74.12</v>
      </c>
      <c r="F44">
        <v>0.14399999999999999</v>
      </c>
      <c r="G44">
        <f t="shared" si="16"/>
        <v>2.0735999999999997E-2</v>
      </c>
      <c r="H44">
        <v>576</v>
      </c>
      <c r="I44">
        <v>0.115</v>
      </c>
      <c r="J44">
        <f t="shared" si="1"/>
        <v>1.3225000000000001E-2</v>
      </c>
      <c r="K44">
        <v>398</v>
      </c>
      <c r="L44">
        <v>0.14599999999999999</v>
      </c>
      <c r="M44">
        <f t="shared" si="2"/>
        <v>2.1315999999999998E-2</v>
      </c>
      <c r="N44">
        <v>682</v>
      </c>
      <c r="O44">
        <v>0.13100000000000001</v>
      </c>
      <c r="P44">
        <f t="shared" si="3"/>
        <v>1.7161000000000003E-2</v>
      </c>
      <c r="Q44">
        <v>1680</v>
      </c>
      <c r="R44">
        <v>0.126</v>
      </c>
      <c r="S44">
        <f t="shared" si="4"/>
        <v>1.5876000000000001E-2</v>
      </c>
      <c r="T44">
        <v>2806</v>
      </c>
      <c r="U44">
        <v>0.10199999999999999</v>
      </c>
      <c r="V44">
        <f t="shared" si="5"/>
        <v>1.0403999999999998E-2</v>
      </c>
      <c r="W44">
        <v>528</v>
      </c>
      <c r="X44">
        <v>0.14099999999999999</v>
      </c>
      <c r="Y44">
        <f t="shared" si="6"/>
        <v>1.9880999999999996E-2</v>
      </c>
      <c r="Z44">
        <v>810</v>
      </c>
      <c r="AA44">
        <v>0.14199999999999999</v>
      </c>
      <c r="AB44">
        <f t="shared" si="7"/>
        <v>2.0163999999999998E-2</v>
      </c>
      <c r="AC44">
        <v>448</v>
      </c>
      <c r="AD44">
        <v>0.106</v>
      </c>
      <c r="AE44">
        <f t="shared" si="8"/>
        <v>1.1235999999999999E-2</v>
      </c>
      <c r="AF44">
        <v>583</v>
      </c>
      <c r="AG44">
        <v>0.1</v>
      </c>
      <c r="AH44">
        <f t="shared" si="9"/>
        <v>1.0000000000000002E-2</v>
      </c>
      <c r="AI44">
        <v>387</v>
      </c>
      <c r="AJ44">
        <v>0.13200000000000001</v>
      </c>
      <c r="AK44">
        <f t="shared" si="10"/>
        <v>1.7424000000000002E-2</v>
      </c>
      <c r="AL44">
        <v>806</v>
      </c>
      <c r="AM44">
        <v>0.127</v>
      </c>
      <c r="AN44">
        <f t="shared" si="11"/>
        <v>1.6129000000000001E-2</v>
      </c>
      <c r="AO44">
        <v>1551</v>
      </c>
      <c r="AP44">
        <v>0.13400000000000001</v>
      </c>
      <c r="AQ44">
        <f t="shared" si="12"/>
        <v>1.7956000000000003E-2</v>
      </c>
      <c r="AR44">
        <v>2654</v>
      </c>
      <c r="AS44">
        <v>0.104</v>
      </c>
      <c r="AT44">
        <f t="shared" si="13"/>
        <v>1.0815999999999999E-2</v>
      </c>
      <c r="AU44">
        <v>595</v>
      </c>
      <c r="AV44">
        <v>0.128</v>
      </c>
      <c r="AW44">
        <f t="shared" si="14"/>
        <v>1.6383999999999999E-2</v>
      </c>
      <c r="AX44">
        <v>999</v>
      </c>
      <c r="AY44">
        <v>0.126</v>
      </c>
      <c r="AZ44">
        <f t="shared" si="15"/>
        <v>1.5876000000000001E-2</v>
      </c>
      <c r="BA44">
        <v>669</v>
      </c>
    </row>
    <row r="45" spans="1:53">
      <c r="A45" t="s">
        <v>231</v>
      </c>
      <c r="B45" t="s">
        <v>143</v>
      </c>
      <c r="C45" t="s">
        <v>144</v>
      </c>
      <c r="D45" s="6" t="s">
        <v>253</v>
      </c>
      <c r="E45">
        <v>65.14</v>
      </c>
      <c r="F45">
        <v>0.12</v>
      </c>
      <c r="G45">
        <f t="shared" si="16"/>
        <v>1.44E-2</v>
      </c>
      <c r="H45">
        <v>911</v>
      </c>
      <c r="I45">
        <v>0.112</v>
      </c>
      <c r="J45">
        <f t="shared" si="1"/>
        <v>1.2544000000000001E-2</v>
      </c>
      <c r="K45">
        <v>325</v>
      </c>
      <c r="L45">
        <v>0.11700000000000001</v>
      </c>
      <c r="M45">
        <f t="shared" si="2"/>
        <v>1.3689000000000002E-2</v>
      </c>
      <c r="N45">
        <v>933</v>
      </c>
      <c r="O45">
        <v>0.124</v>
      </c>
      <c r="P45">
        <f t="shared" si="3"/>
        <v>1.5375999999999999E-2</v>
      </c>
      <c r="Q45">
        <v>2222</v>
      </c>
      <c r="R45">
        <v>0.12</v>
      </c>
      <c r="S45">
        <f t="shared" si="4"/>
        <v>1.44E-2</v>
      </c>
      <c r="T45">
        <v>3572</v>
      </c>
      <c r="U45">
        <v>8.2000000000000003E-2</v>
      </c>
      <c r="V45">
        <f t="shared" si="5"/>
        <v>6.7240000000000008E-3</v>
      </c>
      <c r="W45">
        <v>713</v>
      </c>
      <c r="X45">
        <v>0.13200000000000001</v>
      </c>
      <c r="Y45">
        <f t="shared" si="6"/>
        <v>1.7424000000000002E-2</v>
      </c>
      <c r="Z45">
        <v>1512</v>
      </c>
      <c r="AA45">
        <v>0.128</v>
      </c>
      <c r="AB45">
        <f t="shared" si="7"/>
        <v>1.6383999999999999E-2</v>
      </c>
      <c r="AC45">
        <v>855</v>
      </c>
      <c r="AD45">
        <v>0.11</v>
      </c>
      <c r="AE45">
        <f t="shared" si="8"/>
        <v>1.21E-2</v>
      </c>
      <c r="AF45">
        <v>663</v>
      </c>
      <c r="AG45">
        <v>0.10199999999999999</v>
      </c>
      <c r="AH45">
        <f t="shared" si="9"/>
        <v>1.0403999999999998E-2</v>
      </c>
      <c r="AI45">
        <v>335</v>
      </c>
      <c r="AJ45">
        <v>0.11700000000000001</v>
      </c>
      <c r="AK45">
        <f t="shared" si="10"/>
        <v>1.3689000000000002E-2</v>
      </c>
      <c r="AL45">
        <v>1026</v>
      </c>
      <c r="AM45">
        <v>0.121</v>
      </c>
      <c r="AN45">
        <f t="shared" si="11"/>
        <v>1.4641E-2</v>
      </c>
      <c r="AO45">
        <v>1692</v>
      </c>
      <c r="AP45">
        <v>0.13400000000000001</v>
      </c>
      <c r="AQ45">
        <f t="shared" si="12"/>
        <v>1.7956000000000003E-2</v>
      </c>
      <c r="AR45">
        <v>4089</v>
      </c>
      <c r="AS45">
        <v>8.7999999999999995E-2</v>
      </c>
      <c r="AT45">
        <f t="shared" si="13"/>
        <v>7.7439999999999991E-3</v>
      </c>
      <c r="AU45">
        <v>844</v>
      </c>
      <c r="AV45">
        <v>0.11899999999999999</v>
      </c>
      <c r="AW45">
        <f t="shared" si="14"/>
        <v>1.4160999999999998E-2</v>
      </c>
      <c r="AX45">
        <v>1132</v>
      </c>
      <c r="AY45">
        <v>0.13100000000000001</v>
      </c>
      <c r="AZ45">
        <f t="shared" si="15"/>
        <v>1.7161000000000003E-2</v>
      </c>
      <c r="BA45">
        <v>757</v>
      </c>
    </row>
    <row r="46" spans="1:53">
      <c r="A46" t="s">
        <v>233</v>
      </c>
      <c r="B46" t="s">
        <v>147</v>
      </c>
      <c r="C46" t="s">
        <v>144</v>
      </c>
      <c r="D46" s="6" t="s">
        <v>253</v>
      </c>
      <c r="E46">
        <v>68.86</v>
      </c>
      <c r="F46">
        <v>0.124</v>
      </c>
      <c r="G46">
        <f t="shared" si="16"/>
        <v>1.5375999999999999E-2</v>
      </c>
      <c r="H46">
        <v>587</v>
      </c>
      <c r="I46">
        <v>0.128</v>
      </c>
      <c r="J46">
        <f t="shared" si="1"/>
        <v>1.6383999999999999E-2</v>
      </c>
      <c r="K46">
        <v>275</v>
      </c>
      <c r="L46">
        <v>0.124</v>
      </c>
      <c r="M46">
        <f t="shared" si="2"/>
        <v>1.5375999999999999E-2</v>
      </c>
      <c r="N46">
        <v>856</v>
      </c>
      <c r="O46">
        <v>0.13900000000000001</v>
      </c>
      <c r="P46">
        <f t="shared" si="3"/>
        <v>1.9321000000000005E-2</v>
      </c>
      <c r="Q46">
        <v>1889</v>
      </c>
      <c r="R46">
        <v>0.12</v>
      </c>
      <c r="S46">
        <f t="shared" si="4"/>
        <v>1.44E-2</v>
      </c>
      <c r="T46">
        <v>2493</v>
      </c>
      <c r="U46">
        <v>9.2999999999999999E-2</v>
      </c>
      <c r="V46">
        <f t="shared" si="5"/>
        <v>8.6490000000000004E-3</v>
      </c>
      <c r="W46">
        <v>625</v>
      </c>
      <c r="X46">
        <v>0.13800000000000001</v>
      </c>
      <c r="Y46">
        <f t="shared" si="6"/>
        <v>1.9044000000000002E-2</v>
      </c>
      <c r="Z46">
        <v>950</v>
      </c>
      <c r="AA46">
        <v>0.14699999999999999</v>
      </c>
      <c r="AB46">
        <f t="shared" si="7"/>
        <v>2.1608999999999996E-2</v>
      </c>
      <c r="AC46">
        <v>510</v>
      </c>
      <c r="AD46">
        <v>0.124</v>
      </c>
      <c r="AE46">
        <f t="shared" si="8"/>
        <v>1.5375999999999999E-2</v>
      </c>
      <c r="AF46">
        <v>426</v>
      </c>
      <c r="AG46">
        <v>0.105</v>
      </c>
      <c r="AH46">
        <f t="shared" si="9"/>
        <v>1.1024999999999998E-2</v>
      </c>
      <c r="AI46">
        <v>322</v>
      </c>
      <c r="AJ46">
        <v>0.128</v>
      </c>
      <c r="AK46">
        <f t="shared" si="10"/>
        <v>1.6383999999999999E-2</v>
      </c>
      <c r="AL46">
        <v>891</v>
      </c>
      <c r="AM46">
        <v>0.13200000000000001</v>
      </c>
      <c r="AN46">
        <f t="shared" si="11"/>
        <v>1.7424000000000002E-2</v>
      </c>
      <c r="AO46">
        <v>1835</v>
      </c>
      <c r="AP46">
        <v>0.125</v>
      </c>
      <c r="AQ46">
        <f t="shared" si="12"/>
        <v>1.5625E-2</v>
      </c>
      <c r="AR46">
        <v>2337</v>
      </c>
      <c r="AS46">
        <v>0.09</v>
      </c>
      <c r="AT46">
        <f t="shared" si="13"/>
        <v>8.0999999999999996E-3</v>
      </c>
      <c r="AU46">
        <v>651</v>
      </c>
      <c r="AV46">
        <v>0.128</v>
      </c>
      <c r="AW46">
        <f t="shared" si="14"/>
        <v>1.6383999999999999E-2</v>
      </c>
      <c r="AX46">
        <v>990</v>
      </c>
      <c r="AY46">
        <v>0.13700000000000001</v>
      </c>
      <c r="AZ46">
        <f t="shared" si="15"/>
        <v>1.8769000000000004E-2</v>
      </c>
      <c r="BA46">
        <v>695</v>
      </c>
    </row>
    <row r="47" spans="1:5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16"/>
        <v>1.6900000000000002E-2</v>
      </c>
      <c r="H47">
        <v>491</v>
      </c>
      <c r="I47">
        <v>0.13500000000000001</v>
      </c>
      <c r="J47">
        <f t="shared" si="1"/>
        <v>1.8225000000000002E-2</v>
      </c>
      <c r="K47">
        <v>354</v>
      </c>
      <c r="L47">
        <v>0.11899999999999999</v>
      </c>
      <c r="M47">
        <f t="shared" si="2"/>
        <v>1.4160999999999998E-2</v>
      </c>
      <c r="N47">
        <v>818</v>
      </c>
      <c r="O47">
        <v>0.14099999999999999</v>
      </c>
      <c r="P47">
        <f t="shared" si="3"/>
        <v>1.9880999999999996E-2</v>
      </c>
      <c r="Q47">
        <v>1829</v>
      </c>
      <c r="R47">
        <v>0.11600000000000001</v>
      </c>
      <c r="S47">
        <f t="shared" si="4"/>
        <v>1.3456000000000001E-2</v>
      </c>
      <c r="T47">
        <v>2797</v>
      </c>
      <c r="U47">
        <v>8.7999999999999995E-2</v>
      </c>
      <c r="V47">
        <f t="shared" si="5"/>
        <v>7.7439999999999991E-3</v>
      </c>
      <c r="W47">
        <v>594</v>
      </c>
      <c r="X47">
        <v>0.13600000000000001</v>
      </c>
      <c r="Y47">
        <f t="shared" si="6"/>
        <v>1.8496000000000002E-2</v>
      </c>
      <c r="Z47">
        <v>1044</v>
      </c>
      <c r="AA47">
        <v>0.113</v>
      </c>
      <c r="AB47">
        <f t="shared" si="7"/>
        <v>1.2769000000000001E-2</v>
      </c>
      <c r="AC47">
        <v>325</v>
      </c>
      <c r="AD47">
        <v>0.11600000000000001</v>
      </c>
      <c r="AE47">
        <f t="shared" si="8"/>
        <v>1.3456000000000001E-2</v>
      </c>
      <c r="AF47">
        <v>570</v>
      </c>
      <c r="AG47">
        <v>0.122</v>
      </c>
      <c r="AH47">
        <f t="shared" si="9"/>
        <v>1.4884E-2</v>
      </c>
      <c r="AI47">
        <v>343</v>
      </c>
      <c r="AJ47">
        <v>0.11799999999999999</v>
      </c>
      <c r="AK47">
        <f t="shared" si="10"/>
        <v>1.3923999999999999E-2</v>
      </c>
      <c r="AL47">
        <v>902</v>
      </c>
      <c r="AM47">
        <v>0.13100000000000001</v>
      </c>
      <c r="AN47">
        <f t="shared" si="11"/>
        <v>1.7161000000000003E-2</v>
      </c>
      <c r="AO47">
        <v>1642</v>
      </c>
      <c r="AP47">
        <v>0.13200000000000001</v>
      </c>
      <c r="AQ47">
        <f t="shared" si="12"/>
        <v>1.7424000000000002E-2</v>
      </c>
      <c r="AR47">
        <v>2726</v>
      </c>
      <c r="AS47">
        <v>8.3000000000000004E-2</v>
      </c>
      <c r="AT47">
        <f t="shared" si="13"/>
        <v>6.889000000000001E-3</v>
      </c>
      <c r="AU47">
        <v>524</v>
      </c>
      <c r="AV47">
        <v>0.13700000000000001</v>
      </c>
      <c r="AW47">
        <f t="shared" si="14"/>
        <v>1.8769000000000004E-2</v>
      </c>
      <c r="AX47">
        <v>1135</v>
      </c>
      <c r="AY47">
        <v>0.11700000000000001</v>
      </c>
      <c r="AZ47">
        <f t="shared" si="15"/>
        <v>1.3689000000000002E-2</v>
      </c>
      <c r="BA47">
        <v>508</v>
      </c>
    </row>
    <row r="48" spans="1:5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16"/>
        <v>2.2800999999999998E-2</v>
      </c>
      <c r="H48">
        <v>669</v>
      </c>
      <c r="I48">
        <v>0.14099999999999999</v>
      </c>
      <c r="J48">
        <f t="shared" si="1"/>
        <v>1.9880999999999996E-2</v>
      </c>
      <c r="K48">
        <v>288</v>
      </c>
      <c r="L48">
        <v>0.109</v>
      </c>
      <c r="M48">
        <f t="shared" si="2"/>
        <v>1.1880999999999999E-2</v>
      </c>
      <c r="N48">
        <v>901</v>
      </c>
      <c r="O48">
        <v>0.13800000000000001</v>
      </c>
      <c r="P48">
        <f t="shared" si="3"/>
        <v>1.9044000000000002E-2</v>
      </c>
      <c r="Q48">
        <v>1735</v>
      </c>
      <c r="R48">
        <v>0.13400000000000001</v>
      </c>
      <c r="S48">
        <f t="shared" si="4"/>
        <v>1.7956000000000003E-2</v>
      </c>
      <c r="T48">
        <v>2696</v>
      </c>
      <c r="U48">
        <v>0.1</v>
      </c>
      <c r="V48">
        <f t="shared" si="5"/>
        <v>1.0000000000000002E-2</v>
      </c>
      <c r="W48">
        <v>522</v>
      </c>
      <c r="X48">
        <v>0.155</v>
      </c>
      <c r="Y48">
        <f t="shared" si="6"/>
        <v>2.4025000000000001E-2</v>
      </c>
      <c r="Z48">
        <v>1063</v>
      </c>
      <c r="AA48">
        <v>0.11899999999999999</v>
      </c>
      <c r="AB48">
        <f t="shared" si="7"/>
        <v>1.4160999999999998E-2</v>
      </c>
      <c r="AC48">
        <v>426</v>
      </c>
      <c r="AD48">
        <v>0.13100000000000001</v>
      </c>
      <c r="AE48">
        <f t="shared" si="8"/>
        <v>1.7161000000000003E-2</v>
      </c>
      <c r="AF48">
        <v>495</v>
      </c>
      <c r="AG48">
        <v>0.115</v>
      </c>
      <c r="AH48">
        <f t="shared" si="9"/>
        <v>1.3225000000000001E-2</v>
      </c>
      <c r="AI48">
        <v>337</v>
      </c>
      <c r="AJ48">
        <v>0.123</v>
      </c>
      <c r="AK48">
        <f t="shared" si="10"/>
        <v>1.5129E-2</v>
      </c>
      <c r="AL48">
        <v>1013</v>
      </c>
      <c r="AM48">
        <v>0.13800000000000001</v>
      </c>
      <c r="AN48">
        <f t="shared" si="11"/>
        <v>1.9044000000000002E-2</v>
      </c>
      <c r="AO48">
        <v>1797</v>
      </c>
      <c r="AP48">
        <v>0.13900000000000001</v>
      </c>
      <c r="AQ48">
        <f t="shared" si="12"/>
        <v>1.9321000000000005E-2</v>
      </c>
      <c r="AR48">
        <v>2493</v>
      </c>
      <c r="AS48">
        <v>8.6999999999999994E-2</v>
      </c>
      <c r="AT48">
        <f t="shared" si="13"/>
        <v>7.5689999999999993E-3</v>
      </c>
      <c r="AU48">
        <v>510</v>
      </c>
      <c r="AV48">
        <v>0.153</v>
      </c>
      <c r="AW48">
        <f t="shared" si="14"/>
        <v>2.3408999999999999E-2</v>
      </c>
      <c r="AX48">
        <v>877</v>
      </c>
      <c r="AY48">
        <v>0.13900000000000001</v>
      </c>
      <c r="AZ48">
        <f t="shared" si="15"/>
        <v>1.9321000000000005E-2</v>
      </c>
      <c r="BA48">
        <v>903</v>
      </c>
    </row>
    <row r="49" spans="1:5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16"/>
        <v>1.1448999999999999E-2</v>
      </c>
      <c r="H49">
        <v>777</v>
      </c>
      <c r="I49">
        <v>8.8999999999999996E-2</v>
      </c>
      <c r="J49">
        <f t="shared" si="1"/>
        <v>7.9209999999999992E-3</v>
      </c>
      <c r="K49">
        <v>348</v>
      </c>
      <c r="L49">
        <v>0.112</v>
      </c>
      <c r="M49">
        <f t="shared" si="2"/>
        <v>1.2544000000000001E-2</v>
      </c>
      <c r="N49">
        <v>816</v>
      </c>
      <c r="O49">
        <v>0.11899999999999999</v>
      </c>
      <c r="P49">
        <f t="shared" si="3"/>
        <v>1.4160999999999998E-2</v>
      </c>
      <c r="Q49">
        <v>1833</v>
      </c>
      <c r="R49">
        <v>0.123</v>
      </c>
      <c r="S49">
        <f t="shared" si="4"/>
        <v>1.5129E-2</v>
      </c>
      <c r="T49">
        <v>3070</v>
      </c>
      <c r="U49">
        <v>0.11</v>
      </c>
      <c r="V49">
        <f t="shared" si="5"/>
        <v>1.21E-2</v>
      </c>
      <c r="W49">
        <v>573</v>
      </c>
      <c r="X49">
        <v>0.129</v>
      </c>
      <c r="Y49">
        <f t="shared" si="6"/>
        <v>1.6641E-2</v>
      </c>
      <c r="Z49">
        <v>1086</v>
      </c>
      <c r="AA49">
        <v>0.12</v>
      </c>
      <c r="AB49">
        <f t="shared" si="7"/>
        <v>1.44E-2</v>
      </c>
      <c r="AC49">
        <v>513</v>
      </c>
      <c r="AD49">
        <v>0.128</v>
      </c>
      <c r="AE49">
        <f t="shared" si="8"/>
        <v>1.6383999999999999E-2</v>
      </c>
      <c r="AF49">
        <v>434</v>
      </c>
      <c r="AG49">
        <v>0.105</v>
      </c>
      <c r="AH49">
        <f t="shared" si="9"/>
        <v>1.1024999999999998E-2</v>
      </c>
      <c r="AI49">
        <v>369</v>
      </c>
      <c r="AJ49">
        <v>0.11899999999999999</v>
      </c>
      <c r="AK49">
        <f t="shared" si="10"/>
        <v>1.4160999999999998E-2</v>
      </c>
      <c r="AL49">
        <v>771</v>
      </c>
      <c r="AM49">
        <v>0.128</v>
      </c>
      <c r="AN49">
        <f t="shared" si="11"/>
        <v>1.6383999999999999E-2</v>
      </c>
      <c r="AO49">
        <v>1846</v>
      </c>
      <c r="AP49">
        <v>0.126</v>
      </c>
      <c r="AQ49">
        <f t="shared" si="12"/>
        <v>1.5876000000000001E-2</v>
      </c>
      <c r="AR49">
        <v>2813</v>
      </c>
      <c r="AS49">
        <v>0.112</v>
      </c>
      <c r="AT49">
        <f t="shared" si="13"/>
        <v>1.2544000000000001E-2</v>
      </c>
      <c r="AU49">
        <v>617</v>
      </c>
      <c r="AV49">
        <v>0.13200000000000001</v>
      </c>
      <c r="AW49">
        <f t="shared" si="14"/>
        <v>1.7424000000000002E-2</v>
      </c>
      <c r="AX49">
        <v>998</v>
      </c>
      <c r="AY49">
        <v>0.14000000000000001</v>
      </c>
      <c r="AZ49">
        <f t="shared" si="15"/>
        <v>1.9600000000000003E-2</v>
      </c>
      <c r="BA49">
        <v>747</v>
      </c>
    </row>
    <row r="50" spans="1:5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16"/>
        <v>1.7424000000000002E-2</v>
      </c>
      <c r="H50">
        <v>923</v>
      </c>
      <c r="I50">
        <v>0.11899999999999999</v>
      </c>
      <c r="J50">
        <f t="shared" si="1"/>
        <v>1.4160999999999998E-2</v>
      </c>
      <c r="K50">
        <v>455</v>
      </c>
      <c r="L50">
        <v>0.126</v>
      </c>
      <c r="M50">
        <f t="shared" si="2"/>
        <v>1.5876000000000001E-2</v>
      </c>
      <c r="N50">
        <v>1117</v>
      </c>
      <c r="O50">
        <v>0.11899999999999999</v>
      </c>
      <c r="P50">
        <f t="shared" si="3"/>
        <v>1.4160999999999998E-2</v>
      </c>
      <c r="Q50">
        <v>2292</v>
      </c>
      <c r="R50">
        <v>0.13100000000000001</v>
      </c>
      <c r="S50">
        <f t="shared" si="4"/>
        <v>1.7161000000000003E-2</v>
      </c>
      <c r="T50">
        <v>4204</v>
      </c>
      <c r="U50">
        <v>7.6999999999999999E-2</v>
      </c>
      <c r="V50">
        <f t="shared" si="5"/>
        <v>5.9290000000000002E-3</v>
      </c>
      <c r="W50">
        <v>654</v>
      </c>
      <c r="X50">
        <v>0.128</v>
      </c>
      <c r="Y50">
        <f t="shared" si="6"/>
        <v>1.6383999999999999E-2</v>
      </c>
      <c r="Z50">
        <v>1276</v>
      </c>
      <c r="AA50">
        <v>0.13400000000000001</v>
      </c>
      <c r="AB50">
        <f t="shared" si="7"/>
        <v>1.7956000000000003E-2</v>
      </c>
      <c r="AC50">
        <v>703</v>
      </c>
      <c r="AD50">
        <v>0.11</v>
      </c>
      <c r="AE50">
        <f t="shared" si="8"/>
        <v>1.21E-2</v>
      </c>
      <c r="AF50">
        <v>510</v>
      </c>
      <c r="AG50">
        <v>0.126</v>
      </c>
      <c r="AH50">
        <f t="shared" si="9"/>
        <v>1.5876000000000001E-2</v>
      </c>
      <c r="AI50">
        <v>378</v>
      </c>
      <c r="AJ50">
        <v>0.127</v>
      </c>
      <c r="AK50">
        <f t="shared" si="10"/>
        <v>1.6129000000000001E-2</v>
      </c>
      <c r="AL50">
        <v>1094</v>
      </c>
      <c r="AM50">
        <v>0.13200000000000001</v>
      </c>
      <c r="AN50">
        <f t="shared" si="11"/>
        <v>1.7424000000000002E-2</v>
      </c>
      <c r="AO50">
        <v>2117</v>
      </c>
      <c r="AP50">
        <v>0.125</v>
      </c>
      <c r="AQ50">
        <f t="shared" si="12"/>
        <v>1.5625E-2</v>
      </c>
      <c r="AR50">
        <v>3553</v>
      </c>
      <c r="AS50">
        <v>8.6999999999999994E-2</v>
      </c>
      <c r="AT50">
        <f t="shared" si="13"/>
        <v>7.5689999999999993E-3</v>
      </c>
      <c r="AU50">
        <v>667</v>
      </c>
      <c r="AV50">
        <v>0.13400000000000001</v>
      </c>
      <c r="AW50">
        <f t="shared" si="14"/>
        <v>1.7956000000000003E-2</v>
      </c>
      <c r="AX50">
        <v>1146</v>
      </c>
      <c r="AY50">
        <v>0.157</v>
      </c>
      <c r="AZ50">
        <f t="shared" si="15"/>
        <v>2.4649000000000001E-2</v>
      </c>
      <c r="BA50">
        <v>796</v>
      </c>
    </row>
    <row r="51" spans="1:53">
      <c r="A51" t="s">
        <v>244</v>
      </c>
      <c r="B51" t="s">
        <v>143</v>
      </c>
      <c r="C51" t="s">
        <v>245</v>
      </c>
      <c r="D51" s="6" t="s">
        <v>242</v>
      </c>
      <c r="E51">
        <v>83.2</v>
      </c>
      <c r="F51">
        <v>0.123</v>
      </c>
      <c r="G51">
        <f t="shared" si="16"/>
        <v>1.5129E-2</v>
      </c>
      <c r="H51">
        <v>771</v>
      </c>
      <c r="I51">
        <v>0.152</v>
      </c>
      <c r="J51">
        <f t="shared" si="1"/>
        <v>2.3104E-2</v>
      </c>
      <c r="K51">
        <v>410</v>
      </c>
      <c r="L51">
        <v>0.113</v>
      </c>
      <c r="M51">
        <f t="shared" si="2"/>
        <v>1.2769000000000001E-2</v>
      </c>
      <c r="N51">
        <v>903</v>
      </c>
      <c r="O51">
        <v>0.13600000000000001</v>
      </c>
      <c r="P51">
        <f t="shared" si="3"/>
        <v>1.8496000000000002E-2</v>
      </c>
      <c r="Q51">
        <v>2007</v>
      </c>
      <c r="R51">
        <v>0.12</v>
      </c>
      <c r="S51">
        <f t="shared" si="4"/>
        <v>1.44E-2</v>
      </c>
      <c r="T51">
        <v>3534</v>
      </c>
      <c r="U51">
        <v>9.8000000000000004E-2</v>
      </c>
      <c r="V51">
        <f t="shared" si="5"/>
        <v>9.6040000000000014E-3</v>
      </c>
      <c r="W51">
        <v>736</v>
      </c>
      <c r="X51">
        <v>0.127</v>
      </c>
      <c r="Y51">
        <f t="shared" si="6"/>
        <v>1.6129000000000001E-2</v>
      </c>
      <c r="Z51">
        <v>1180</v>
      </c>
      <c r="AA51">
        <v>0.151</v>
      </c>
      <c r="AB51">
        <f t="shared" si="7"/>
        <v>2.2800999999999998E-2</v>
      </c>
      <c r="AC51">
        <v>682</v>
      </c>
      <c r="AD51">
        <v>0.109</v>
      </c>
      <c r="AE51">
        <f t="shared" si="8"/>
        <v>1.1880999999999999E-2</v>
      </c>
      <c r="AF51">
        <v>602</v>
      </c>
      <c r="AG51">
        <v>0.16500000000000001</v>
      </c>
      <c r="AH51">
        <f t="shared" si="9"/>
        <v>2.7225000000000003E-2</v>
      </c>
      <c r="AI51">
        <v>400</v>
      </c>
      <c r="AJ51">
        <v>0.11899999999999999</v>
      </c>
      <c r="AK51">
        <f t="shared" si="10"/>
        <v>1.4160999999999998E-2</v>
      </c>
      <c r="AL51">
        <v>943</v>
      </c>
      <c r="AM51">
        <v>0.14199999999999999</v>
      </c>
      <c r="AN51">
        <f t="shared" si="11"/>
        <v>2.0163999999999998E-2</v>
      </c>
      <c r="AO51">
        <v>2080</v>
      </c>
      <c r="AP51">
        <v>0.125</v>
      </c>
      <c r="AQ51">
        <f t="shared" si="12"/>
        <v>1.5625E-2</v>
      </c>
      <c r="AR51">
        <v>3597</v>
      </c>
      <c r="AS51">
        <v>9.6000000000000002E-2</v>
      </c>
      <c r="AT51">
        <f t="shared" si="13"/>
        <v>9.2160000000000002E-3</v>
      </c>
      <c r="AU51">
        <v>595</v>
      </c>
      <c r="AV51">
        <v>0.125</v>
      </c>
      <c r="AW51">
        <f t="shared" si="14"/>
        <v>1.5625E-2</v>
      </c>
      <c r="AX51">
        <v>1126</v>
      </c>
      <c r="AY51">
        <v>0.156</v>
      </c>
      <c r="AZ51">
        <f t="shared" si="15"/>
        <v>2.4336E-2</v>
      </c>
      <c r="BA51">
        <v>783</v>
      </c>
    </row>
    <row r="52" spans="1:53">
      <c r="A52" t="s">
        <v>248</v>
      </c>
      <c r="B52" t="s">
        <v>143</v>
      </c>
      <c r="C52" t="s">
        <v>245</v>
      </c>
      <c r="D52" s="6" t="s">
        <v>242</v>
      </c>
      <c r="E52">
        <v>95.4</v>
      </c>
      <c r="F52">
        <v>0.157</v>
      </c>
      <c r="G52">
        <f t="shared" si="16"/>
        <v>2.4649000000000001E-2</v>
      </c>
      <c r="H52">
        <v>718</v>
      </c>
      <c r="I52">
        <v>0.157</v>
      </c>
      <c r="J52">
        <f t="shared" si="1"/>
        <v>2.4649000000000001E-2</v>
      </c>
      <c r="K52">
        <v>441</v>
      </c>
      <c r="L52">
        <v>0.128</v>
      </c>
      <c r="M52">
        <f t="shared" si="2"/>
        <v>1.6383999999999999E-2</v>
      </c>
      <c r="N52">
        <v>895</v>
      </c>
      <c r="O52">
        <v>0.16200000000000001</v>
      </c>
      <c r="P52">
        <f t="shared" si="3"/>
        <v>2.6244E-2</v>
      </c>
      <c r="Q52">
        <v>1484</v>
      </c>
      <c r="R52">
        <v>0.14000000000000001</v>
      </c>
      <c r="S52">
        <f t="shared" si="4"/>
        <v>1.9600000000000003E-2</v>
      </c>
      <c r="T52">
        <v>2627</v>
      </c>
      <c r="U52">
        <v>0.106</v>
      </c>
      <c r="V52">
        <f t="shared" si="5"/>
        <v>1.1235999999999999E-2</v>
      </c>
      <c r="W52">
        <v>503</v>
      </c>
      <c r="X52">
        <v>0.14099999999999999</v>
      </c>
      <c r="Y52">
        <f t="shared" si="6"/>
        <v>1.9880999999999996E-2</v>
      </c>
      <c r="Z52">
        <v>1006</v>
      </c>
      <c r="AA52">
        <v>0.122</v>
      </c>
      <c r="AB52">
        <f t="shared" si="7"/>
        <v>1.4884E-2</v>
      </c>
      <c r="AC52">
        <v>396</v>
      </c>
      <c r="AD52">
        <v>0.11700000000000001</v>
      </c>
      <c r="AE52">
        <f t="shared" si="8"/>
        <v>1.3689000000000002E-2</v>
      </c>
      <c r="AF52">
        <v>468</v>
      </c>
      <c r="AG52">
        <v>0.14199999999999999</v>
      </c>
      <c r="AH52">
        <f t="shared" si="9"/>
        <v>2.0163999999999998E-2</v>
      </c>
      <c r="AI52">
        <v>417</v>
      </c>
      <c r="AJ52">
        <v>0.13300000000000001</v>
      </c>
      <c r="AK52">
        <f t="shared" si="10"/>
        <v>1.7689000000000003E-2</v>
      </c>
      <c r="AL52">
        <v>1124</v>
      </c>
      <c r="AM52">
        <v>0.16400000000000001</v>
      </c>
      <c r="AN52">
        <f t="shared" si="11"/>
        <v>2.6896000000000003E-2</v>
      </c>
      <c r="AO52">
        <v>1704</v>
      </c>
      <c r="AP52">
        <v>0.13</v>
      </c>
      <c r="AQ52">
        <f t="shared" si="12"/>
        <v>1.6900000000000002E-2</v>
      </c>
      <c r="AR52">
        <v>2505</v>
      </c>
      <c r="AS52">
        <v>0.104</v>
      </c>
      <c r="AT52">
        <f t="shared" si="13"/>
        <v>1.0815999999999999E-2</v>
      </c>
      <c r="AU52">
        <v>546</v>
      </c>
      <c r="AV52">
        <v>0.14099999999999999</v>
      </c>
      <c r="AW52">
        <f t="shared" si="14"/>
        <v>1.9880999999999996E-2</v>
      </c>
      <c r="AX52">
        <v>925</v>
      </c>
      <c r="AY52">
        <v>0.15</v>
      </c>
      <c r="AZ52">
        <f t="shared" si="15"/>
        <v>2.2499999999999999E-2</v>
      </c>
      <c r="BA52">
        <v>710</v>
      </c>
    </row>
    <row r="53" spans="1:53">
      <c r="A53" t="s">
        <v>250</v>
      </c>
      <c r="B53" t="s">
        <v>143</v>
      </c>
      <c r="C53" t="s">
        <v>245</v>
      </c>
      <c r="D53" s="6" t="s">
        <v>242</v>
      </c>
      <c r="E53">
        <v>89</v>
      </c>
      <c r="F53">
        <v>0.10299999999999999</v>
      </c>
      <c r="G53">
        <f t="shared" si="16"/>
        <v>1.0608999999999999E-2</v>
      </c>
      <c r="H53">
        <v>740</v>
      </c>
      <c r="I53">
        <v>0.17</v>
      </c>
      <c r="J53">
        <f t="shared" si="1"/>
        <v>2.8900000000000006E-2</v>
      </c>
      <c r="K53">
        <v>442</v>
      </c>
      <c r="L53">
        <v>0.11799999999999999</v>
      </c>
      <c r="M53">
        <f t="shared" si="2"/>
        <v>1.3923999999999999E-2</v>
      </c>
      <c r="N53">
        <v>871</v>
      </c>
      <c r="O53">
        <v>0.13600000000000001</v>
      </c>
      <c r="P53">
        <f t="shared" si="3"/>
        <v>1.8496000000000002E-2</v>
      </c>
      <c r="Q53">
        <v>2275</v>
      </c>
      <c r="R53">
        <v>0.159</v>
      </c>
      <c r="S53">
        <f t="shared" si="4"/>
        <v>2.5281000000000001E-2</v>
      </c>
      <c r="T53">
        <v>3175</v>
      </c>
      <c r="U53">
        <v>9.5000000000000001E-2</v>
      </c>
      <c r="V53">
        <f t="shared" si="5"/>
        <v>9.025E-3</v>
      </c>
      <c r="W53">
        <v>608</v>
      </c>
      <c r="X53">
        <v>0.113</v>
      </c>
      <c r="Y53">
        <f t="shared" si="6"/>
        <v>1.2769000000000001E-2</v>
      </c>
      <c r="Z53">
        <v>1126</v>
      </c>
      <c r="AA53">
        <v>0.14000000000000001</v>
      </c>
      <c r="AB53">
        <f t="shared" si="7"/>
        <v>1.9600000000000003E-2</v>
      </c>
      <c r="AC53">
        <v>657</v>
      </c>
      <c r="AD53">
        <v>0.11</v>
      </c>
      <c r="AE53">
        <f t="shared" si="8"/>
        <v>1.21E-2</v>
      </c>
      <c r="AF53">
        <v>501</v>
      </c>
      <c r="AG53">
        <v>0.17299999999999999</v>
      </c>
      <c r="AH53">
        <f t="shared" si="9"/>
        <v>2.9928999999999997E-2</v>
      </c>
      <c r="AI53">
        <v>426</v>
      </c>
      <c r="AJ53">
        <v>0.11600000000000001</v>
      </c>
      <c r="AK53">
        <f t="shared" si="10"/>
        <v>1.3456000000000001E-2</v>
      </c>
      <c r="AL53">
        <v>954</v>
      </c>
      <c r="AM53">
        <v>0.152</v>
      </c>
      <c r="AN53">
        <f t="shared" si="11"/>
        <v>2.3104E-2</v>
      </c>
      <c r="AO53">
        <v>2140</v>
      </c>
      <c r="AP53">
        <v>0.151</v>
      </c>
      <c r="AQ53">
        <f t="shared" si="12"/>
        <v>2.2800999999999998E-2</v>
      </c>
      <c r="AR53">
        <v>2666</v>
      </c>
      <c r="AS53">
        <v>8.1000000000000003E-2</v>
      </c>
      <c r="AT53">
        <f t="shared" si="13"/>
        <v>6.561E-3</v>
      </c>
      <c r="AU53">
        <v>679</v>
      </c>
      <c r="AV53">
        <v>0.13500000000000001</v>
      </c>
      <c r="AW53">
        <f t="shared" si="14"/>
        <v>1.8225000000000002E-2</v>
      </c>
      <c r="AX53">
        <v>1110</v>
      </c>
      <c r="AY53">
        <v>0.14099999999999999</v>
      </c>
      <c r="AZ53">
        <f t="shared" si="15"/>
        <v>1.9880999999999996E-2</v>
      </c>
      <c r="BA53">
        <v>779</v>
      </c>
    </row>
    <row r="54" spans="1:53">
      <c r="A54" t="s">
        <v>252</v>
      </c>
      <c r="B54" t="s">
        <v>143</v>
      </c>
      <c r="C54" t="s">
        <v>245</v>
      </c>
      <c r="D54" s="6" t="s">
        <v>253</v>
      </c>
      <c r="E54">
        <v>90.8</v>
      </c>
      <c r="F54">
        <v>0.11700000000000001</v>
      </c>
      <c r="G54">
        <f t="shared" si="16"/>
        <v>1.3689000000000002E-2</v>
      </c>
      <c r="H54">
        <v>587</v>
      </c>
      <c r="I54">
        <v>0.184</v>
      </c>
      <c r="J54">
        <f t="shared" si="1"/>
        <v>3.3855999999999997E-2</v>
      </c>
      <c r="K54">
        <v>353</v>
      </c>
      <c r="L54">
        <v>0.151</v>
      </c>
      <c r="M54">
        <f t="shared" si="2"/>
        <v>2.2800999999999998E-2</v>
      </c>
      <c r="N54">
        <v>1066</v>
      </c>
      <c r="O54">
        <v>0.13500000000000001</v>
      </c>
      <c r="P54">
        <f t="shared" si="3"/>
        <v>1.8225000000000002E-2</v>
      </c>
      <c r="Q54">
        <v>1966</v>
      </c>
      <c r="R54">
        <v>0.124</v>
      </c>
      <c r="S54">
        <f t="shared" si="4"/>
        <v>1.5375999999999999E-2</v>
      </c>
      <c r="T54">
        <v>3369</v>
      </c>
      <c r="U54">
        <v>0.115</v>
      </c>
      <c r="V54">
        <f t="shared" si="5"/>
        <v>1.3225000000000001E-2</v>
      </c>
      <c r="W54">
        <v>704</v>
      </c>
      <c r="X54">
        <v>0.14099999999999999</v>
      </c>
      <c r="Y54">
        <f t="shared" si="6"/>
        <v>1.9880999999999996E-2</v>
      </c>
      <c r="Z54">
        <v>1032</v>
      </c>
      <c r="AA54">
        <v>0.13500000000000001</v>
      </c>
      <c r="AB54">
        <f t="shared" si="7"/>
        <v>1.8225000000000002E-2</v>
      </c>
      <c r="AC54">
        <v>583</v>
      </c>
      <c r="AD54">
        <v>0.13100000000000001</v>
      </c>
      <c r="AE54">
        <f t="shared" si="8"/>
        <v>1.7161000000000003E-2</v>
      </c>
      <c r="AF54">
        <v>638</v>
      </c>
      <c r="AG54">
        <v>0.153</v>
      </c>
      <c r="AH54">
        <f t="shared" si="9"/>
        <v>2.3408999999999999E-2</v>
      </c>
      <c r="AI54">
        <v>285</v>
      </c>
      <c r="AJ54">
        <v>0.14399999999999999</v>
      </c>
      <c r="AK54">
        <f t="shared" si="10"/>
        <v>2.0735999999999997E-2</v>
      </c>
      <c r="AL54">
        <v>982</v>
      </c>
      <c r="AM54">
        <v>0.14799999999999999</v>
      </c>
      <c r="AN54">
        <f t="shared" si="11"/>
        <v>2.1903999999999996E-2</v>
      </c>
      <c r="AO54">
        <v>1870</v>
      </c>
      <c r="AP54">
        <v>0.14399999999999999</v>
      </c>
      <c r="AQ54">
        <f t="shared" si="12"/>
        <v>2.0735999999999997E-2</v>
      </c>
      <c r="AR54">
        <v>2729</v>
      </c>
      <c r="AS54">
        <v>9.6000000000000002E-2</v>
      </c>
      <c r="AT54">
        <f t="shared" si="13"/>
        <v>9.2160000000000002E-3</v>
      </c>
      <c r="AU54">
        <v>632</v>
      </c>
      <c r="AV54">
        <v>0.158</v>
      </c>
      <c r="AW54">
        <f t="shared" si="14"/>
        <v>2.4964E-2</v>
      </c>
      <c r="AX54">
        <v>1230</v>
      </c>
      <c r="AY54">
        <v>0.127</v>
      </c>
      <c r="AZ54">
        <f t="shared" si="15"/>
        <v>1.6129000000000001E-2</v>
      </c>
      <c r="BA54">
        <v>606</v>
      </c>
    </row>
    <row r="55" spans="1:53">
      <c r="A55" t="s">
        <v>255</v>
      </c>
      <c r="B55" t="s">
        <v>147</v>
      </c>
      <c r="C55" t="s">
        <v>245</v>
      </c>
      <c r="D55" s="6" t="s">
        <v>253</v>
      </c>
      <c r="E55">
        <v>89.7</v>
      </c>
      <c r="F55">
        <v>0.14000000000000001</v>
      </c>
      <c r="G55">
        <f t="shared" si="16"/>
        <v>1.9600000000000003E-2</v>
      </c>
      <c r="H55">
        <v>762</v>
      </c>
      <c r="I55">
        <v>0.113</v>
      </c>
      <c r="J55">
        <f t="shared" si="1"/>
        <v>1.2769000000000001E-2</v>
      </c>
      <c r="K55">
        <v>319</v>
      </c>
      <c r="L55">
        <v>0.14299999999999999</v>
      </c>
      <c r="M55">
        <f t="shared" si="2"/>
        <v>2.0448999999999995E-2</v>
      </c>
      <c r="N55">
        <v>1001</v>
      </c>
      <c r="O55">
        <v>0.13800000000000001</v>
      </c>
      <c r="P55">
        <f t="shared" si="3"/>
        <v>1.9044000000000002E-2</v>
      </c>
      <c r="Q55">
        <v>2189</v>
      </c>
      <c r="R55">
        <v>0.127</v>
      </c>
      <c r="S55">
        <f t="shared" si="4"/>
        <v>1.6129000000000001E-2</v>
      </c>
      <c r="T55">
        <v>3420</v>
      </c>
      <c r="U55">
        <v>0.111</v>
      </c>
      <c r="V55">
        <f t="shared" si="5"/>
        <v>1.2321E-2</v>
      </c>
      <c r="W55">
        <v>481</v>
      </c>
      <c r="X55">
        <v>0.13</v>
      </c>
      <c r="Y55">
        <f t="shared" si="6"/>
        <v>1.6900000000000002E-2</v>
      </c>
      <c r="Z55">
        <v>1099</v>
      </c>
      <c r="AA55">
        <v>9.6000000000000002E-2</v>
      </c>
      <c r="AB55">
        <f t="shared" si="7"/>
        <v>9.2160000000000002E-3</v>
      </c>
      <c r="AC55">
        <v>392</v>
      </c>
      <c r="AD55">
        <v>0.125</v>
      </c>
      <c r="AE55">
        <f t="shared" si="8"/>
        <v>1.5625E-2</v>
      </c>
      <c r="AF55">
        <v>676</v>
      </c>
      <c r="AG55">
        <v>0.107</v>
      </c>
      <c r="AH55">
        <f t="shared" si="9"/>
        <v>1.1448999999999999E-2</v>
      </c>
      <c r="AI55">
        <v>449</v>
      </c>
      <c r="AJ55">
        <v>0.13400000000000001</v>
      </c>
      <c r="AK55">
        <f t="shared" si="10"/>
        <v>1.7956000000000003E-2</v>
      </c>
      <c r="AL55">
        <v>1067</v>
      </c>
      <c r="AM55">
        <v>0.14099999999999999</v>
      </c>
      <c r="AN55">
        <f t="shared" si="11"/>
        <v>1.9880999999999996E-2</v>
      </c>
      <c r="AO55">
        <v>1961</v>
      </c>
      <c r="AP55">
        <v>0.127</v>
      </c>
      <c r="AQ55">
        <f t="shared" si="12"/>
        <v>1.6129000000000001E-2</v>
      </c>
      <c r="AR55">
        <v>2864</v>
      </c>
      <c r="AS55">
        <v>0.11700000000000001</v>
      </c>
      <c r="AT55">
        <f t="shared" si="13"/>
        <v>1.3689000000000002E-2</v>
      </c>
      <c r="AU55">
        <v>636</v>
      </c>
      <c r="AV55">
        <v>0.14399999999999999</v>
      </c>
      <c r="AW55">
        <f t="shared" si="14"/>
        <v>2.0735999999999997E-2</v>
      </c>
      <c r="AX55">
        <v>1122</v>
      </c>
      <c r="AY55">
        <v>0.14499999999999999</v>
      </c>
      <c r="AZ55">
        <f t="shared" si="15"/>
        <v>2.1024999999999999E-2</v>
      </c>
      <c r="BA55">
        <v>839</v>
      </c>
    </row>
    <row r="56" spans="1:53">
      <c r="A56" t="s">
        <v>257</v>
      </c>
      <c r="B56" t="s">
        <v>143</v>
      </c>
      <c r="C56" t="s">
        <v>245</v>
      </c>
      <c r="D56" s="6" t="s">
        <v>242</v>
      </c>
      <c r="E56">
        <v>83.3</v>
      </c>
      <c r="F56">
        <v>0.11799999999999999</v>
      </c>
      <c r="G56">
        <f t="shared" si="16"/>
        <v>1.3923999999999999E-2</v>
      </c>
      <c r="H56">
        <v>480</v>
      </c>
      <c r="I56">
        <v>0.11700000000000001</v>
      </c>
      <c r="J56">
        <f t="shared" si="1"/>
        <v>1.3689000000000002E-2</v>
      </c>
      <c r="K56">
        <v>538</v>
      </c>
      <c r="L56">
        <v>0.13200000000000001</v>
      </c>
      <c r="M56">
        <f t="shared" si="2"/>
        <v>1.7424000000000002E-2</v>
      </c>
      <c r="N56">
        <v>962</v>
      </c>
      <c r="O56">
        <v>0.14399999999999999</v>
      </c>
      <c r="P56">
        <f t="shared" si="3"/>
        <v>2.0735999999999997E-2</v>
      </c>
      <c r="Q56">
        <v>1984</v>
      </c>
      <c r="R56">
        <v>0.11700000000000001</v>
      </c>
      <c r="S56">
        <f t="shared" si="4"/>
        <v>1.3689000000000002E-2</v>
      </c>
      <c r="T56">
        <v>3189</v>
      </c>
      <c r="U56">
        <v>9.7000000000000003E-2</v>
      </c>
      <c r="V56">
        <f t="shared" si="5"/>
        <v>9.4090000000000007E-3</v>
      </c>
      <c r="W56">
        <v>697</v>
      </c>
      <c r="X56">
        <v>0.127</v>
      </c>
      <c r="Y56">
        <f t="shared" si="6"/>
        <v>1.6129000000000001E-2</v>
      </c>
      <c r="Z56">
        <v>1046</v>
      </c>
      <c r="AA56">
        <v>0.114</v>
      </c>
      <c r="AB56">
        <f t="shared" si="7"/>
        <v>1.2996000000000001E-2</v>
      </c>
      <c r="AC56">
        <v>437</v>
      </c>
      <c r="AD56">
        <v>0.10299999999999999</v>
      </c>
      <c r="AE56">
        <f t="shared" si="8"/>
        <v>1.0608999999999999E-2</v>
      </c>
      <c r="AF56">
        <v>532</v>
      </c>
      <c r="AG56">
        <v>0.11700000000000001</v>
      </c>
      <c r="AH56">
        <f t="shared" si="9"/>
        <v>1.3689000000000002E-2</v>
      </c>
      <c r="AI56">
        <v>578</v>
      </c>
      <c r="AJ56">
        <v>0.112</v>
      </c>
      <c r="AK56">
        <f t="shared" si="10"/>
        <v>1.2544000000000001E-2</v>
      </c>
      <c r="AL56">
        <v>933</v>
      </c>
      <c r="AM56">
        <v>0.14599999999999999</v>
      </c>
      <c r="AN56">
        <f t="shared" si="11"/>
        <v>2.1315999999999998E-2</v>
      </c>
      <c r="AO56">
        <v>2088</v>
      </c>
      <c r="AP56">
        <v>0.121</v>
      </c>
      <c r="AQ56">
        <f t="shared" si="12"/>
        <v>1.4641E-2</v>
      </c>
      <c r="AR56">
        <v>3105</v>
      </c>
      <c r="AS56">
        <v>9.9000000000000005E-2</v>
      </c>
      <c r="AT56">
        <f t="shared" si="13"/>
        <v>9.8010000000000007E-3</v>
      </c>
      <c r="AU56">
        <v>662</v>
      </c>
      <c r="AV56">
        <v>0.122</v>
      </c>
      <c r="AW56">
        <f t="shared" si="14"/>
        <v>1.4884E-2</v>
      </c>
      <c r="AX56">
        <v>1003</v>
      </c>
      <c r="AY56">
        <v>0.1</v>
      </c>
      <c r="AZ56">
        <f t="shared" si="15"/>
        <v>1.0000000000000002E-2</v>
      </c>
      <c r="BA56">
        <v>796</v>
      </c>
    </row>
    <row r="57" spans="1:53">
      <c r="A57" t="s">
        <v>260</v>
      </c>
      <c r="B57" t="s">
        <v>147</v>
      </c>
      <c r="C57" t="s">
        <v>245</v>
      </c>
      <c r="D57" s="6" t="s">
        <v>253</v>
      </c>
      <c r="E57">
        <v>93.2</v>
      </c>
      <c r="F57">
        <v>0.13</v>
      </c>
      <c r="G57">
        <f t="shared" si="16"/>
        <v>1.6900000000000002E-2</v>
      </c>
      <c r="H57">
        <v>714</v>
      </c>
      <c r="I57">
        <v>0.16600000000000001</v>
      </c>
      <c r="J57">
        <f t="shared" si="1"/>
        <v>2.7556000000000004E-2</v>
      </c>
      <c r="K57">
        <v>251</v>
      </c>
      <c r="L57">
        <v>0.13800000000000001</v>
      </c>
      <c r="M57">
        <f t="shared" si="2"/>
        <v>1.9044000000000002E-2</v>
      </c>
      <c r="N57">
        <v>1011</v>
      </c>
      <c r="O57">
        <v>0.161</v>
      </c>
      <c r="P57">
        <f t="shared" si="3"/>
        <v>2.5921000000000003E-2</v>
      </c>
      <c r="Q57">
        <v>1564</v>
      </c>
      <c r="R57">
        <v>0.13700000000000001</v>
      </c>
      <c r="S57">
        <f t="shared" si="4"/>
        <v>1.8769000000000004E-2</v>
      </c>
      <c r="T57">
        <v>2790</v>
      </c>
      <c r="U57">
        <v>0.112</v>
      </c>
      <c r="V57">
        <f t="shared" si="5"/>
        <v>1.2544000000000001E-2</v>
      </c>
      <c r="W57">
        <v>517</v>
      </c>
      <c r="X57">
        <v>0.15</v>
      </c>
      <c r="Y57">
        <f t="shared" si="6"/>
        <v>2.2499999999999999E-2</v>
      </c>
      <c r="Z57">
        <v>1231</v>
      </c>
      <c r="AA57">
        <v>0.152</v>
      </c>
      <c r="AB57">
        <f t="shared" si="7"/>
        <v>2.3104E-2</v>
      </c>
      <c r="AC57">
        <v>541</v>
      </c>
      <c r="AD57">
        <v>0.14000000000000001</v>
      </c>
      <c r="AE57">
        <f t="shared" si="8"/>
        <v>1.9600000000000003E-2</v>
      </c>
      <c r="AF57">
        <v>517</v>
      </c>
      <c r="AG57">
        <v>0.151</v>
      </c>
      <c r="AH57">
        <f t="shared" si="9"/>
        <v>2.2800999999999998E-2</v>
      </c>
      <c r="AI57">
        <v>339</v>
      </c>
      <c r="AJ57">
        <v>0.13700000000000001</v>
      </c>
      <c r="AK57">
        <f t="shared" si="10"/>
        <v>1.8769000000000004E-2</v>
      </c>
      <c r="AL57">
        <v>1083</v>
      </c>
      <c r="AM57">
        <v>0.14000000000000001</v>
      </c>
      <c r="AN57">
        <f t="shared" si="11"/>
        <v>1.9600000000000003E-2</v>
      </c>
      <c r="AO57">
        <v>1761</v>
      </c>
      <c r="AP57">
        <v>0.14399999999999999</v>
      </c>
      <c r="AQ57">
        <f t="shared" si="12"/>
        <v>2.0735999999999997E-2</v>
      </c>
      <c r="AR57">
        <v>2057</v>
      </c>
      <c r="AS57">
        <v>0.125</v>
      </c>
      <c r="AT57">
        <f t="shared" si="13"/>
        <v>1.5625E-2</v>
      </c>
      <c r="AU57">
        <v>554</v>
      </c>
      <c r="AV57">
        <v>0.13100000000000001</v>
      </c>
      <c r="AW57">
        <f t="shared" si="14"/>
        <v>1.7161000000000003E-2</v>
      </c>
      <c r="AX57">
        <v>1111</v>
      </c>
      <c r="AY57">
        <v>0.13700000000000001</v>
      </c>
      <c r="AZ57">
        <f t="shared" si="15"/>
        <v>1.8769000000000004E-2</v>
      </c>
      <c r="BA57">
        <v>782</v>
      </c>
    </row>
    <row r="58" spans="1:53">
      <c r="A58" t="s">
        <v>262</v>
      </c>
      <c r="B58" t="s">
        <v>147</v>
      </c>
      <c r="C58" t="s">
        <v>245</v>
      </c>
      <c r="D58" s="6" t="s">
        <v>242</v>
      </c>
      <c r="E58">
        <v>86.3</v>
      </c>
      <c r="F58">
        <v>0.11799999999999999</v>
      </c>
      <c r="G58">
        <f t="shared" si="16"/>
        <v>1.3923999999999999E-2</v>
      </c>
      <c r="H58">
        <v>643</v>
      </c>
      <c r="I58">
        <v>0.16300000000000001</v>
      </c>
      <c r="J58">
        <f t="shared" si="1"/>
        <v>2.6569000000000002E-2</v>
      </c>
      <c r="K58">
        <v>448</v>
      </c>
      <c r="L58">
        <v>0.14799999999999999</v>
      </c>
      <c r="M58">
        <f t="shared" si="2"/>
        <v>2.1903999999999996E-2</v>
      </c>
      <c r="N58">
        <v>964</v>
      </c>
      <c r="O58">
        <v>0.13100000000000001</v>
      </c>
      <c r="P58">
        <f t="shared" si="3"/>
        <v>1.7161000000000003E-2</v>
      </c>
      <c r="Q58">
        <v>1895</v>
      </c>
      <c r="R58">
        <v>0.13100000000000001</v>
      </c>
      <c r="S58">
        <f t="shared" si="4"/>
        <v>1.7161000000000003E-2</v>
      </c>
      <c r="T58">
        <v>3856</v>
      </c>
      <c r="U58">
        <v>0.109</v>
      </c>
      <c r="V58">
        <f t="shared" si="5"/>
        <v>1.1880999999999999E-2</v>
      </c>
      <c r="W58">
        <v>605</v>
      </c>
      <c r="X58">
        <v>0.156</v>
      </c>
      <c r="Y58">
        <f t="shared" si="6"/>
        <v>2.4336E-2</v>
      </c>
      <c r="Z58">
        <v>1125</v>
      </c>
      <c r="AA58">
        <v>0.1</v>
      </c>
      <c r="AB58">
        <f t="shared" si="7"/>
        <v>1.0000000000000002E-2</v>
      </c>
      <c r="AC58">
        <v>413</v>
      </c>
      <c r="AD58">
        <v>0.123</v>
      </c>
      <c r="AE58">
        <f t="shared" si="8"/>
        <v>1.5129E-2</v>
      </c>
      <c r="AF58">
        <v>750</v>
      </c>
      <c r="AG58">
        <v>0.154</v>
      </c>
      <c r="AH58">
        <f t="shared" si="9"/>
        <v>2.3716000000000001E-2</v>
      </c>
      <c r="AI58">
        <v>594</v>
      </c>
      <c r="AJ58">
        <v>0.13600000000000001</v>
      </c>
      <c r="AK58">
        <f t="shared" si="10"/>
        <v>1.8496000000000002E-2</v>
      </c>
      <c r="AL58">
        <v>897</v>
      </c>
      <c r="AM58">
        <v>0.17</v>
      </c>
      <c r="AN58">
        <f t="shared" si="11"/>
        <v>2.8900000000000006E-2</v>
      </c>
      <c r="AO58">
        <v>2176</v>
      </c>
      <c r="AP58">
        <v>0.13700000000000001</v>
      </c>
      <c r="AQ58">
        <f t="shared" si="12"/>
        <v>1.8769000000000004E-2</v>
      </c>
      <c r="AR58">
        <v>3113</v>
      </c>
      <c r="AS58">
        <v>0.10299999999999999</v>
      </c>
      <c r="AT58">
        <f t="shared" si="13"/>
        <v>1.0608999999999999E-2</v>
      </c>
      <c r="AU58">
        <v>609</v>
      </c>
      <c r="AV58">
        <v>0.14799999999999999</v>
      </c>
      <c r="AW58">
        <f t="shared" si="14"/>
        <v>2.1903999999999996E-2</v>
      </c>
      <c r="AX58">
        <v>1329</v>
      </c>
      <c r="AY58">
        <v>0.122</v>
      </c>
      <c r="AZ58">
        <f t="shared" si="15"/>
        <v>1.4884E-2</v>
      </c>
      <c r="BA58">
        <v>709</v>
      </c>
    </row>
    <row r="59" spans="1:53">
      <c r="A59" t="s">
        <v>264</v>
      </c>
      <c r="B59" t="s">
        <v>143</v>
      </c>
      <c r="C59" t="s">
        <v>245</v>
      </c>
      <c r="D59" s="6" t="s">
        <v>242</v>
      </c>
      <c r="E59">
        <v>84</v>
      </c>
      <c r="F59">
        <v>0.126</v>
      </c>
      <c r="G59">
        <f t="shared" si="16"/>
        <v>1.5876000000000001E-2</v>
      </c>
      <c r="H59">
        <v>630</v>
      </c>
      <c r="I59">
        <v>0.13100000000000001</v>
      </c>
      <c r="J59">
        <f t="shared" si="1"/>
        <v>1.7161000000000003E-2</v>
      </c>
      <c r="K59">
        <v>497</v>
      </c>
      <c r="L59">
        <v>0.129</v>
      </c>
      <c r="M59">
        <f t="shared" si="2"/>
        <v>1.6641E-2</v>
      </c>
      <c r="N59">
        <v>936</v>
      </c>
      <c r="O59">
        <v>0.14399999999999999</v>
      </c>
      <c r="P59">
        <f t="shared" si="3"/>
        <v>2.0735999999999997E-2</v>
      </c>
      <c r="Q59">
        <v>1949</v>
      </c>
      <c r="R59">
        <v>0.14099999999999999</v>
      </c>
      <c r="S59">
        <f t="shared" si="4"/>
        <v>1.9880999999999996E-2</v>
      </c>
      <c r="T59">
        <v>3241</v>
      </c>
      <c r="U59">
        <v>0.13400000000000001</v>
      </c>
      <c r="V59">
        <f t="shared" si="5"/>
        <v>1.7956000000000003E-2</v>
      </c>
      <c r="W59">
        <v>558</v>
      </c>
      <c r="X59">
        <v>0.123</v>
      </c>
      <c r="Y59">
        <f t="shared" si="6"/>
        <v>1.5129E-2</v>
      </c>
      <c r="Z59">
        <v>1075</v>
      </c>
      <c r="AA59">
        <v>0.11700000000000001</v>
      </c>
      <c r="AB59">
        <f t="shared" si="7"/>
        <v>1.3689000000000002E-2</v>
      </c>
      <c r="AC59">
        <v>420</v>
      </c>
      <c r="AD59">
        <v>0.11899999999999999</v>
      </c>
      <c r="AE59">
        <f t="shared" si="8"/>
        <v>1.4160999999999998E-2</v>
      </c>
      <c r="AF59">
        <v>582</v>
      </c>
      <c r="AG59">
        <v>0.13400000000000001</v>
      </c>
      <c r="AH59">
        <f t="shared" si="9"/>
        <v>1.7956000000000003E-2</v>
      </c>
      <c r="AI59">
        <v>412</v>
      </c>
      <c r="AJ59">
        <v>0.14799999999999999</v>
      </c>
      <c r="AK59">
        <f t="shared" si="10"/>
        <v>2.1903999999999996E-2</v>
      </c>
      <c r="AL59">
        <v>1155</v>
      </c>
      <c r="AM59">
        <v>0.16200000000000001</v>
      </c>
      <c r="AN59">
        <f t="shared" si="11"/>
        <v>2.6244E-2</v>
      </c>
      <c r="AO59">
        <v>1649</v>
      </c>
      <c r="AP59">
        <v>0.13600000000000001</v>
      </c>
      <c r="AQ59">
        <f t="shared" si="12"/>
        <v>1.8496000000000002E-2</v>
      </c>
      <c r="AR59">
        <v>2955</v>
      </c>
      <c r="AS59">
        <v>0.129</v>
      </c>
      <c r="AT59">
        <f t="shared" si="13"/>
        <v>1.6641E-2</v>
      </c>
      <c r="AU59">
        <v>625</v>
      </c>
      <c r="AV59">
        <v>0.13800000000000001</v>
      </c>
      <c r="AW59">
        <f t="shared" si="14"/>
        <v>1.9044000000000002E-2</v>
      </c>
      <c r="AX59">
        <v>1046</v>
      </c>
      <c r="AY59">
        <v>0.12</v>
      </c>
      <c r="AZ59">
        <f t="shared" si="15"/>
        <v>1.44E-2</v>
      </c>
      <c r="BA59">
        <v>579</v>
      </c>
    </row>
    <row r="60" spans="1:53">
      <c r="A60" t="s">
        <v>266</v>
      </c>
      <c r="B60" t="s">
        <v>143</v>
      </c>
      <c r="C60" t="s">
        <v>245</v>
      </c>
      <c r="D60" s="6" t="s">
        <v>242</v>
      </c>
      <c r="E60">
        <v>82.7</v>
      </c>
      <c r="F60">
        <v>0.126</v>
      </c>
      <c r="G60">
        <f t="shared" si="16"/>
        <v>1.5876000000000001E-2</v>
      </c>
      <c r="H60">
        <v>544</v>
      </c>
      <c r="I60">
        <v>0.113</v>
      </c>
      <c r="J60">
        <f t="shared" si="1"/>
        <v>1.2769000000000001E-2</v>
      </c>
      <c r="K60">
        <v>353</v>
      </c>
      <c r="L60">
        <v>0.126</v>
      </c>
      <c r="M60">
        <f t="shared" si="2"/>
        <v>1.5876000000000001E-2</v>
      </c>
      <c r="N60">
        <v>802</v>
      </c>
      <c r="O60">
        <v>0.11799999999999999</v>
      </c>
      <c r="P60">
        <f t="shared" si="3"/>
        <v>1.3923999999999999E-2</v>
      </c>
      <c r="Q60">
        <v>1868</v>
      </c>
      <c r="R60">
        <v>0.115</v>
      </c>
      <c r="S60">
        <f t="shared" si="4"/>
        <v>1.3225000000000001E-2</v>
      </c>
      <c r="T60">
        <v>2768</v>
      </c>
      <c r="U60">
        <v>8.8999999999999996E-2</v>
      </c>
      <c r="V60">
        <f t="shared" si="5"/>
        <v>7.9209999999999992E-3</v>
      </c>
      <c r="W60">
        <v>632</v>
      </c>
      <c r="X60">
        <v>0.121</v>
      </c>
      <c r="Y60">
        <f t="shared" si="6"/>
        <v>1.4641E-2</v>
      </c>
      <c r="Z60">
        <v>969</v>
      </c>
      <c r="AA60">
        <v>0.13300000000000001</v>
      </c>
      <c r="AB60">
        <f t="shared" si="7"/>
        <v>1.7689000000000003E-2</v>
      </c>
      <c r="AC60">
        <v>389</v>
      </c>
      <c r="AD60">
        <v>0.109</v>
      </c>
      <c r="AE60">
        <f t="shared" si="8"/>
        <v>1.1880999999999999E-2</v>
      </c>
      <c r="AF60">
        <v>528</v>
      </c>
      <c r="AG60">
        <v>0.111</v>
      </c>
      <c r="AH60">
        <f t="shared" si="9"/>
        <v>1.2321E-2</v>
      </c>
      <c r="AI60">
        <v>353</v>
      </c>
      <c r="AJ60">
        <v>0.11700000000000001</v>
      </c>
      <c r="AK60">
        <f t="shared" si="10"/>
        <v>1.3689000000000002E-2</v>
      </c>
      <c r="AL60">
        <v>959</v>
      </c>
      <c r="AM60">
        <v>0.13</v>
      </c>
      <c r="AN60">
        <f t="shared" si="11"/>
        <v>1.6900000000000002E-2</v>
      </c>
      <c r="AO60">
        <v>1601</v>
      </c>
      <c r="AP60">
        <v>0.115</v>
      </c>
      <c r="AQ60">
        <f t="shared" si="12"/>
        <v>1.3225000000000001E-2</v>
      </c>
      <c r="AR60">
        <v>2644</v>
      </c>
      <c r="AS60">
        <v>8.6999999999999994E-2</v>
      </c>
      <c r="AT60">
        <f t="shared" si="13"/>
        <v>7.5689999999999993E-3</v>
      </c>
      <c r="AU60">
        <v>543</v>
      </c>
      <c r="AV60">
        <v>0.121</v>
      </c>
      <c r="AW60">
        <f t="shared" si="14"/>
        <v>1.4641E-2</v>
      </c>
      <c r="AX60">
        <v>918</v>
      </c>
      <c r="AY60">
        <v>0.115</v>
      </c>
      <c r="AZ60">
        <f t="shared" si="15"/>
        <v>1.3225000000000001E-2</v>
      </c>
      <c r="BA60">
        <v>669</v>
      </c>
    </row>
    <row r="61" spans="1:53">
      <c r="A61" t="s">
        <v>268</v>
      </c>
      <c r="B61" t="s">
        <v>143</v>
      </c>
      <c r="C61" t="s">
        <v>245</v>
      </c>
      <c r="D61" s="6" t="s">
        <v>242</v>
      </c>
      <c r="E61">
        <v>81.900000000000006</v>
      </c>
      <c r="F61">
        <v>0.128</v>
      </c>
      <c r="G61">
        <f t="shared" si="16"/>
        <v>1.6383999999999999E-2</v>
      </c>
      <c r="H61">
        <v>489</v>
      </c>
      <c r="I61">
        <v>0.13100000000000001</v>
      </c>
      <c r="J61">
        <f t="shared" si="1"/>
        <v>1.7161000000000003E-2</v>
      </c>
      <c r="K61">
        <v>392</v>
      </c>
      <c r="L61">
        <v>0.13100000000000001</v>
      </c>
      <c r="M61">
        <f t="shared" si="2"/>
        <v>1.7161000000000003E-2</v>
      </c>
      <c r="N61">
        <v>877</v>
      </c>
      <c r="O61">
        <v>0.156</v>
      </c>
      <c r="P61">
        <f t="shared" si="3"/>
        <v>2.4336E-2</v>
      </c>
      <c r="Q61">
        <v>2014</v>
      </c>
      <c r="R61">
        <v>0.13800000000000001</v>
      </c>
      <c r="S61">
        <f t="shared" si="4"/>
        <v>1.9044000000000002E-2</v>
      </c>
      <c r="T61">
        <v>3465</v>
      </c>
      <c r="U61">
        <v>9.9000000000000005E-2</v>
      </c>
      <c r="V61">
        <f t="shared" si="5"/>
        <v>9.8010000000000007E-3</v>
      </c>
      <c r="W61">
        <v>607</v>
      </c>
      <c r="X61">
        <v>0.125</v>
      </c>
      <c r="Y61">
        <f t="shared" si="6"/>
        <v>1.5625E-2</v>
      </c>
      <c r="Z61">
        <v>1068</v>
      </c>
      <c r="AA61">
        <v>0.16500000000000001</v>
      </c>
      <c r="AB61">
        <f t="shared" si="7"/>
        <v>2.7225000000000003E-2</v>
      </c>
      <c r="AC61">
        <v>592</v>
      </c>
      <c r="AD61">
        <v>0.111</v>
      </c>
      <c r="AE61">
        <f t="shared" si="8"/>
        <v>1.2321E-2</v>
      </c>
      <c r="AF61">
        <v>577</v>
      </c>
      <c r="AG61">
        <v>0.122</v>
      </c>
      <c r="AH61">
        <f t="shared" si="9"/>
        <v>1.4884E-2</v>
      </c>
      <c r="AI61">
        <v>389</v>
      </c>
      <c r="AJ61">
        <v>0.122</v>
      </c>
      <c r="AK61">
        <f t="shared" si="10"/>
        <v>1.4884E-2</v>
      </c>
      <c r="AL61">
        <v>991</v>
      </c>
      <c r="AM61">
        <v>0.14699999999999999</v>
      </c>
      <c r="AN61">
        <f t="shared" si="11"/>
        <v>2.1608999999999996E-2</v>
      </c>
      <c r="AO61">
        <v>1981</v>
      </c>
      <c r="AP61">
        <v>0.14699999999999999</v>
      </c>
      <c r="AQ61">
        <f t="shared" si="12"/>
        <v>2.1608999999999996E-2</v>
      </c>
      <c r="AR61">
        <v>3000</v>
      </c>
      <c r="AS61">
        <v>9.0999999999999998E-2</v>
      </c>
      <c r="AT61">
        <f t="shared" si="13"/>
        <v>8.2810000000000002E-3</v>
      </c>
      <c r="AU61">
        <v>731</v>
      </c>
      <c r="AV61">
        <v>0.13100000000000001</v>
      </c>
      <c r="AW61">
        <f t="shared" si="14"/>
        <v>1.7161000000000003E-2</v>
      </c>
      <c r="AX61">
        <v>1250</v>
      </c>
      <c r="AY61">
        <v>0.14699999999999999</v>
      </c>
      <c r="AZ61">
        <f t="shared" si="15"/>
        <v>2.1608999999999996E-2</v>
      </c>
      <c r="BA61">
        <v>745</v>
      </c>
    </row>
    <row r="62" spans="1:53">
      <c r="A62" t="s">
        <v>270</v>
      </c>
      <c r="B62" t="s">
        <v>147</v>
      </c>
      <c r="C62" t="s">
        <v>245</v>
      </c>
      <c r="D62" s="6" t="s">
        <v>253</v>
      </c>
      <c r="E62">
        <v>83.8</v>
      </c>
      <c r="F62">
        <v>0.15</v>
      </c>
      <c r="G62">
        <f t="shared" si="16"/>
        <v>2.2499999999999999E-2</v>
      </c>
      <c r="H62">
        <v>702</v>
      </c>
      <c r="I62">
        <v>0.157</v>
      </c>
      <c r="J62">
        <f t="shared" si="1"/>
        <v>2.4649000000000001E-2</v>
      </c>
      <c r="K62">
        <v>296</v>
      </c>
      <c r="L62">
        <v>0.13400000000000001</v>
      </c>
      <c r="M62">
        <f t="shared" si="2"/>
        <v>1.7956000000000003E-2</v>
      </c>
      <c r="N62">
        <v>757</v>
      </c>
      <c r="O62">
        <v>0.14299999999999999</v>
      </c>
      <c r="P62">
        <f t="shared" si="3"/>
        <v>2.0448999999999995E-2</v>
      </c>
      <c r="Q62">
        <v>1861</v>
      </c>
      <c r="R62">
        <v>0.128</v>
      </c>
      <c r="S62">
        <f t="shared" si="4"/>
        <v>1.6383999999999999E-2</v>
      </c>
      <c r="T62">
        <v>2865</v>
      </c>
      <c r="U62">
        <v>0.111</v>
      </c>
      <c r="V62">
        <f t="shared" si="5"/>
        <v>1.2321E-2</v>
      </c>
      <c r="W62">
        <v>617</v>
      </c>
      <c r="X62">
        <v>0.153</v>
      </c>
      <c r="Y62">
        <f t="shared" si="6"/>
        <v>2.3408999999999999E-2</v>
      </c>
      <c r="Z62">
        <v>1079</v>
      </c>
      <c r="AA62">
        <v>0.16700000000000001</v>
      </c>
      <c r="AB62">
        <f t="shared" si="7"/>
        <v>2.7889000000000004E-2</v>
      </c>
      <c r="AC62">
        <v>667</v>
      </c>
      <c r="AD62">
        <v>0.13</v>
      </c>
      <c r="AE62">
        <f t="shared" si="8"/>
        <v>1.6900000000000002E-2</v>
      </c>
      <c r="AF62">
        <v>474</v>
      </c>
      <c r="AG62">
        <v>0.10299999999999999</v>
      </c>
      <c r="AH62">
        <f t="shared" si="9"/>
        <v>1.0608999999999999E-2</v>
      </c>
      <c r="AI62">
        <v>310</v>
      </c>
      <c r="AJ62">
        <v>0.13600000000000001</v>
      </c>
      <c r="AK62">
        <f t="shared" si="10"/>
        <v>1.8496000000000002E-2</v>
      </c>
      <c r="AL62">
        <v>943</v>
      </c>
      <c r="AM62">
        <v>0.14199999999999999</v>
      </c>
      <c r="AN62">
        <f t="shared" si="11"/>
        <v>2.0163999999999998E-2</v>
      </c>
      <c r="AO62">
        <v>1848</v>
      </c>
      <c r="AP62">
        <v>0.129</v>
      </c>
      <c r="AQ62">
        <f t="shared" si="12"/>
        <v>1.6641E-2</v>
      </c>
      <c r="AR62">
        <v>2459</v>
      </c>
      <c r="AS62">
        <v>0.114</v>
      </c>
      <c r="AT62">
        <f t="shared" si="13"/>
        <v>1.2996000000000001E-2</v>
      </c>
      <c r="AU62">
        <v>630</v>
      </c>
      <c r="AV62">
        <v>0.13700000000000001</v>
      </c>
      <c r="AW62">
        <f t="shared" si="14"/>
        <v>1.8769000000000004E-2</v>
      </c>
      <c r="AX62">
        <v>905</v>
      </c>
      <c r="AY62">
        <v>0.124</v>
      </c>
      <c r="AZ62">
        <f t="shared" si="15"/>
        <v>1.5375999999999999E-2</v>
      </c>
      <c r="BA62">
        <v>523</v>
      </c>
    </row>
    <row r="63" spans="1:53">
      <c r="A63" t="s">
        <v>272</v>
      </c>
      <c r="B63" t="s">
        <v>143</v>
      </c>
      <c r="C63" t="s">
        <v>245</v>
      </c>
      <c r="D63" s="6" t="s">
        <v>253</v>
      </c>
      <c r="E63">
        <v>81.2</v>
      </c>
      <c r="F63">
        <v>0.13</v>
      </c>
      <c r="G63">
        <f t="shared" si="16"/>
        <v>1.6900000000000002E-2</v>
      </c>
      <c r="H63">
        <v>663</v>
      </c>
      <c r="I63">
        <v>0.14099999999999999</v>
      </c>
      <c r="J63">
        <f t="shared" si="1"/>
        <v>1.9880999999999996E-2</v>
      </c>
      <c r="K63">
        <v>329</v>
      </c>
      <c r="L63">
        <v>0.12</v>
      </c>
      <c r="M63">
        <f t="shared" si="2"/>
        <v>1.44E-2</v>
      </c>
      <c r="N63">
        <v>916</v>
      </c>
      <c r="O63">
        <v>0.13500000000000001</v>
      </c>
      <c r="P63">
        <f t="shared" si="3"/>
        <v>1.8225000000000002E-2</v>
      </c>
      <c r="Q63">
        <v>1808</v>
      </c>
      <c r="R63">
        <v>0.11799999999999999</v>
      </c>
      <c r="S63">
        <f t="shared" si="4"/>
        <v>1.3923999999999999E-2</v>
      </c>
      <c r="T63">
        <v>3105</v>
      </c>
      <c r="U63">
        <v>0.1</v>
      </c>
      <c r="V63">
        <f t="shared" si="5"/>
        <v>1.0000000000000002E-2</v>
      </c>
      <c r="W63">
        <v>583</v>
      </c>
      <c r="X63">
        <v>0.14099999999999999</v>
      </c>
      <c r="Y63">
        <f t="shared" si="6"/>
        <v>1.9880999999999996E-2</v>
      </c>
      <c r="Z63">
        <v>1041</v>
      </c>
      <c r="AA63">
        <v>0.14299999999999999</v>
      </c>
      <c r="AB63">
        <f t="shared" si="7"/>
        <v>2.0448999999999995E-2</v>
      </c>
      <c r="AC63">
        <v>543</v>
      </c>
      <c r="AD63">
        <v>0.16400000000000001</v>
      </c>
      <c r="AE63">
        <f t="shared" si="8"/>
        <v>2.6896000000000003E-2</v>
      </c>
      <c r="AF63">
        <v>763</v>
      </c>
      <c r="AG63">
        <v>0.16700000000000001</v>
      </c>
      <c r="AH63">
        <f t="shared" si="9"/>
        <v>2.7889000000000004E-2</v>
      </c>
      <c r="AI63">
        <v>276</v>
      </c>
      <c r="AJ63">
        <v>0.12</v>
      </c>
      <c r="AK63">
        <f t="shared" si="10"/>
        <v>1.44E-2</v>
      </c>
      <c r="AL63">
        <v>974</v>
      </c>
      <c r="AM63">
        <v>0.13300000000000001</v>
      </c>
      <c r="AN63">
        <f t="shared" si="11"/>
        <v>1.7689000000000003E-2</v>
      </c>
      <c r="AO63">
        <v>1606</v>
      </c>
      <c r="AP63">
        <v>0.127</v>
      </c>
      <c r="AQ63">
        <f t="shared" si="12"/>
        <v>1.6129000000000001E-2</v>
      </c>
      <c r="AR63">
        <v>2632</v>
      </c>
      <c r="AS63">
        <v>0.105</v>
      </c>
      <c r="AT63">
        <f t="shared" si="13"/>
        <v>1.1024999999999998E-2</v>
      </c>
      <c r="AU63">
        <v>572</v>
      </c>
      <c r="AV63">
        <v>0.127</v>
      </c>
      <c r="AW63">
        <f t="shared" si="14"/>
        <v>1.6129000000000001E-2</v>
      </c>
      <c r="AX63">
        <v>1209</v>
      </c>
      <c r="AY63">
        <v>0.14899999999999999</v>
      </c>
      <c r="AZ63">
        <f t="shared" si="15"/>
        <v>2.2200999999999999E-2</v>
      </c>
      <c r="BA63">
        <v>683</v>
      </c>
    </row>
    <row r="64" spans="1:53">
      <c r="A64" t="s">
        <v>274</v>
      </c>
      <c r="B64" t="s">
        <v>143</v>
      </c>
      <c r="C64" t="s">
        <v>245</v>
      </c>
      <c r="D64" s="6" t="s">
        <v>253</v>
      </c>
      <c r="E64">
        <v>79.099999999999994</v>
      </c>
      <c r="F64">
        <v>0.14399999999999999</v>
      </c>
      <c r="G64">
        <f t="shared" si="16"/>
        <v>2.0735999999999997E-2</v>
      </c>
      <c r="H64">
        <v>783</v>
      </c>
      <c r="I64">
        <v>0.13300000000000001</v>
      </c>
      <c r="J64">
        <f t="shared" si="1"/>
        <v>1.7689000000000003E-2</v>
      </c>
      <c r="K64">
        <v>328</v>
      </c>
      <c r="L64">
        <v>0.109</v>
      </c>
      <c r="M64">
        <f t="shared" si="2"/>
        <v>1.1880999999999999E-2</v>
      </c>
      <c r="N64">
        <v>777</v>
      </c>
      <c r="O64">
        <v>0.13</v>
      </c>
      <c r="P64">
        <f t="shared" si="3"/>
        <v>1.6900000000000002E-2</v>
      </c>
      <c r="Q64">
        <v>1690</v>
      </c>
      <c r="R64">
        <v>0.108</v>
      </c>
      <c r="S64">
        <f t="shared" si="4"/>
        <v>1.1663999999999999E-2</v>
      </c>
      <c r="T64">
        <v>2895</v>
      </c>
      <c r="U64">
        <v>0.112</v>
      </c>
      <c r="V64">
        <f t="shared" si="5"/>
        <v>1.2544000000000001E-2</v>
      </c>
      <c r="W64">
        <v>590</v>
      </c>
      <c r="X64">
        <v>0.13400000000000001</v>
      </c>
      <c r="Y64">
        <f t="shared" si="6"/>
        <v>1.7956000000000003E-2</v>
      </c>
      <c r="Z64">
        <v>1160</v>
      </c>
      <c r="AA64">
        <v>0.121</v>
      </c>
      <c r="AB64">
        <f t="shared" si="7"/>
        <v>1.4641E-2</v>
      </c>
      <c r="AC64">
        <v>435</v>
      </c>
      <c r="AD64">
        <v>0.123</v>
      </c>
      <c r="AE64">
        <f t="shared" si="8"/>
        <v>1.5129E-2</v>
      </c>
      <c r="AF64">
        <v>568</v>
      </c>
      <c r="AG64">
        <v>0.11799999999999999</v>
      </c>
      <c r="AH64">
        <f t="shared" si="9"/>
        <v>1.3923999999999999E-2</v>
      </c>
      <c r="AI64">
        <v>387</v>
      </c>
      <c r="AJ64">
        <v>0.121</v>
      </c>
      <c r="AK64">
        <f t="shared" si="10"/>
        <v>1.4641E-2</v>
      </c>
      <c r="AL64">
        <v>888</v>
      </c>
      <c r="AM64">
        <v>0.14599999999999999</v>
      </c>
      <c r="AN64">
        <f t="shared" si="11"/>
        <v>2.1315999999999998E-2</v>
      </c>
      <c r="AO64">
        <v>1866</v>
      </c>
      <c r="AP64">
        <v>0.127</v>
      </c>
      <c r="AQ64">
        <f t="shared" si="12"/>
        <v>1.6129000000000001E-2</v>
      </c>
      <c r="AR64">
        <v>3058</v>
      </c>
      <c r="AS64">
        <v>0.11600000000000001</v>
      </c>
      <c r="AT64">
        <f t="shared" si="13"/>
        <v>1.3456000000000001E-2</v>
      </c>
      <c r="AU64">
        <v>586</v>
      </c>
      <c r="AV64">
        <v>0.13400000000000001</v>
      </c>
      <c r="AW64">
        <f t="shared" si="14"/>
        <v>1.7956000000000003E-2</v>
      </c>
      <c r="AX64">
        <v>1108</v>
      </c>
      <c r="AY64">
        <v>0.13800000000000001</v>
      </c>
      <c r="AZ64">
        <f t="shared" si="15"/>
        <v>1.9044000000000002E-2</v>
      </c>
      <c r="BA64">
        <v>730</v>
      </c>
    </row>
    <row r="65" spans="1:53">
      <c r="A65" t="s">
        <v>277</v>
      </c>
      <c r="B65" t="s">
        <v>143</v>
      </c>
      <c r="C65" t="s">
        <v>245</v>
      </c>
      <c r="D65" s="6" t="s">
        <v>242</v>
      </c>
      <c r="E65">
        <v>75.099999999999994</v>
      </c>
      <c r="F65">
        <v>0.13100000000000001</v>
      </c>
      <c r="G65">
        <f t="shared" si="16"/>
        <v>1.7161000000000003E-2</v>
      </c>
      <c r="H65">
        <v>817</v>
      </c>
      <c r="I65">
        <v>0.10199999999999999</v>
      </c>
      <c r="J65">
        <f t="shared" si="1"/>
        <v>1.0403999999999998E-2</v>
      </c>
      <c r="K65">
        <v>327</v>
      </c>
      <c r="L65">
        <v>0.11600000000000001</v>
      </c>
      <c r="M65">
        <f t="shared" si="2"/>
        <v>1.3456000000000001E-2</v>
      </c>
      <c r="N65">
        <v>704</v>
      </c>
      <c r="O65">
        <v>0.11700000000000001</v>
      </c>
      <c r="P65">
        <f t="shared" si="3"/>
        <v>1.3689000000000002E-2</v>
      </c>
      <c r="Q65">
        <v>1784</v>
      </c>
      <c r="R65">
        <v>0.111</v>
      </c>
      <c r="S65">
        <f t="shared" si="4"/>
        <v>1.2321E-2</v>
      </c>
      <c r="T65">
        <v>3066</v>
      </c>
      <c r="U65">
        <v>0.08</v>
      </c>
      <c r="V65">
        <f t="shared" si="5"/>
        <v>6.4000000000000003E-3</v>
      </c>
      <c r="W65">
        <v>618</v>
      </c>
      <c r="X65">
        <v>0.127</v>
      </c>
      <c r="Y65">
        <f t="shared" si="6"/>
        <v>1.6129000000000001E-2</v>
      </c>
      <c r="Z65">
        <v>976</v>
      </c>
      <c r="AA65">
        <v>0.111</v>
      </c>
      <c r="AB65">
        <f t="shared" si="7"/>
        <v>1.2321E-2</v>
      </c>
      <c r="AC65">
        <v>677</v>
      </c>
      <c r="AD65">
        <v>0.126</v>
      </c>
      <c r="AE65">
        <f t="shared" si="8"/>
        <v>1.5876000000000001E-2</v>
      </c>
      <c r="AF65">
        <v>500</v>
      </c>
      <c r="AG65">
        <v>0.105</v>
      </c>
      <c r="AH65">
        <f t="shared" si="9"/>
        <v>1.1024999999999998E-2</v>
      </c>
      <c r="AI65">
        <v>476</v>
      </c>
      <c r="AJ65">
        <v>0.122</v>
      </c>
      <c r="AK65">
        <f t="shared" si="10"/>
        <v>1.4884E-2</v>
      </c>
      <c r="AL65">
        <v>713</v>
      </c>
      <c r="AM65">
        <v>0.126</v>
      </c>
      <c r="AN65">
        <f t="shared" si="11"/>
        <v>1.5876000000000001E-2</v>
      </c>
      <c r="AO65">
        <v>1818</v>
      </c>
      <c r="AP65">
        <v>0.124</v>
      </c>
      <c r="AQ65">
        <f t="shared" si="12"/>
        <v>1.5375999999999999E-2</v>
      </c>
      <c r="AR65">
        <v>2939</v>
      </c>
      <c r="AS65">
        <v>8.2000000000000003E-2</v>
      </c>
      <c r="AT65">
        <f t="shared" si="13"/>
        <v>6.7240000000000008E-3</v>
      </c>
      <c r="AU65">
        <v>596</v>
      </c>
      <c r="AV65">
        <v>0.128</v>
      </c>
      <c r="AW65">
        <f t="shared" si="14"/>
        <v>1.6383999999999999E-2</v>
      </c>
      <c r="AX65">
        <v>926</v>
      </c>
      <c r="AY65">
        <v>0.114</v>
      </c>
      <c r="AZ65">
        <f t="shared" si="15"/>
        <v>1.2996000000000001E-2</v>
      </c>
      <c r="BA65">
        <v>808</v>
      </c>
    </row>
    <row r="66" spans="1:53">
      <c r="A66" t="s">
        <v>279</v>
      </c>
      <c r="B66" t="s">
        <v>143</v>
      </c>
      <c r="C66" t="s">
        <v>245</v>
      </c>
      <c r="D66" s="6" t="s">
        <v>253</v>
      </c>
      <c r="E66">
        <v>84.8</v>
      </c>
      <c r="F66">
        <v>0.106</v>
      </c>
      <c r="G66">
        <f t="shared" si="16"/>
        <v>1.1235999999999999E-2</v>
      </c>
      <c r="H66">
        <v>284</v>
      </c>
      <c r="I66">
        <v>0.112</v>
      </c>
      <c r="J66">
        <f t="shared" si="1"/>
        <v>1.2544000000000001E-2</v>
      </c>
      <c r="K66">
        <v>321</v>
      </c>
      <c r="L66">
        <v>0.11899999999999999</v>
      </c>
      <c r="M66">
        <f t="shared" si="2"/>
        <v>1.4160999999999998E-2</v>
      </c>
      <c r="N66">
        <v>875</v>
      </c>
      <c r="O66">
        <v>0.14299999999999999</v>
      </c>
      <c r="P66">
        <f t="shared" si="3"/>
        <v>2.0448999999999995E-2</v>
      </c>
      <c r="Q66">
        <v>1870</v>
      </c>
      <c r="R66">
        <v>0.14099999999999999</v>
      </c>
      <c r="S66">
        <f t="shared" si="4"/>
        <v>1.9880999999999996E-2</v>
      </c>
      <c r="T66">
        <v>3205</v>
      </c>
      <c r="U66">
        <v>0.1</v>
      </c>
      <c r="V66">
        <f t="shared" si="5"/>
        <v>1.0000000000000002E-2</v>
      </c>
      <c r="W66">
        <v>640</v>
      </c>
      <c r="X66">
        <v>0.14099999999999999</v>
      </c>
      <c r="Y66">
        <f t="shared" si="6"/>
        <v>1.9880999999999996E-2</v>
      </c>
      <c r="Z66">
        <v>742</v>
      </c>
      <c r="AA66">
        <v>0.13600000000000001</v>
      </c>
      <c r="AB66">
        <f t="shared" si="7"/>
        <v>1.8496000000000002E-2</v>
      </c>
      <c r="AC66">
        <v>323</v>
      </c>
      <c r="AD66">
        <v>0.128</v>
      </c>
      <c r="AE66">
        <f t="shared" si="8"/>
        <v>1.6383999999999999E-2</v>
      </c>
      <c r="AF66">
        <v>701</v>
      </c>
      <c r="AG66">
        <v>0.13300000000000001</v>
      </c>
      <c r="AH66">
        <f t="shared" si="9"/>
        <v>1.7689000000000003E-2</v>
      </c>
      <c r="AI66">
        <v>397</v>
      </c>
      <c r="AJ66">
        <v>0.123</v>
      </c>
      <c r="AK66">
        <f t="shared" si="10"/>
        <v>1.5129E-2</v>
      </c>
      <c r="AL66">
        <v>946</v>
      </c>
      <c r="AM66">
        <v>0.156</v>
      </c>
      <c r="AN66">
        <f t="shared" si="11"/>
        <v>2.4336E-2</v>
      </c>
      <c r="AO66">
        <v>1819</v>
      </c>
      <c r="AP66">
        <v>0.14099999999999999</v>
      </c>
      <c r="AQ66">
        <f t="shared" si="12"/>
        <v>1.9880999999999996E-2</v>
      </c>
      <c r="AR66">
        <v>2899</v>
      </c>
      <c r="AS66">
        <v>0.10100000000000001</v>
      </c>
      <c r="AT66">
        <f t="shared" si="13"/>
        <v>1.0201000000000002E-2</v>
      </c>
      <c r="AU66">
        <v>619</v>
      </c>
      <c r="AV66">
        <v>0.14000000000000001</v>
      </c>
      <c r="AW66">
        <f t="shared" si="14"/>
        <v>1.9600000000000003E-2</v>
      </c>
      <c r="AX66">
        <v>1095</v>
      </c>
      <c r="AY66">
        <v>0.159</v>
      </c>
      <c r="AZ66">
        <f t="shared" si="15"/>
        <v>2.5281000000000001E-2</v>
      </c>
      <c r="BA66">
        <v>945</v>
      </c>
    </row>
    <row r="67" spans="1:53">
      <c r="A67" t="s">
        <v>281</v>
      </c>
      <c r="B67" t="s">
        <v>147</v>
      </c>
      <c r="C67" t="s">
        <v>245</v>
      </c>
      <c r="D67" s="6" t="s">
        <v>242</v>
      </c>
      <c r="E67">
        <v>79</v>
      </c>
      <c r="F67">
        <v>0.13800000000000001</v>
      </c>
      <c r="G67">
        <f t="shared" ref="G67:G130" si="17">F67^2</f>
        <v>1.9044000000000002E-2</v>
      </c>
      <c r="H67">
        <v>881</v>
      </c>
      <c r="I67">
        <v>0.14599999999999999</v>
      </c>
      <c r="J67">
        <f t="shared" ref="J67:J130" si="18">I67^2</f>
        <v>2.1315999999999998E-2</v>
      </c>
      <c r="K67">
        <v>350</v>
      </c>
      <c r="L67">
        <v>0.13400000000000001</v>
      </c>
      <c r="M67">
        <f t="shared" ref="M67:M130" si="19">L67^2</f>
        <v>1.7956000000000003E-2</v>
      </c>
      <c r="N67">
        <v>1109</v>
      </c>
      <c r="O67">
        <v>0.127</v>
      </c>
      <c r="P67">
        <f t="shared" ref="P67:P130" si="20">O67^2</f>
        <v>1.6129000000000001E-2</v>
      </c>
      <c r="Q67">
        <v>1965</v>
      </c>
      <c r="R67">
        <v>0.129</v>
      </c>
      <c r="S67">
        <f t="shared" ref="S67:S130" si="21">R67^2</f>
        <v>1.6641E-2</v>
      </c>
      <c r="T67">
        <v>3613</v>
      </c>
      <c r="U67">
        <v>0.11600000000000001</v>
      </c>
      <c r="V67">
        <f t="shared" ref="V67:V130" si="22">U67^2</f>
        <v>1.3456000000000001E-2</v>
      </c>
      <c r="W67">
        <v>650</v>
      </c>
      <c r="X67">
        <v>0.151</v>
      </c>
      <c r="Y67">
        <f t="shared" ref="Y67:Y130" si="23">X67^2</f>
        <v>2.2800999999999998E-2</v>
      </c>
      <c r="Z67">
        <v>1347</v>
      </c>
      <c r="AA67">
        <v>0.15</v>
      </c>
      <c r="AB67">
        <f t="shared" ref="AB67:AB130" si="24">AA67^2</f>
        <v>2.2499999999999999E-2</v>
      </c>
      <c r="AC67">
        <v>680</v>
      </c>
      <c r="AD67">
        <v>0.122</v>
      </c>
      <c r="AE67">
        <f t="shared" ref="AE67:AE130" si="25">AD67^2</f>
        <v>1.4884E-2</v>
      </c>
      <c r="AF67">
        <v>653</v>
      </c>
      <c r="AG67">
        <v>0.107</v>
      </c>
      <c r="AH67">
        <f t="shared" ref="AH67:AH130" si="26">AG67^2</f>
        <v>1.1448999999999999E-2</v>
      </c>
      <c r="AI67">
        <v>352</v>
      </c>
      <c r="AJ67">
        <v>0.13400000000000001</v>
      </c>
      <c r="AK67">
        <f t="shared" ref="AK67:AK130" si="27">AJ67^2</f>
        <v>1.7956000000000003E-2</v>
      </c>
      <c r="AL67">
        <v>1121</v>
      </c>
      <c r="AM67">
        <v>0.14299999999999999</v>
      </c>
      <c r="AN67">
        <f t="shared" ref="AN67:AN130" si="28">AM67^2</f>
        <v>2.0448999999999995E-2</v>
      </c>
      <c r="AO67">
        <v>1901</v>
      </c>
      <c r="AP67">
        <v>0.128</v>
      </c>
      <c r="AQ67">
        <f t="shared" ref="AQ67:AQ130" si="29">AP67^2</f>
        <v>1.6383999999999999E-2</v>
      </c>
      <c r="AR67">
        <v>3602</v>
      </c>
      <c r="AS67">
        <v>0.10299999999999999</v>
      </c>
      <c r="AT67">
        <f t="shared" ref="AT67:AT130" si="30">AS67^2</f>
        <v>1.0608999999999999E-2</v>
      </c>
      <c r="AU67">
        <v>626</v>
      </c>
      <c r="AV67">
        <v>0.13600000000000001</v>
      </c>
      <c r="AW67">
        <f t="shared" ref="AW67:AW130" si="31">AV67^2</f>
        <v>1.8496000000000002E-2</v>
      </c>
      <c r="AX67">
        <v>1195</v>
      </c>
      <c r="AY67">
        <v>0.153</v>
      </c>
      <c r="AZ67">
        <f t="shared" ref="AZ67:AZ130" si="32">AY67^2</f>
        <v>2.3408999999999999E-2</v>
      </c>
      <c r="BA67">
        <v>801</v>
      </c>
    </row>
    <row r="68" spans="1:53">
      <c r="A68" t="s">
        <v>283</v>
      </c>
      <c r="B68" t="s">
        <v>143</v>
      </c>
      <c r="C68" t="s">
        <v>245</v>
      </c>
      <c r="D68" s="6" t="s">
        <v>242</v>
      </c>
      <c r="E68">
        <v>91.4</v>
      </c>
      <c r="F68">
        <v>0.124</v>
      </c>
      <c r="G68">
        <f t="shared" si="17"/>
        <v>1.5375999999999999E-2</v>
      </c>
      <c r="H68">
        <v>952</v>
      </c>
      <c r="I68">
        <v>0.126</v>
      </c>
      <c r="J68">
        <f t="shared" si="18"/>
        <v>1.5876000000000001E-2</v>
      </c>
      <c r="K68">
        <v>461</v>
      </c>
      <c r="L68">
        <v>0.13700000000000001</v>
      </c>
      <c r="M68">
        <f t="shared" si="19"/>
        <v>1.8769000000000004E-2</v>
      </c>
      <c r="N68">
        <v>882</v>
      </c>
      <c r="O68">
        <v>0.15</v>
      </c>
      <c r="P68">
        <f t="shared" si="20"/>
        <v>2.2499999999999999E-2</v>
      </c>
      <c r="Q68">
        <v>1865</v>
      </c>
      <c r="R68">
        <v>0.126</v>
      </c>
      <c r="S68">
        <f t="shared" si="21"/>
        <v>1.5876000000000001E-2</v>
      </c>
      <c r="T68">
        <v>3892</v>
      </c>
      <c r="U68">
        <v>0.104</v>
      </c>
      <c r="V68">
        <f t="shared" si="22"/>
        <v>1.0815999999999999E-2</v>
      </c>
      <c r="W68">
        <v>641</v>
      </c>
      <c r="X68">
        <v>0.129</v>
      </c>
      <c r="Y68">
        <f t="shared" si="23"/>
        <v>1.6641E-2</v>
      </c>
      <c r="Z68">
        <v>1083</v>
      </c>
      <c r="AA68">
        <v>0.13400000000000001</v>
      </c>
      <c r="AB68">
        <f t="shared" si="24"/>
        <v>1.7956000000000003E-2</v>
      </c>
      <c r="AC68">
        <v>804</v>
      </c>
      <c r="AD68">
        <v>0.114</v>
      </c>
      <c r="AE68">
        <f t="shared" si="25"/>
        <v>1.2996000000000001E-2</v>
      </c>
      <c r="AF68">
        <v>656</v>
      </c>
      <c r="AG68">
        <v>0.112</v>
      </c>
      <c r="AH68">
        <f t="shared" si="26"/>
        <v>1.2544000000000001E-2</v>
      </c>
      <c r="AI68">
        <v>438</v>
      </c>
      <c r="AJ68">
        <v>0.125</v>
      </c>
      <c r="AK68">
        <f t="shared" si="27"/>
        <v>1.5625E-2</v>
      </c>
      <c r="AL68">
        <v>1214</v>
      </c>
      <c r="AM68">
        <v>0.13500000000000001</v>
      </c>
      <c r="AN68">
        <f t="shared" si="28"/>
        <v>1.8225000000000002E-2</v>
      </c>
      <c r="AO68">
        <v>2220</v>
      </c>
      <c r="AP68">
        <v>0.13100000000000001</v>
      </c>
      <c r="AQ68">
        <f t="shared" si="29"/>
        <v>1.7161000000000003E-2</v>
      </c>
      <c r="AR68">
        <v>3546</v>
      </c>
      <c r="AS68">
        <v>8.2000000000000003E-2</v>
      </c>
      <c r="AT68">
        <f t="shared" si="30"/>
        <v>6.7240000000000008E-3</v>
      </c>
      <c r="AU68">
        <v>684</v>
      </c>
      <c r="AV68">
        <v>0.124</v>
      </c>
      <c r="AW68">
        <f t="shared" si="31"/>
        <v>1.5375999999999999E-2</v>
      </c>
      <c r="AX68">
        <v>1214</v>
      </c>
      <c r="AY68">
        <v>0.13500000000000001</v>
      </c>
      <c r="AZ68">
        <f t="shared" si="32"/>
        <v>1.8225000000000002E-2</v>
      </c>
      <c r="BA68">
        <v>961</v>
      </c>
    </row>
    <row r="69" spans="1:53">
      <c r="A69" t="s">
        <v>285</v>
      </c>
      <c r="B69" t="s">
        <v>143</v>
      </c>
      <c r="C69" t="s">
        <v>245</v>
      </c>
      <c r="D69" s="6" t="s">
        <v>242</v>
      </c>
      <c r="E69">
        <v>89.4</v>
      </c>
      <c r="F69">
        <v>0.14299999999999999</v>
      </c>
      <c r="G69">
        <f t="shared" si="17"/>
        <v>2.0448999999999995E-2</v>
      </c>
      <c r="H69">
        <v>904</v>
      </c>
      <c r="I69">
        <v>0.11799999999999999</v>
      </c>
      <c r="J69">
        <f t="shared" si="18"/>
        <v>1.3923999999999999E-2</v>
      </c>
      <c r="K69">
        <v>380</v>
      </c>
      <c r="L69">
        <v>0.127</v>
      </c>
      <c r="M69">
        <f t="shared" si="19"/>
        <v>1.6129000000000001E-2</v>
      </c>
      <c r="N69">
        <v>1001</v>
      </c>
      <c r="O69">
        <v>0.14099999999999999</v>
      </c>
      <c r="P69">
        <f t="shared" si="20"/>
        <v>1.9880999999999996E-2</v>
      </c>
      <c r="Q69">
        <v>2153</v>
      </c>
      <c r="R69">
        <v>0.11700000000000001</v>
      </c>
      <c r="S69">
        <f t="shared" si="21"/>
        <v>1.3689000000000002E-2</v>
      </c>
      <c r="T69">
        <v>3042</v>
      </c>
      <c r="U69">
        <v>0.104</v>
      </c>
      <c r="V69">
        <f t="shared" si="22"/>
        <v>1.0815999999999999E-2</v>
      </c>
      <c r="W69">
        <v>647</v>
      </c>
      <c r="X69">
        <v>0.13</v>
      </c>
      <c r="Y69">
        <f t="shared" si="23"/>
        <v>1.6900000000000002E-2</v>
      </c>
      <c r="Z69">
        <v>1215</v>
      </c>
      <c r="AA69">
        <v>0.14499999999999999</v>
      </c>
      <c r="AB69">
        <f t="shared" si="24"/>
        <v>2.1024999999999999E-2</v>
      </c>
      <c r="AC69">
        <v>643</v>
      </c>
      <c r="AD69">
        <v>0.11700000000000001</v>
      </c>
      <c r="AE69">
        <f t="shared" si="25"/>
        <v>1.3689000000000002E-2</v>
      </c>
      <c r="AF69">
        <v>629</v>
      </c>
      <c r="AG69">
        <v>0.112</v>
      </c>
      <c r="AH69">
        <f t="shared" si="26"/>
        <v>1.2544000000000001E-2</v>
      </c>
      <c r="AI69">
        <v>494</v>
      </c>
      <c r="AJ69">
        <v>0.11600000000000001</v>
      </c>
      <c r="AK69">
        <f t="shared" si="27"/>
        <v>1.3456000000000001E-2</v>
      </c>
      <c r="AL69">
        <v>1080</v>
      </c>
      <c r="AM69">
        <v>0.13200000000000001</v>
      </c>
      <c r="AN69">
        <f t="shared" si="28"/>
        <v>1.7424000000000002E-2</v>
      </c>
      <c r="AO69">
        <v>2040</v>
      </c>
      <c r="AP69">
        <v>0.129</v>
      </c>
      <c r="AQ69">
        <f t="shared" si="29"/>
        <v>1.6641E-2</v>
      </c>
      <c r="AR69">
        <v>3189</v>
      </c>
      <c r="AS69">
        <v>0.113</v>
      </c>
      <c r="AT69">
        <f t="shared" si="30"/>
        <v>1.2769000000000001E-2</v>
      </c>
      <c r="AU69">
        <v>590</v>
      </c>
      <c r="AV69">
        <v>0.124</v>
      </c>
      <c r="AW69">
        <f t="shared" si="31"/>
        <v>1.5375999999999999E-2</v>
      </c>
      <c r="AX69">
        <v>1432</v>
      </c>
      <c r="AY69">
        <v>0.13800000000000001</v>
      </c>
      <c r="AZ69">
        <f t="shared" si="32"/>
        <v>1.9044000000000002E-2</v>
      </c>
      <c r="BA69">
        <v>1036</v>
      </c>
    </row>
    <row r="70" spans="1:53">
      <c r="A70" t="s">
        <v>287</v>
      </c>
      <c r="B70" t="s">
        <v>147</v>
      </c>
      <c r="C70" t="s">
        <v>245</v>
      </c>
      <c r="D70" s="6" t="s">
        <v>253</v>
      </c>
      <c r="E70">
        <v>91.5</v>
      </c>
      <c r="F70">
        <v>0.13600000000000001</v>
      </c>
      <c r="G70">
        <f t="shared" si="17"/>
        <v>1.8496000000000002E-2</v>
      </c>
      <c r="H70">
        <v>506</v>
      </c>
      <c r="I70">
        <v>0.128</v>
      </c>
      <c r="J70">
        <f t="shared" si="18"/>
        <v>1.6383999999999999E-2</v>
      </c>
      <c r="K70">
        <v>320</v>
      </c>
      <c r="L70">
        <v>0.16300000000000001</v>
      </c>
      <c r="M70">
        <f t="shared" si="19"/>
        <v>2.6569000000000002E-2</v>
      </c>
      <c r="N70">
        <v>945</v>
      </c>
      <c r="O70">
        <v>0.14499999999999999</v>
      </c>
      <c r="P70">
        <f t="shared" si="20"/>
        <v>2.1024999999999999E-2</v>
      </c>
      <c r="Q70">
        <v>1774</v>
      </c>
      <c r="R70">
        <v>0.14899999999999999</v>
      </c>
      <c r="S70">
        <f t="shared" si="21"/>
        <v>2.2200999999999999E-2</v>
      </c>
      <c r="T70">
        <v>2214</v>
      </c>
      <c r="U70">
        <v>8.8999999999999996E-2</v>
      </c>
      <c r="V70">
        <f t="shared" si="22"/>
        <v>7.9209999999999992E-3</v>
      </c>
      <c r="W70">
        <v>433</v>
      </c>
      <c r="X70">
        <v>0.128</v>
      </c>
      <c r="Y70">
        <f t="shared" si="23"/>
        <v>1.6383999999999999E-2</v>
      </c>
      <c r="Z70">
        <v>866</v>
      </c>
      <c r="AA70">
        <v>0.14799999999999999</v>
      </c>
      <c r="AB70">
        <f t="shared" si="24"/>
        <v>2.1903999999999996E-2</v>
      </c>
      <c r="AC70">
        <v>357</v>
      </c>
      <c r="AD70">
        <v>0.11899999999999999</v>
      </c>
      <c r="AE70">
        <f t="shared" si="25"/>
        <v>1.4160999999999998E-2</v>
      </c>
      <c r="AF70">
        <v>350</v>
      </c>
      <c r="AG70">
        <v>0.17199999999999999</v>
      </c>
      <c r="AH70">
        <f t="shared" si="26"/>
        <v>2.9583999999999996E-2</v>
      </c>
      <c r="AI70">
        <v>444</v>
      </c>
      <c r="AJ70">
        <v>0.12</v>
      </c>
      <c r="AK70">
        <f t="shared" si="27"/>
        <v>1.44E-2</v>
      </c>
      <c r="AL70">
        <v>806</v>
      </c>
      <c r="AM70">
        <v>0.125</v>
      </c>
      <c r="AN70">
        <f t="shared" si="28"/>
        <v>1.5625E-2</v>
      </c>
      <c r="AO70">
        <v>1737</v>
      </c>
      <c r="AP70">
        <v>0.14499999999999999</v>
      </c>
      <c r="AQ70">
        <f t="shared" si="29"/>
        <v>2.1024999999999999E-2</v>
      </c>
      <c r="AR70">
        <v>2017</v>
      </c>
      <c r="AS70">
        <v>0.1</v>
      </c>
      <c r="AT70">
        <f t="shared" si="30"/>
        <v>1.0000000000000002E-2</v>
      </c>
      <c r="AU70">
        <v>685</v>
      </c>
      <c r="AV70">
        <v>0.12</v>
      </c>
      <c r="AW70">
        <f t="shared" si="31"/>
        <v>1.44E-2</v>
      </c>
      <c r="AX70">
        <v>744</v>
      </c>
      <c r="AY70">
        <v>0.13800000000000001</v>
      </c>
      <c r="AZ70">
        <f t="shared" si="32"/>
        <v>1.9044000000000002E-2</v>
      </c>
      <c r="BA70">
        <v>477</v>
      </c>
    </row>
    <row r="71" spans="1:53">
      <c r="A71" t="s">
        <v>289</v>
      </c>
      <c r="B71" t="s">
        <v>143</v>
      </c>
      <c r="C71" t="s">
        <v>245</v>
      </c>
      <c r="D71" s="6" t="s">
        <v>253</v>
      </c>
      <c r="E71">
        <v>78.400000000000006</v>
      </c>
      <c r="F71">
        <v>0.14599999999999999</v>
      </c>
      <c r="G71">
        <f t="shared" si="17"/>
        <v>2.1315999999999998E-2</v>
      </c>
      <c r="H71">
        <v>663</v>
      </c>
      <c r="I71">
        <v>0.14899999999999999</v>
      </c>
      <c r="J71">
        <f t="shared" si="18"/>
        <v>2.2200999999999999E-2</v>
      </c>
      <c r="K71">
        <v>325</v>
      </c>
      <c r="L71">
        <v>0.126</v>
      </c>
      <c r="M71">
        <f t="shared" si="19"/>
        <v>1.5876000000000001E-2</v>
      </c>
      <c r="N71">
        <v>870</v>
      </c>
      <c r="O71">
        <v>0.17</v>
      </c>
      <c r="P71">
        <f t="shared" si="20"/>
        <v>2.8900000000000006E-2</v>
      </c>
      <c r="Q71">
        <v>1704</v>
      </c>
      <c r="R71">
        <v>0.127</v>
      </c>
      <c r="S71">
        <f t="shared" si="21"/>
        <v>1.6129000000000001E-2</v>
      </c>
      <c r="T71">
        <v>2846</v>
      </c>
      <c r="U71">
        <v>9.6000000000000002E-2</v>
      </c>
      <c r="V71">
        <f t="shared" si="22"/>
        <v>9.2160000000000002E-3</v>
      </c>
      <c r="W71">
        <v>528</v>
      </c>
      <c r="X71">
        <v>0.13700000000000001</v>
      </c>
      <c r="Y71">
        <f t="shared" si="23"/>
        <v>1.8769000000000004E-2</v>
      </c>
      <c r="Z71">
        <v>1033</v>
      </c>
      <c r="AA71">
        <v>0.128</v>
      </c>
      <c r="AB71">
        <f t="shared" si="24"/>
        <v>1.6383999999999999E-2</v>
      </c>
      <c r="AC71">
        <v>545</v>
      </c>
      <c r="AD71">
        <v>0.11</v>
      </c>
      <c r="AE71">
        <f t="shared" si="25"/>
        <v>1.21E-2</v>
      </c>
      <c r="AF71">
        <v>542</v>
      </c>
      <c r="AG71">
        <v>0.14399999999999999</v>
      </c>
      <c r="AH71">
        <f t="shared" si="26"/>
        <v>2.0735999999999997E-2</v>
      </c>
      <c r="AI71">
        <v>371</v>
      </c>
      <c r="AJ71">
        <v>0.13500000000000001</v>
      </c>
      <c r="AK71">
        <f t="shared" si="27"/>
        <v>1.8225000000000002E-2</v>
      </c>
      <c r="AL71">
        <v>1153</v>
      </c>
      <c r="AM71">
        <v>0.14599999999999999</v>
      </c>
      <c r="AN71">
        <f t="shared" si="28"/>
        <v>2.1315999999999998E-2</v>
      </c>
      <c r="AO71">
        <v>1830</v>
      </c>
      <c r="AP71">
        <v>0.14899999999999999</v>
      </c>
      <c r="AQ71">
        <f t="shared" si="29"/>
        <v>2.2200999999999999E-2</v>
      </c>
      <c r="AR71">
        <v>2668</v>
      </c>
      <c r="AS71">
        <v>0.123</v>
      </c>
      <c r="AT71">
        <f t="shared" si="30"/>
        <v>1.5129E-2</v>
      </c>
      <c r="AU71">
        <v>537</v>
      </c>
      <c r="AV71">
        <v>0.13200000000000001</v>
      </c>
      <c r="AW71">
        <f t="shared" si="31"/>
        <v>1.7424000000000002E-2</v>
      </c>
      <c r="AX71">
        <v>1052</v>
      </c>
      <c r="AY71">
        <v>0.124</v>
      </c>
      <c r="AZ71">
        <f t="shared" si="32"/>
        <v>1.5375999999999999E-2</v>
      </c>
      <c r="BA71">
        <v>549</v>
      </c>
    </row>
    <row r="72" spans="1:53">
      <c r="A72" t="s">
        <v>291</v>
      </c>
      <c r="B72" t="s">
        <v>143</v>
      </c>
      <c r="C72" t="s">
        <v>245</v>
      </c>
      <c r="D72" s="6" t="s">
        <v>253</v>
      </c>
      <c r="E72">
        <v>83</v>
      </c>
      <c r="F72">
        <v>0.115</v>
      </c>
      <c r="G72">
        <f t="shared" si="17"/>
        <v>1.3225000000000001E-2</v>
      </c>
      <c r="H72">
        <v>685</v>
      </c>
      <c r="I72">
        <v>0.113</v>
      </c>
      <c r="J72">
        <f t="shared" si="18"/>
        <v>1.2769000000000001E-2</v>
      </c>
      <c r="K72">
        <v>318</v>
      </c>
      <c r="L72">
        <v>0.113</v>
      </c>
      <c r="M72">
        <f t="shared" si="19"/>
        <v>1.2769000000000001E-2</v>
      </c>
      <c r="N72">
        <v>750</v>
      </c>
      <c r="O72">
        <v>0.14599999999999999</v>
      </c>
      <c r="P72">
        <f t="shared" si="20"/>
        <v>2.1315999999999998E-2</v>
      </c>
      <c r="Q72">
        <v>1894</v>
      </c>
      <c r="R72">
        <v>0.13900000000000001</v>
      </c>
      <c r="S72">
        <f t="shared" si="21"/>
        <v>1.9321000000000005E-2</v>
      </c>
      <c r="T72">
        <v>3328</v>
      </c>
      <c r="U72">
        <v>8.8999999999999996E-2</v>
      </c>
      <c r="V72">
        <f t="shared" si="22"/>
        <v>7.9209999999999992E-3</v>
      </c>
      <c r="W72">
        <v>562</v>
      </c>
      <c r="X72">
        <v>0.13100000000000001</v>
      </c>
      <c r="Y72">
        <f t="shared" si="23"/>
        <v>1.7161000000000003E-2</v>
      </c>
      <c r="Z72">
        <v>1132</v>
      </c>
      <c r="AA72">
        <v>0.129</v>
      </c>
      <c r="AB72">
        <f t="shared" si="24"/>
        <v>1.6641E-2</v>
      </c>
      <c r="AC72">
        <v>493</v>
      </c>
      <c r="AD72">
        <v>0.111</v>
      </c>
      <c r="AE72">
        <f t="shared" si="25"/>
        <v>1.2321E-2</v>
      </c>
      <c r="AF72">
        <v>594</v>
      </c>
      <c r="AG72">
        <v>0.13</v>
      </c>
      <c r="AH72">
        <f t="shared" si="26"/>
        <v>1.6900000000000002E-2</v>
      </c>
      <c r="AI72">
        <v>371</v>
      </c>
      <c r="AJ72">
        <v>0.11899999999999999</v>
      </c>
      <c r="AK72">
        <f t="shared" si="27"/>
        <v>1.4160999999999998E-2</v>
      </c>
      <c r="AL72">
        <v>901</v>
      </c>
      <c r="AM72">
        <v>0.13500000000000001</v>
      </c>
      <c r="AN72">
        <f t="shared" si="28"/>
        <v>1.8225000000000002E-2</v>
      </c>
      <c r="AO72">
        <v>1781</v>
      </c>
      <c r="AP72">
        <v>0.14599999999999999</v>
      </c>
      <c r="AQ72">
        <f t="shared" si="29"/>
        <v>2.1315999999999998E-2</v>
      </c>
      <c r="AR72">
        <v>2959</v>
      </c>
      <c r="AS72">
        <v>7.0999999999999994E-2</v>
      </c>
      <c r="AT72">
        <f t="shared" si="30"/>
        <v>5.0409999999999995E-3</v>
      </c>
      <c r="AU72">
        <v>588</v>
      </c>
      <c r="AV72">
        <v>0.13300000000000001</v>
      </c>
      <c r="AW72">
        <f t="shared" si="31"/>
        <v>1.7689000000000003E-2</v>
      </c>
      <c r="AX72">
        <v>986</v>
      </c>
      <c r="AY72">
        <v>0.128</v>
      </c>
      <c r="AZ72">
        <f t="shared" si="32"/>
        <v>1.6383999999999999E-2</v>
      </c>
      <c r="BA72">
        <v>725</v>
      </c>
    </row>
    <row r="73" spans="1:53">
      <c r="A73" t="s">
        <v>293</v>
      </c>
      <c r="B73" t="s">
        <v>143</v>
      </c>
      <c r="C73" t="s">
        <v>245</v>
      </c>
      <c r="D73" s="6" t="s">
        <v>242</v>
      </c>
      <c r="E73">
        <v>85.2</v>
      </c>
      <c r="F73">
        <v>0.11700000000000001</v>
      </c>
      <c r="G73">
        <f t="shared" si="17"/>
        <v>1.3689000000000002E-2</v>
      </c>
      <c r="H73">
        <v>627</v>
      </c>
      <c r="I73">
        <v>9.6000000000000002E-2</v>
      </c>
      <c r="J73">
        <f t="shared" si="18"/>
        <v>9.2160000000000002E-3</v>
      </c>
      <c r="K73">
        <v>336</v>
      </c>
      <c r="L73">
        <v>0.10299999999999999</v>
      </c>
      <c r="M73">
        <f t="shared" si="19"/>
        <v>1.0608999999999999E-2</v>
      </c>
      <c r="N73">
        <v>837</v>
      </c>
      <c r="O73">
        <v>0.11799999999999999</v>
      </c>
      <c r="P73">
        <f t="shared" si="20"/>
        <v>1.3923999999999999E-2</v>
      </c>
      <c r="Q73">
        <v>1837</v>
      </c>
      <c r="R73">
        <v>0.124</v>
      </c>
      <c r="S73">
        <f t="shared" si="21"/>
        <v>1.5375999999999999E-2</v>
      </c>
      <c r="T73">
        <v>2851</v>
      </c>
      <c r="U73">
        <v>8.8999999999999996E-2</v>
      </c>
      <c r="V73">
        <f t="shared" si="22"/>
        <v>7.9209999999999992E-3</v>
      </c>
      <c r="W73">
        <v>649</v>
      </c>
      <c r="X73">
        <v>0.14099999999999999</v>
      </c>
      <c r="Y73">
        <f t="shared" si="23"/>
        <v>1.9880999999999996E-2</v>
      </c>
      <c r="Z73">
        <v>941</v>
      </c>
      <c r="AA73">
        <v>0.13300000000000001</v>
      </c>
      <c r="AB73">
        <f t="shared" si="24"/>
        <v>1.7689000000000003E-2</v>
      </c>
      <c r="AC73">
        <v>550</v>
      </c>
      <c r="AD73">
        <v>0.10299999999999999</v>
      </c>
      <c r="AE73">
        <f t="shared" si="25"/>
        <v>1.0608999999999999E-2</v>
      </c>
      <c r="AF73">
        <v>562</v>
      </c>
      <c r="AG73">
        <v>0.126</v>
      </c>
      <c r="AH73">
        <f t="shared" si="26"/>
        <v>1.5876000000000001E-2</v>
      </c>
      <c r="AI73">
        <v>329</v>
      </c>
      <c r="AJ73">
        <v>0.10299999999999999</v>
      </c>
      <c r="AK73">
        <f t="shared" si="27"/>
        <v>1.0608999999999999E-2</v>
      </c>
      <c r="AL73">
        <v>926</v>
      </c>
      <c r="AM73">
        <v>0.124</v>
      </c>
      <c r="AN73">
        <f t="shared" si="28"/>
        <v>1.5375999999999999E-2</v>
      </c>
      <c r="AO73">
        <v>1594</v>
      </c>
      <c r="AP73">
        <v>0.11700000000000001</v>
      </c>
      <c r="AQ73">
        <f t="shared" si="29"/>
        <v>1.3689000000000002E-2</v>
      </c>
      <c r="AR73">
        <v>2445</v>
      </c>
      <c r="AS73">
        <v>9.5000000000000001E-2</v>
      </c>
      <c r="AT73">
        <f t="shared" si="30"/>
        <v>9.025E-3</v>
      </c>
      <c r="AU73">
        <v>585</v>
      </c>
      <c r="AV73">
        <v>0.114</v>
      </c>
      <c r="AW73">
        <f t="shared" si="31"/>
        <v>1.2996000000000001E-2</v>
      </c>
      <c r="AX73">
        <v>1000</v>
      </c>
      <c r="AY73">
        <v>0.128</v>
      </c>
      <c r="AZ73">
        <f t="shared" si="32"/>
        <v>1.6383999999999999E-2</v>
      </c>
      <c r="BA73">
        <v>825</v>
      </c>
    </row>
    <row r="74" spans="1:53">
      <c r="A74" t="s">
        <v>295</v>
      </c>
      <c r="B74" t="s">
        <v>143</v>
      </c>
      <c r="C74" t="s">
        <v>245</v>
      </c>
      <c r="D74" s="6" t="s">
        <v>242</v>
      </c>
      <c r="E74">
        <v>91.2</v>
      </c>
      <c r="F74">
        <v>0.10199999999999999</v>
      </c>
      <c r="G74">
        <f t="shared" si="17"/>
        <v>1.0403999999999998E-2</v>
      </c>
      <c r="H74">
        <v>662</v>
      </c>
      <c r="I74">
        <v>9.0999999999999998E-2</v>
      </c>
      <c r="J74">
        <f t="shared" si="18"/>
        <v>8.2810000000000002E-3</v>
      </c>
      <c r="K74">
        <v>343</v>
      </c>
      <c r="L74">
        <v>0.125</v>
      </c>
      <c r="M74">
        <f t="shared" si="19"/>
        <v>1.5625E-2</v>
      </c>
      <c r="N74">
        <v>931</v>
      </c>
      <c r="O74">
        <v>0.128</v>
      </c>
      <c r="P74">
        <f t="shared" si="20"/>
        <v>1.6383999999999999E-2</v>
      </c>
      <c r="Q74">
        <v>2147</v>
      </c>
      <c r="R74">
        <v>0.13400000000000001</v>
      </c>
      <c r="S74">
        <f t="shared" si="21"/>
        <v>1.7956000000000003E-2</v>
      </c>
      <c r="T74">
        <v>2949</v>
      </c>
      <c r="U74">
        <v>0.10199999999999999</v>
      </c>
      <c r="V74">
        <f t="shared" si="22"/>
        <v>1.0403999999999998E-2</v>
      </c>
      <c r="W74">
        <v>518</v>
      </c>
      <c r="X74">
        <v>0.124</v>
      </c>
      <c r="Y74">
        <f t="shared" si="23"/>
        <v>1.5375999999999999E-2</v>
      </c>
      <c r="Z74">
        <v>965</v>
      </c>
      <c r="AA74">
        <v>0.14499999999999999</v>
      </c>
      <c r="AB74">
        <f t="shared" si="24"/>
        <v>2.1024999999999999E-2</v>
      </c>
      <c r="AC74">
        <v>536</v>
      </c>
      <c r="AD74">
        <v>0.11700000000000001</v>
      </c>
      <c r="AE74">
        <f t="shared" si="25"/>
        <v>1.3689000000000002E-2</v>
      </c>
      <c r="AF74">
        <v>711</v>
      </c>
      <c r="AG74">
        <v>0.121</v>
      </c>
      <c r="AH74">
        <f t="shared" si="26"/>
        <v>1.4641E-2</v>
      </c>
      <c r="AI74">
        <v>327</v>
      </c>
      <c r="AJ74">
        <v>0.113</v>
      </c>
      <c r="AK74">
        <f t="shared" si="27"/>
        <v>1.2769000000000001E-2</v>
      </c>
      <c r="AL74">
        <v>996</v>
      </c>
      <c r="AM74">
        <v>0.124</v>
      </c>
      <c r="AN74">
        <f t="shared" si="28"/>
        <v>1.5375999999999999E-2</v>
      </c>
      <c r="AO74">
        <v>1752</v>
      </c>
      <c r="AP74">
        <v>0.125</v>
      </c>
      <c r="AQ74">
        <f t="shared" si="29"/>
        <v>1.5625E-2</v>
      </c>
      <c r="AR74">
        <v>2565</v>
      </c>
      <c r="AS74">
        <v>8.5999999999999993E-2</v>
      </c>
      <c r="AT74">
        <f t="shared" si="30"/>
        <v>7.3959999999999989E-3</v>
      </c>
      <c r="AU74">
        <v>554</v>
      </c>
      <c r="AV74">
        <v>0.107</v>
      </c>
      <c r="AW74">
        <f t="shared" si="31"/>
        <v>1.1448999999999999E-2</v>
      </c>
      <c r="AX74">
        <v>1008</v>
      </c>
      <c r="AY74">
        <v>0.14000000000000001</v>
      </c>
      <c r="AZ74">
        <f t="shared" si="32"/>
        <v>1.9600000000000003E-2</v>
      </c>
      <c r="BA74">
        <v>1093</v>
      </c>
    </row>
    <row r="75" spans="1:53">
      <c r="A75" t="s">
        <v>297</v>
      </c>
      <c r="B75" t="s">
        <v>147</v>
      </c>
      <c r="C75" t="s">
        <v>245</v>
      </c>
      <c r="D75" s="6" t="s">
        <v>253</v>
      </c>
      <c r="E75">
        <v>80</v>
      </c>
      <c r="F75">
        <v>0.11899999999999999</v>
      </c>
      <c r="G75">
        <f t="shared" si="17"/>
        <v>1.4160999999999998E-2</v>
      </c>
      <c r="H75">
        <v>626</v>
      </c>
      <c r="I75">
        <v>9.2999999999999999E-2</v>
      </c>
      <c r="J75">
        <f t="shared" si="18"/>
        <v>8.6490000000000004E-3</v>
      </c>
      <c r="K75">
        <v>303</v>
      </c>
      <c r="L75">
        <v>0.129</v>
      </c>
      <c r="M75">
        <f t="shared" si="19"/>
        <v>1.6641E-2</v>
      </c>
      <c r="N75">
        <v>812</v>
      </c>
      <c r="O75">
        <v>0.124</v>
      </c>
      <c r="P75">
        <f t="shared" si="20"/>
        <v>1.5375999999999999E-2</v>
      </c>
      <c r="Q75">
        <v>1663</v>
      </c>
      <c r="R75">
        <v>0.11</v>
      </c>
      <c r="S75">
        <f t="shared" si="21"/>
        <v>1.21E-2</v>
      </c>
      <c r="T75">
        <v>2781</v>
      </c>
      <c r="U75">
        <v>0.107</v>
      </c>
      <c r="V75">
        <f t="shared" si="22"/>
        <v>1.1448999999999999E-2</v>
      </c>
      <c r="W75">
        <v>521</v>
      </c>
      <c r="X75">
        <v>0.122</v>
      </c>
      <c r="Y75">
        <f t="shared" si="23"/>
        <v>1.4884E-2</v>
      </c>
      <c r="Z75">
        <v>935</v>
      </c>
      <c r="AA75">
        <v>0.14199999999999999</v>
      </c>
      <c r="AB75">
        <f t="shared" si="24"/>
        <v>2.0163999999999998E-2</v>
      </c>
      <c r="AC75">
        <v>451</v>
      </c>
      <c r="AD75">
        <v>0.13100000000000001</v>
      </c>
      <c r="AE75">
        <f t="shared" si="25"/>
        <v>1.7161000000000003E-2</v>
      </c>
      <c r="AF75">
        <v>572</v>
      </c>
      <c r="AG75">
        <v>0.107</v>
      </c>
      <c r="AH75">
        <f t="shared" si="26"/>
        <v>1.1448999999999999E-2</v>
      </c>
      <c r="AI75">
        <v>440</v>
      </c>
      <c r="AJ75">
        <v>0.123</v>
      </c>
      <c r="AK75">
        <f t="shared" si="27"/>
        <v>1.5129E-2</v>
      </c>
      <c r="AL75">
        <v>857</v>
      </c>
      <c r="AM75">
        <v>0.13300000000000001</v>
      </c>
      <c r="AN75">
        <f t="shared" si="28"/>
        <v>1.7689000000000003E-2</v>
      </c>
      <c r="AO75">
        <v>1566</v>
      </c>
      <c r="AP75">
        <v>0.124</v>
      </c>
      <c r="AQ75">
        <f t="shared" si="29"/>
        <v>1.5375999999999999E-2</v>
      </c>
      <c r="AR75">
        <v>2528</v>
      </c>
      <c r="AS75">
        <v>0.11</v>
      </c>
      <c r="AT75">
        <f t="shared" si="30"/>
        <v>1.21E-2</v>
      </c>
      <c r="AU75">
        <v>624</v>
      </c>
      <c r="AV75">
        <v>0.114</v>
      </c>
      <c r="AW75">
        <f t="shared" si="31"/>
        <v>1.2996000000000001E-2</v>
      </c>
      <c r="AX75">
        <v>837</v>
      </c>
      <c r="AY75">
        <v>0.129</v>
      </c>
      <c r="AZ75">
        <f t="shared" si="32"/>
        <v>1.6641E-2</v>
      </c>
      <c r="BA75">
        <v>643</v>
      </c>
    </row>
    <row r="76" spans="1:53">
      <c r="A76" t="s">
        <v>299</v>
      </c>
      <c r="B76" t="s">
        <v>143</v>
      </c>
      <c r="C76" t="s">
        <v>245</v>
      </c>
      <c r="D76" s="6" t="s">
        <v>242</v>
      </c>
      <c r="E76">
        <v>69.7</v>
      </c>
      <c r="F76">
        <v>0.14099999999999999</v>
      </c>
      <c r="G76">
        <f t="shared" si="17"/>
        <v>1.9880999999999996E-2</v>
      </c>
      <c r="H76">
        <v>679</v>
      </c>
      <c r="I76">
        <v>0.14699999999999999</v>
      </c>
      <c r="J76">
        <f t="shared" si="18"/>
        <v>2.1608999999999996E-2</v>
      </c>
      <c r="K76">
        <v>485</v>
      </c>
      <c r="L76">
        <v>0.126</v>
      </c>
      <c r="M76">
        <f t="shared" si="19"/>
        <v>1.5876000000000001E-2</v>
      </c>
      <c r="N76">
        <v>964</v>
      </c>
      <c r="O76">
        <v>0.14099999999999999</v>
      </c>
      <c r="P76">
        <f t="shared" si="20"/>
        <v>1.9880999999999996E-2</v>
      </c>
      <c r="Q76">
        <v>2063</v>
      </c>
      <c r="R76">
        <v>0.14000000000000001</v>
      </c>
      <c r="S76">
        <f t="shared" si="21"/>
        <v>1.9600000000000003E-2</v>
      </c>
      <c r="T76">
        <v>3369</v>
      </c>
      <c r="U76">
        <v>0.11899999999999999</v>
      </c>
      <c r="V76">
        <f t="shared" si="22"/>
        <v>1.4160999999999998E-2</v>
      </c>
      <c r="W76">
        <v>595</v>
      </c>
      <c r="X76">
        <v>0.13200000000000001</v>
      </c>
      <c r="Y76">
        <f t="shared" si="23"/>
        <v>1.7424000000000002E-2</v>
      </c>
      <c r="Z76">
        <v>1139</v>
      </c>
      <c r="AA76">
        <v>0.13100000000000001</v>
      </c>
      <c r="AB76">
        <f t="shared" si="24"/>
        <v>1.7161000000000003E-2</v>
      </c>
      <c r="AC76">
        <v>527</v>
      </c>
      <c r="AD76">
        <v>0.159</v>
      </c>
      <c r="AE76">
        <f t="shared" si="25"/>
        <v>2.5281000000000001E-2</v>
      </c>
      <c r="AF76">
        <v>564</v>
      </c>
      <c r="AG76">
        <v>0.152</v>
      </c>
      <c r="AH76">
        <f t="shared" si="26"/>
        <v>2.3104E-2</v>
      </c>
      <c r="AI76">
        <v>481</v>
      </c>
      <c r="AJ76">
        <v>0.13400000000000001</v>
      </c>
      <c r="AK76">
        <f t="shared" si="27"/>
        <v>1.7956000000000003E-2</v>
      </c>
      <c r="AL76">
        <v>915</v>
      </c>
      <c r="AM76">
        <v>0.14599999999999999</v>
      </c>
      <c r="AN76">
        <f t="shared" si="28"/>
        <v>2.1315999999999998E-2</v>
      </c>
      <c r="AO76">
        <v>2030</v>
      </c>
      <c r="AP76">
        <v>0.14399999999999999</v>
      </c>
      <c r="AQ76">
        <f t="shared" si="29"/>
        <v>2.0735999999999997E-2</v>
      </c>
      <c r="AR76">
        <v>2909</v>
      </c>
      <c r="AS76">
        <v>0.121</v>
      </c>
      <c r="AT76">
        <f t="shared" si="30"/>
        <v>1.4641E-2</v>
      </c>
      <c r="AU76">
        <v>679</v>
      </c>
      <c r="AV76">
        <v>0.14699999999999999</v>
      </c>
      <c r="AW76">
        <f t="shared" si="31"/>
        <v>2.1608999999999996E-2</v>
      </c>
      <c r="AX76">
        <v>1143</v>
      </c>
      <c r="AY76">
        <v>0.17399999999999999</v>
      </c>
      <c r="AZ76">
        <f t="shared" si="32"/>
        <v>3.0275999999999997E-2</v>
      </c>
      <c r="BA76">
        <v>647</v>
      </c>
    </row>
    <row r="77" spans="1:53">
      <c r="A77" t="s">
        <v>301</v>
      </c>
      <c r="B77" t="s">
        <v>147</v>
      </c>
      <c r="C77" t="s">
        <v>245</v>
      </c>
      <c r="D77" s="6" t="s">
        <v>253</v>
      </c>
      <c r="E77">
        <v>83</v>
      </c>
      <c r="F77">
        <v>0.13400000000000001</v>
      </c>
      <c r="G77">
        <f t="shared" si="17"/>
        <v>1.7956000000000003E-2</v>
      </c>
      <c r="H77">
        <v>776</v>
      </c>
      <c r="I77">
        <v>0.127</v>
      </c>
      <c r="J77">
        <f t="shared" si="18"/>
        <v>1.6129000000000001E-2</v>
      </c>
      <c r="K77">
        <v>232</v>
      </c>
      <c r="L77">
        <v>0.14000000000000001</v>
      </c>
      <c r="M77">
        <f t="shared" si="19"/>
        <v>1.9600000000000003E-2</v>
      </c>
      <c r="N77">
        <v>880</v>
      </c>
      <c r="O77">
        <v>0.157</v>
      </c>
      <c r="P77">
        <f t="shared" si="20"/>
        <v>2.4649000000000001E-2</v>
      </c>
      <c r="Q77">
        <v>1796</v>
      </c>
      <c r="R77">
        <v>0.128</v>
      </c>
      <c r="S77">
        <f t="shared" si="21"/>
        <v>1.6383999999999999E-2</v>
      </c>
      <c r="T77">
        <v>3008</v>
      </c>
      <c r="U77">
        <v>9.9000000000000005E-2</v>
      </c>
      <c r="V77">
        <f t="shared" si="22"/>
        <v>9.8010000000000007E-3</v>
      </c>
      <c r="W77">
        <v>592</v>
      </c>
      <c r="X77">
        <v>0.13500000000000001</v>
      </c>
      <c r="Y77">
        <f t="shared" si="23"/>
        <v>1.8225000000000002E-2</v>
      </c>
      <c r="Z77">
        <v>1000</v>
      </c>
      <c r="AA77">
        <v>0.151</v>
      </c>
      <c r="AB77">
        <f t="shared" si="24"/>
        <v>2.2800999999999998E-2</v>
      </c>
      <c r="AC77">
        <v>564</v>
      </c>
      <c r="AD77">
        <v>0.158</v>
      </c>
      <c r="AE77">
        <f t="shared" si="25"/>
        <v>2.4964E-2</v>
      </c>
      <c r="AF77">
        <v>738</v>
      </c>
      <c r="AG77">
        <v>0.125</v>
      </c>
      <c r="AH77">
        <f t="shared" si="26"/>
        <v>1.5625E-2</v>
      </c>
      <c r="AI77">
        <v>290</v>
      </c>
      <c r="AJ77">
        <v>0.127</v>
      </c>
      <c r="AK77">
        <f t="shared" si="27"/>
        <v>1.6129000000000001E-2</v>
      </c>
      <c r="AL77">
        <v>864</v>
      </c>
      <c r="AM77">
        <v>0.14699999999999999</v>
      </c>
      <c r="AN77">
        <f t="shared" si="28"/>
        <v>2.1608999999999996E-2</v>
      </c>
      <c r="AO77">
        <v>1648</v>
      </c>
      <c r="AP77">
        <v>0.14499999999999999</v>
      </c>
      <c r="AQ77">
        <f t="shared" si="29"/>
        <v>2.1024999999999999E-2</v>
      </c>
      <c r="AR77">
        <v>2627</v>
      </c>
      <c r="AS77">
        <v>8.8999999999999996E-2</v>
      </c>
      <c r="AT77">
        <f t="shared" si="30"/>
        <v>7.9209999999999992E-3</v>
      </c>
      <c r="AU77">
        <v>638</v>
      </c>
      <c r="AV77">
        <v>0.14899999999999999</v>
      </c>
      <c r="AW77">
        <f t="shared" si="31"/>
        <v>2.2200999999999999E-2</v>
      </c>
      <c r="AX77">
        <v>1081</v>
      </c>
      <c r="AY77">
        <v>0.151</v>
      </c>
      <c r="AZ77">
        <f t="shared" si="32"/>
        <v>2.2800999999999998E-2</v>
      </c>
      <c r="BA77">
        <v>854</v>
      </c>
    </row>
    <row r="78" spans="1:53">
      <c r="A78" t="s">
        <v>303</v>
      </c>
      <c r="B78" t="s">
        <v>143</v>
      </c>
      <c r="C78" t="s">
        <v>245</v>
      </c>
      <c r="D78" s="6" t="s">
        <v>242</v>
      </c>
      <c r="E78">
        <v>78.900000000000006</v>
      </c>
      <c r="F78">
        <v>0.13200000000000001</v>
      </c>
      <c r="G78">
        <f t="shared" si="17"/>
        <v>1.7424000000000002E-2</v>
      </c>
      <c r="H78">
        <v>829</v>
      </c>
      <c r="I78">
        <v>0.107</v>
      </c>
      <c r="J78">
        <f t="shared" si="18"/>
        <v>1.1448999999999999E-2</v>
      </c>
      <c r="K78">
        <v>312</v>
      </c>
      <c r="L78">
        <v>0.12</v>
      </c>
      <c r="M78">
        <f t="shared" si="19"/>
        <v>1.44E-2</v>
      </c>
      <c r="N78">
        <v>835</v>
      </c>
      <c r="O78">
        <v>0.13400000000000001</v>
      </c>
      <c r="P78">
        <f t="shared" si="20"/>
        <v>1.7956000000000003E-2</v>
      </c>
      <c r="Q78">
        <v>1805</v>
      </c>
      <c r="R78">
        <v>0.126</v>
      </c>
      <c r="S78">
        <f t="shared" si="21"/>
        <v>1.5876000000000001E-2</v>
      </c>
      <c r="T78">
        <v>2891</v>
      </c>
      <c r="U78">
        <v>7.9000000000000001E-2</v>
      </c>
      <c r="V78">
        <f t="shared" si="22"/>
        <v>6.241E-3</v>
      </c>
      <c r="W78">
        <v>515</v>
      </c>
      <c r="X78">
        <v>0.127</v>
      </c>
      <c r="Y78">
        <f t="shared" si="23"/>
        <v>1.6129000000000001E-2</v>
      </c>
      <c r="Z78">
        <v>1306</v>
      </c>
      <c r="AA78">
        <v>0.153</v>
      </c>
      <c r="AB78">
        <f t="shared" si="24"/>
        <v>2.3408999999999999E-2</v>
      </c>
      <c r="AC78">
        <v>663</v>
      </c>
      <c r="AD78">
        <v>0.13</v>
      </c>
      <c r="AE78">
        <f t="shared" si="25"/>
        <v>1.6900000000000002E-2</v>
      </c>
      <c r="AF78">
        <v>695</v>
      </c>
      <c r="AG78">
        <v>0.11</v>
      </c>
      <c r="AH78">
        <f t="shared" si="26"/>
        <v>1.21E-2</v>
      </c>
      <c r="AI78">
        <v>401</v>
      </c>
      <c r="AJ78">
        <v>0.113</v>
      </c>
      <c r="AK78">
        <f t="shared" si="27"/>
        <v>1.2769000000000001E-2</v>
      </c>
      <c r="AL78">
        <v>759</v>
      </c>
      <c r="AM78">
        <v>0.13200000000000001</v>
      </c>
      <c r="AN78">
        <f t="shared" si="28"/>
        <v>1.7424000000000002E-2</v>
      </c>
      <c r="AO78">
        <v>1810</v>
      </c>
      <c r="AP78">
        <v>0.129</v>
      </c>
      <c r="AQ78">
        <f t="shared" si="29"/>
        <v>1.6641E-2</v>
      </c>
      <c r="AR78">
        <v>2633</v>
      </c>
      <c r="AS78">
        <v>8.4000000000000005E-2</v>
      </c>
      <c r="AT78">
        <f t="shared" si="30"/>
        <v>7.0560000000000006E-3</v>
      </c>
      <c r="AU78">
        <v>490</v>
      </c>
      <c r="AV78">
        <v>0.13300000000000001</v>
      </c>
      <c r="AW78">
        <f t="shared" si="31"/>
        <v>1.7689000000000003E-2</v>
      </c>
      <c r="AX78">
        <v>1189</v>
      </c>
      <c r="AY78">
        <v>0.12</v>
      </c>
      <c r="AZ78">
        <f t="shared" si="32"/>
        <v>1.44E-2</v>
      </c>
      <c r="BA78">
        <v>737</v>
      </c>
    </row>
    <row r="79" spans="1:53">
      <c r="A79" t="s">
        <v>305</v>
      </c>
      <c r="B79" t="s">
        <v>147</v>
      </c>
      <c r="C79" t="s">
        <v>245</v>
      </c>
      <c r="D79" s="6" t="s">
        <v>253</v>
      </c>
      <c r="E79">
        <v>75.3</v>
      </c>
      <c r="F79">
        <v>0.17299999999999999</v>
      </c>
      <c r="G79">
        <f t="shared" si="17"/>
        <v>2.9928999999999997E-2</v>
      </c>
      <c r="H79">
        <v>778</v>
      </c>
      <c r="I79">
        <v>0.124</v>
      </c>
      <c r="J79">
        <f t="shared" si="18"/>
        <v>1.5375999999999999E-2</v>
      </c>
      <c r="K79">
        <v>373</v>
      </c>
      <c r="L79">
        <v>0.12</v>
      </c>
      <c r="M79">
        <f t="shared" si="19"/>
        <v>1.44E-2</v>
      </c>
      <c r="N79">
        <v>1051</v>
      </c>
      <c r="O79">
        <v>0.11799999999999999</v>
      </c>
      <c r="P79">
        <f t="shared" si="20"/>
        <v>1.3923999999999999E-2</v>
      </c>
      <c r="Q79">
        <v>2000</v>
      </c>
      <c r="R79">
        <v>0.129</v>
      </c>
      <c r="S79">
        <f t="shared" si="21"/>
        <v>1.6641E-2</v>
      </c>
      <c r="T79">
        <v>3927</v>
      </c>
      <c r="U79">
        <v>0.106</v>
      </c>
      <c r="V79">
        <f t="shared" si="22"/>
        <v>1.1235999999999999E-2</v>
      </c>
      <c r="W79">
        <v>620</v>
      </c>
      <c r="X79">
        <v>0.127</v>
      </c>
      <c r="Y79">
        <f t="shared" si="23"/>
        <v>1.6129000000000001E-2</v>
      </c>
      <c r="Z79">
        <v>1343</v>
      </c>
      <c r="AA79">
        <v>0.13</v>
      </c>
      <c r="AB79">
        <f t="shared" si="24"/>
        <v>1.6900000000000002E-2</v>
      </c>
      <c r="AC79">
        <v>690</v>
      </c>
      <c r="AD79">
        <v>0.122</v>
      </c>
      <c r="AE79">
        <f t="shared" si="25"/>
        <v>1.4884E-2</v>
      </c>
      <c r="AF79">
        <v>624</v>
      </c>
      <c r="AG79">
        <v>0.108</v>
      </c>
      <c r="AH79">
        <f t="shared" si="26"/>
        <v>1.1663999999999999E-2</v>
      </c>
      <c r="AI79">
        <v>452</v>
      </c>
      <c r="AJ79">
        <v>0.122</v>
      </c>
      <c r="AK79">
        <f t="shared" si="27"/>
        <v>1.4884E-2</v>
      </c>
      <c r="AL79">
        <v>1027</v>
      </c>
      <c r="AM79">
        <v>0.13300000000000001</v>
      </c>
      <c r="AN79">
        <f t="shared" si="28"/>
        <v>1.7689000000000003E-2</v>
      </c>
      <c r="AO79">
        <v>2111</v>
      </c>
      <c r="AP79">
        <v>0.129</v>
      </c>
      <c r="AQ79">
        <f t="shared" si="29"/>
        <v>1.6641E-2</v>
      </c>
      <c r="AR79">
        <v>3615</v>
      </c>
      <c r="AS79">
        <v>0.10100000000000001</v>
      </c>
      <c r="AT79">
        <f t="shared" si="30"/>
        <v>1.0201000000000002E-2</v>
      </c>
      <c r="AU79">
        <v>634</v>
      </c>
      <c r="AV79">
        <v>0.12</v>
      </c>
      <c r="AW79">
        <f t="shared" si="31"/>
        <v>1.44E-2</v>
      </c>
      <c r="AX79">
        <v>1261</v>
      </c>
      <c r="AY79">
        <v>0.14000000000000001</v>
      </c>
      <c r="AZ79">
        <f t="shared" si="32"/>
        <v>1.9600000000000003E-2</v>
      </c>
      <c r="BA79">
        <v>816</v>
      </c>
    </row>
    <row r="80" spans="1:53">
      <c r="A80" t="s">
        <v>307</v>
      </c>
      <c r="B80" t="s">
        <v>147</v>
      </c>
      <c r="C80" t="s">
        <v>245</v>
      </c>
      <c r="D80" s="6" t="s">
        <v>253</v>
      </c>
      <c r="E80">
        <v>71.8</v>
      </c>
      <c r="F80">
        <v>0.13800000000000001</v>
      </c>
      <c r="G80">
        <f t="shared" si="17"/>
        <v>1.9044000000000002E-2</v>
      </c>
      <c r="H80">
        <v>731</v>
      </c>
      <c r="I80">
        <v>0.123</v>
      </c>
      <c r="J80">
        <f t="shared" si="18"/>
        <v>1.5129E-2</v>
      </c>
      <c r="K80">
        <v>323</v>
      </c>
      <c r="L80">
        <v>0.128</v>
      </c>
      <c r="M80">
        <f t="shared" si="19"/>
        <v>1.6383999999999999E-2</v>
      </c>
      <c r="N80">
        <v>882</v>
      </c>
      <c r="O80">
        <v>0.15</v>
      </c>
      <c r="P80">
        <f t="shared" si="20"/>
        <v>2.2499999999999999E-2</v>
      </c>
      <c r="Q80">
        <v>1839</v>
      </c>
      <c r="R80">
        <v>0.114</v>
      </c>
      <c r="S80">
        <f t="shared" si="21"/>
        <v>1.2996000000000001E-2</v>
      </c>
      <c r="T80">
        <v>3054</v>
      </c>
      <c r="U80">
        <v>0.126</v>
      </c>
      <c r="V80">
        <f t="shared" si="22"/>
        <v>1.5876000000000001E-2</v>
      </c>
      <c r="W80">
        <v>543</v>
      </c>
      <c r="X80">
        <v>0.13500000000000001</v>
      </c>
      <c r="Y80">
        <f t="shared" si="23"/>
        <v>1.8225000000000002E-2</v>
      </c>
      <c r="Z80">
        <v>1057</v>
      </c>
      <c r="AA80">
        <v>0.13100000000000001</v>
      </c>
      <c r="AB80">
        <f t="shared" si="24"/>
        <v>1.7161000000000003E-2</v>
      </c>
      <c r="AC80">
        <v>448</v>
      </c>
      <c r="AD80">
        <v>0.13900000000000001</v>
      </c>
      <c r="AE80">
        <f t="shared" si="25"/>
        <v>1.9321000000000005E-2</v>
      </c>
      <c r="AF80">
        <v>539</v>
      </c>
      <c r="AG80">
        <v>0.13800000000000001</v>
      </c>
      <c r="AH80">
        <f t="shared" si="26"/>
        <v>1.9044000000000002E-2</v>
      </c>
      <c r="AI80">
        <v>389</v>
      </c>
      <c r="AJ80">
        <v>0.13600000000000001</v>
      </c>
      <c r="AK80">
        <f t="shared" si="27"/>
        <v>1.8496000000000002E-2</v>
      </c>
      <c r="AL80">
        <v>819</v>
      </c>
      <c r="AM80">
        <v>0.13100000000000001</v>
      </c>
      <c r="AN80">
        <f t="shared" si="28"/>
        <v>1.7161000000000003E-2</v>
      </c>
      <c r="AO80">
        <v>1574</v>
      </c>
      <c r="AP80">
        <v>0.13300000000000001</v>
      </c>
      <c r="AQ80">
        <f t="shared" si="29"/>
        <v>1.7689000000000003E-2</v>
      </c>
      <c r="AR80">
        <v>2665</v>
      </c>
      <c r="AS80">
        <v>0.10199999999999999</v>
      </c>
      <c r="AT80">
        <f t="shared" si="30"/>
        <v>1.0403999999999998E-2</v>
      </c>
      <c r="AU80">
        <v>524</v>
      </c>
      <c r="AV80">
        <v>0.13800000000000001</v>
      </c>
      <c r="AW80">
        <f t="shared" si="31"/>
        <v>1.9044000000000002E-2</v>
      </c>
      <c r="AX80">
        <v>910</v>
      </c>
      <c r="AY80">
        <v>0.14499999999999999</v>
      </c>
      <c r="AZ80">
        <f t="shared" si="32"/>
        <v>2.1024999999999999E-2</v>
      </c>
      <c r="BA80">
        <v>720</v>
      </c>
    </row>
    <row r="81" spans="1:53">
      <c r="A81" t="s">
        <v>309</v>
      </c>
      <c r="B81" t="s">
        <v>143</v>
      </c>
      <c r="C81" t="s">
        <v>245</v>
      </c>
      <c r="D81" s="6" t="s">
        <v>242</v>
      </c>
      <c r="E81">
        <v>83</v>
      </c>
      <c r="F81">
        <v>0.13200000000000001</v>
      </c>
      <c r="G81">
        <f t="shared" si="17"/>
        <v>1.7424000000000002E-2</v>
      </c>
      <c r="H81">
        <v>787</v>
      </c>
      <c r="I81">
        <v>0.14399999999999999</v>
      </c>
      <c r="J81">
        <f t="shared" si="18"/>
        <v>2.0735999999999997E-2</v>
      </c>
      <c r="K81">
        <v>359</v>
      </c>
      <c r="L81">
        <v>0.13800000000000001</v>
      </c>
      <c r="M81">
        <f t="shared" si="19"/>
        <v>1.9044000000000002E-2</v>
      </c>
      <c r="N81">
        <v>988</v>
      </c>
      <c r="O81">
        <v>0.13300000000000001</v>
      </c>
      <c r="P81">
        <f t="shared" si="20"/>
        <v>1.7689000000000003E-2</v>
      </c>
      <c r="Q81">
        <v>1977</v>
      </c>
      <c r="R81">
        <v>0.13300000000000001</v>
      </c>
      <c r="S81">
        <f t="shared" si="21"/>
        <v>1.7689000000000003E-2</v>
      </c>
      <c r="T81">
        <v>3864</v>
      </c>
      <c r="U81">
        <v>0.09</v>
      </c>
      <c r="V81">
        <f t="shared" si="22"/>
        <v>8.0999999999999996E-3</v>
      </c>
      <c r="W81">
        <v>644</v>
      </c>
      <c r="X81">
        <v>0.14099999999999999</v>
      </c>
      <c r="Y81">
        <f t="shared" si="23"/>
        <v>1.9880999999999996E-2</v>
      </c>
      <c r="Z81">
        <v>1293</v>
      </c>
      <c r="AA81">
        <v>0.13100000000000001</v>
      </c>
      <c r="AB81">
        <f t="shared" si="24"/>
        <v>1.7161000000000003E-2</v>
      </c>
      <c r="AC81">
        <v>488</v>
      </c>
      <c r="AD81">
        <v>0.126</v>
      </c>
      <c r="AE81">
        <f t="shared" si="25"/>
        <v>1.5876000000000001E-2</v>
      </c>
      <c r="AF81">
        <v>827</v>
      </c>
      <c r="AG81">
        <v>0.122</v>
      </c>
      <c r="AH81">
        <f t="shared" si="26"/>
        <v>1.4884E-2</v>
      </c>
      <c r="AI81">
        <v>352</v>
      </c>
      <c r="AJ81">
        <v>0.11799999999999999</v>
      </c>
      <c r="AK81">
        <f t="shared" si="27"/>
        <v>1.3923999999999999E-2</v>
      </c>
      <c r="AL81">
        <v>1117</v>
      </c>
      <c r="AM81">
        <v>0.151</v>
      </c>
      <c r="AN81">
        <f t="shared" si="28"/>
        <v>2.2800999999999998E-2</v>
      </c>
      <c r="AO81">
        <v>2224</v>
      </c>
      <c r="AP81">
        <v>0.13500000000000001</v>
      </c>
      <c r="AQ81">
        <f t="shared" si="29"/>
        <v>1.8225000000000002E-2</v>
      </c>
      <c r="AR81">
        <v>3605</v>
      </c>
      <c r="AS81">
        <v>8.7999999999999995E-2</v>
      </c>
      <c r="AT81">
        <f t="shared" si="30"/>
        <v>7.7439999999999991E-3</v>
      </c>
      <c r="AU81">
        <v>594</v>
      </c>
      <c r="AV81">
        <v>0.152</v>
      </c>
      <c r="AW81">
        <f t="shared" si="31"/>
        <v>2.3104E-2</v>
      </c>
      <c r="AX81">
        <v>1792</v>
      </c>
      <c r="AY81">
        <v>0.13500000000000001</v>
      </c>
      <c r="AZ81">
        <f t="shared" si="32"/>
        <v>1.8225000000000002E-2</v>
      </c>
      <c r="BA81">
        <v>966</v>
      </c>
    </row>
    <row r="82" spans="1:53">
      <c r="A82" t="s">
        <v>311</v>
      </c>
      <c r="B82" t="s">
        <v>143</v>
      </c>
      <c r="C82" t="s">
        <v>245</v>
      </c>
      <c r="D82" s="6" t="s">
        <v>242</v>
      </c>
      <c r="E82">
        <v>72</v>
      </c>
      <c r="F82">
        <v>0.14000000000000001</v>
      </c>
      <c r="G82">
        <f t="shared" si="17"/>
        <v>1.9600000000000003E-2</v>
      </c>
      <c r="H82">
        <v>603</v>
      </c>
      <c r="I82">
        <v>0.128</v>
      </c>
      <c r="J82">
        <f t="shared" si="18"/>
        <v>1.6383999999999999E-2</v>
      </c>
      <c r="K82">
        <v>474</v>
      </c>
      <c r="L82">
        <v>0.13500000000000001</v>
      </c>
      <c r="M82">
        <f t="shared" si="19"/>
        <v>1.8225000000000002E-2</v>
      </c>
      <c r="N82">
        <v>916</v>
      </c>
      <c r="O82">
        <v>0.13700000000000001</v>
      </c>
      <c r="P82">
        <f t="shared" si="20"/>
        <v>1.8769000000000004E-2</v>
      </c>
      <c r="Q82">
        <v>2009</v>
      </c>
      <c r="R82">
        <v>0.13500000000000001</v>
      </c>
      <c r="S82">
        <f t="shared" si="21"/>
        <v>1.8225000000000002E-2</v>
      </c>
      <c r="T82">
        <v>3291</v>
      </c>
      <c r="U82">
        <v>0.104</v>
      </c>
      <c r="V82">
        <f t="shared" si="22"/>
        <v>1.0815999999999999E-2</v>
      </c>
      <c r="W82">
        <v>581</v>
      </c>
      <c r="X82">
        <v>0.127</v>
      </c>
      <c r="Y82">
        <f t="shared" si="23"/>
        <v>1.6129000000000001E-2</v>
      </c>
      <c r="Z82">
        <v>963</v>
      </c>
      <c r="AA82">
        <v>0.153</v>
      </c>
      <c r="AB82">
        <f t="shared" si="24"/>
        <v>2.3408999999999999E-2</v>
      </c>
      <c r="AC82">
        <v>673</v>
      </c>
      <c r="AD82">
        <v>0.153</v>
      </c>
      <c r="AE82">
        <f t="shared" si="25"/>
        <v>2.3408999999999999E-2</v>
      </c>
      <c r="AF82">
        <v>605</v>
      </c>
      <c r="AG82">
        <v>0.13700000000000001</v>
      </c>
      <c r="AH82">
        <f t="shared" si="26"/>
        <v>1.8769000000000004E-2</v>
      </c>
      <c r="AI82">
        <v>414</v>
      </c>
      <c r="AJ82">
        <v>0.128</v>
      </c>
      <c r="AK82">
        <f t="shared" si="27"/>
        <v>1.6383999999999999E-2</v>
      </c>
      <c r="AL82">
        <v>1164</v>
      </c>
      <c r="AM82">
        <v>0.14799999999999999</v>
      </c>
      <c r="AN82">
        <f t="shared" si="28"/>
        <v>2.1903999999999996E-2</v>
      </c>
      <c r="AO82">
        <v>2007</v>
      </c>
      <c r="AP82">
        <v>0.158</v>
      </c>
      <c r="AQ82">
        <f t="shared" si="29"/>
        <v>2.4964E-2</v>
      </c>
      <c r="AR82">
        <v>2503</v>
      </c>
      <c r="AS82">
        <v>0.108</v>
      </c>
      <c r="AT82">
        <f t="shared" si="30"/>
        <v>1.1663999999999999E-2</v>
      </c>
      <c r="AU82">
        <v>559</v>
      </c>
      <c r="AV82">
        <v>0.14499999999999999</v>
      </c>
      <c r="AW82">
        <f t="shared" si="31"/>
        <v>2.1024999999999999E-2</v>
      </c>
      <c r="AX82">
        <v>1227</v>
      </c>
      <c r="AY82">
        <v>0.124</v>
      </c>
      <c r="AZ82">
        <f t="shared" si="32"/>
        <v>1.5375999999999999E-2</v>
      </c>
      <c r="BA82">
        <v>957</v>
      </c>
    </row>
    <row r="83" spans="1:53">
      <c r="A83" t="s">
        <v>313</v>
      </c>
      <c r="B83" t="s">
        <v>143</v>
      </c>
      <c r="C83" t="s">
        <v>245</v>
      </c>
      <c r="D83" s="6" t="s">
        <v>242</v>
      </c>
      <c r="E83">
        <v>76.400000000000006</v>
      </c>
      <c r="F83">
        <v>0.124</v>
      </c>
      <c r="G83">
        <f t="shared" si="17"/>
        <v>1.5375999999999999E-2</v>
      </c>
      <c r="H83">
        <v>711</v>
      </c>
      <c r="I83">
        <v>0.109</v>
      </c>
      <c r="J83">
        <f t="shared" si="18"/>
        <v>1.1880999999999999E-2</v>
      </c>
      <c r="K83">
        <v>305</v>
      </c>
      <c r="L83">
        <v>0.14799999999999999</v>
      </c>
      <c r="M83">
        <f t="shared" si="19"/>
        <v>2.1903999999999996E-2</v>
      </c>
      <c r="N83">
        <v>855</v>
      </c>
      <c r="O83">
        <v>0.13100000000000001</v>
      </c>
      <c r="P83">
        <f t="shared" si="20"/>
        <v>1.7161000000000003E-2</v>
      </c>
      <c r="Q83">
        <v>1937</v>
      </c>
      <c r="R83">
        <v>0.11600000000000001</v>
      </c>
      <c r="S83">
        <f t="shared" si="21"/>
        <v>1.3456000000000001E-2</v>
      </c>
      <c r="T83">
        <v>3638</v>
      </c>
      <c r="U83">
        <v>8.5000000000000006E-2</v>
      </c>
      <c r="V83">
        <f t="shared" si="22"/>
        <v>7.2250000000000014E-3</v>
      </c>
      <c r="W83">
        <v>566</v>
      </c>
      <c r="X83">
        <v>0.14299999999999999</v>
      </c>
      <c r="Y83">
        <f t="shared" si="23"/>
        <v>2.0448999999999995E-2</v>
      </c>
      <c r="Z83">
        <v>1189</v>
      </c>
      <c r="AA83">
        <v>0.13800000000000001</v>
      </c>
      <c r="AB83">
        <f t="shared" si="24"/>
        <v>1.9044000000000002E-2</v>
      </c>
      <c r="AC83">
        <v>615</v>
      </c>
      <c r="AD83">
        <v>0.115</v>
      </c>
      <c r="AE83">
        <f t="shared" si="25"/>
        <v>1.3225000000000001E-2</v>
      </c>
      <c r="AF83">
        <v>674</v>
      </c>
      <c r="AG83">
        <v>0.106</v>
      </c>
      <c r="AH83">
        <f t="shared" si="26"/>
        <v>1.1235999999999999E-2</v>
      </c>
      <c r="AI83">
        <v>333</v>
      </c>
      <c r="AJ83">
        <v>0.13100000000000001</v>
      </c>
      <c r="AK83">
        <f t="shared" si="27"/>
        <v>1.7161000000000003E-2</v>
      </c>
      <c r="AL83">
        <v>975</v>
      </c>
      <c r="AM83">
        <v>0.13100000000000001</v>
      </c>
      <c r="AN83">
        <f t="shared" si="28"/>
        <v>1.7161000000000003E-2</v>
      </c>
      <c r="AO83">
        <v>1977</v>
      </c>
      <c r="AP83">
        <v>0.14899999999999999</v>
      </c>
      <c r="AQ83">
        <f t="shared" si="29"/>
        <v>2.2200999999999999E-2</v>
      </c>
      <c r="AR83">
        <v>3353</v>
      </c>
      <c r="AS83">
        <v>8.5999999999999993E-2</v>
      </c>
      <c r="AT83">
        <f t="shared" si="30"/>
        <v>7.3959999999999989E-3</v>
      </c>
      <c r="AU83">
        <v>657</v>
      </c>
      <c r="AV83">
        <v>0.13900000000000001</v>
      </c>
      <c r="AW83">
        <f t="shared" si="31"/>
        <v>1.9321000000000005E-2</v>
      </c>
      <c r="AX83">
        <v>1142</v>
      </c>
      <c r="AY83">
        <v>0.14599999999999999</v>
      </c>
      <c r="AZ83">
        <f t="shared" si="32"/>
        <v>2.1315999999999998E-2</v>
      </c>
      <c r="BA83">
        <v>852</v>
      </c>
    </row>
    <row r="84" spans="1:53">
      <c r="A84" t="s">
        <v>315</v>
      </c>
      <c r="B84" t="s">
        <v>143</v>
      </c>
      <c r="C84" t="s">
        <v>245</v>
      </c>
      <c r="D84" s="6" t="s">
        <v>242</v>
      </c>
      <c r="E84">
        <v>71.8</v>
      </c>
      <c r="F84">
        <v>0.104</v>
      </c>
      <c r="G84">
        <f t="shared" si="17"/>
        <v>1.0815999999999999E-2</v>
      </c>
      <c r="H84">
        <v>677</v>
      </c>
      <c r="I84">
        <v>0.124</v>
      </c>
      <c r="J84">
        <f t="shared" si="18"/>
        <v>1.5375999999999999E-2</v>
      </c>
      <c r="K84">
        <v>311</v>
      </c>
      <c r="L84">
        <v>0.13400000000000001</v>
      </c>
      <c r="M84">
        <f t="shared" si="19"/>
        <v>1.7956000000000003E-2</v>
      </c>
      <c r="N84">
        <v>864</v>
      </c>
      <c r="O84">
        <v>0.13300000000000001</v>
      </c>
      <c r="P84">
        <f t="shared" si="20"/>
        <v>1.7689000000000003E-2</v>
      </c>
      <c r="Q84">
        <v>2119</v>
      </c>
      <c r="R84">
        <v>0.14299999999999999</v>
      </c>
      <c r="S84">
        <f t="shared" si="21"/>
        <v>2.0448999999999995E-2</v>
      </c>
      <c r="T84">
        <v>3132</v>
      </c>
      <c r="U84">
        <v>0.10100000000000001</v>
      </c>
      <c r="V84">
        <f t="shared" si="22"/>
        <v>1.0201000000000002E-2</v>
      </c>
      <c r="W84">
        <v>537</v>
      </c>
      <c r="X84">
        <v>0.151</v>
      </c>
      <c r="Y84">
        <f t="shared" si="23"/>
        <v>2.2800999999999998E-2</v>
      </c>
      <c r="Z84">
        <v>1276</v>
      </c>
      <c r="AA84">
        <v>9.9000000000000005E-2</v>
      </c>
      <c r="AB84">
        <f t="shared" si="24"/>
        <v>9.8010000000000007E-3</v>
      </c>
      <c r="AC84">
        <v>469</v>
      </c>
      <c r="AD84">
        <v>0.128</v>
      </c>
      <c r="AE84">
        <f t="shared" si="25"/>
        <v>1.6383999999999999E-2</v>
      </c>
      <c r="AF84">
        <v>800</v>
      </c>
      <c r="AG84">
        <v>0.108</v>
      </c>
      <c r="AH84">
        <f t="shared" si="26"/>
        <v>1.1663999999999999E-2</v>
      </c>
      <c r="AI84">
        <v>333</v>
      </c>
      <c r="AJ84">
        <v>0.126</v>
      </c>
      <c r="AK84">
        <f t="shared" si="27"/>
        <v>1.5876000000000001E-2</v>
      </c>
      <c r="AL84">
        <v>916</v>
      </c>
      <c r="AM84">
        <v>0.14199999999999999</v>
      </c>
      <c r="AN84">
        <f t="shared" si="28"/>
        <v>2.0163999999999998E-2</v>
      </c>
      <c r="AO84">
        <v>1970</v>
      </c>
      <c r="AP84">
        <v>0.13200000000000001</v>
      </c>
      <c r="AQ84">
        <f t="shared" si="29"/>
        <v>1.7424000000000002E-2</v>
      </c>
      <c r="AR84">
        <v>2586</v>
      </c>
      <c r="AS84">
        <v>7.8E-2</v>
      </c>
      <c r="AT84">
        <f t="shared" si="30"/>
        <v>6.084E-3</v>
      </c>
      <c r="AU84">
        <v>642</v>
      </c>
      <c r="AV84">
        <v>0.14699999999999999</v>
      </c>
      <c r="AW84">
        <f t="shared" si="31"/>
        <v>2.1608999999999996E-2</v>
      </c>
      <c r="AX84">
        <v>1378</v>
      </c>
      <c r="AY84">
        <v>0.156</v>
      </c>
      <c r="AZ84">
        <f t="shared" si="32"/>
        <v>2.4336E-2</v>
      </c>
      <c r="BA84">
        <v>775</v>
      </c>
    </row>
    <row r="85" spans="1:53">
      <c r="A85" t="s">
        <v>317</v>
      </c>
      <c r="B85" t="s">
        <v>147</v>
      </c>
      <c r="C85" t="s">
        <v>245</v>
      </c>
      <c r="D85" s="6" t="s">
        <v>242</v>
      </c>
      <c r="E85">
        <v>80</v>
      </c>
      <c r="F85">
        <v>0.13400000000000001</v>
      </c>
      <c r="G85">
        <f t="shared" si="17"/>
        <v>1.7956000000000003E-2</v>
      </c>
      <c r="H85">
        <v>864</v>
      </c>
      <c r="I85">
        <v>0.10199999999999999</v>
      </c>
      <c r="J85">
        <f t="shared" si="18"/>
        <v>1.0403999999999998E-2</v>
      </c>
      <c r="K85">
        <v>389</v>
      </c>
      <c r="L85">
        <v>0.115</v>
      </c>
      <c r="M85">
        <f t="shared" si="19"/>
        <v>1.3225000000000001E-2</v>
      </c>
      <c r="N85">
        <v>881</v>
      </c>
      <c r="O85">
        <v>0.127</v>
      </c>
      <c r="P85">
        <f t="shared" si="20"/>
        <v>1.6129000000000001E-2</v>
      </c>
      <c r="Q85">
        <v>2288</v>
      </c>
      <c r="R85">
        <v>0.13300000000000001</v>
      </c>
      <c r="S85">
        <f t="shared" si="21"/>
        <v>1.7689000000000003E-2</v>
      </c>
      <c r="T85">
        <v>4216</v>
      </c>
      <c r="U85">
        <v>9.1999999999999998E-2</v>
      </c>
      <c r="V85">
        <f t="shared" si="22"/>
        <v>8.4639999999999993E-3</v>
      </c>
      <c r="W85">
        <v>615</v>
      </c>
      <c r="X85">
        <v>0.123</v>
      </c>
      <c r="Y85">
        <f t="shared" si="23"/>
        <v>1.5129E-2</v>
      </c>
      <c r="Z85">
        <v>1414</v>
      </c>
      <c r="AA85">
        <v>0.125</v>
      </c>
      <c r="AB85">
        <f t="shared" si="24"/>
        <v>1.5625E-2</v>
      </c>
      <c r="AC85">
        <v>800</v>
      </c>
      <c r="AD85">
        <v>0.105</v>
      </c>
      <c r="AE85">
        <f t="shared" si="25"/>
        <v>1.1024999999999998E-2</v>
      </c>
      <c r="AF85">
        <v>658</v>
      </c>
      <c r="AG85">
        <v>0.123</v>
      </c>
      <c r="AH85">
        <f t="shared" si="26"/>
        <v>1.5129E-2</v>
      </c>
      <c r="AI85">
        <v>521</v>
      </c>
      <c r="AJ85">
        <v>0.125</v>
      </c>
      <c r="AK85">
        <f t="shared" si="27"/>
        <v>1.5625E-2</v>
      </c>
      <c r="AL85">
        <v>1052</v>
      </c>
      <c r="AM85">
        <v>0.14099999999999999</v>
      </c>
      <c r="AN85">
        <f t="shared" si="28"/>
        <v>1.9880999999999996E-2</v>
      </c>
      <c r="AO85">
        <v>1837</v>
      </c>
      <c r="AP85">
        <v>0.13500000000000001</v>
      </c>
      <c r="AQ85">
        <f t="shared" si="29"/>
        <v>1.8225000000000002E-2</v>
      </c>
      <c r="AR85">
        <v>3591</v>
      </c>
      <c r="AS85">
        <v>9.2999999999999999E-2</v>
      </c>
      <c r="AT85">
        <f t="shared" si="30"/>
        <v>8.6490000000000004E-3</v>
      </c>
      <c r="AU85">
        <v>703</v>
      </c>
      <c r="AV85">
        <v>0.13400000000000001</v>
      </c>
      <c r="AW85">
        <f t="shared" si="31"/>
        <v>1.7956000000000003E-2</v>
      </c>
      <c r="AX85">
        <v>1422</v>
      </c>
      <c r="AY85">
        <v>0.107</v>
      </c>
      <c r="AZ85">
        <f t="shared" si="32"/>
        <v>1.1448999999999999E-2</v>
      </c>
      <c r="BA85">
        <v>1017</v>
      </c>
    </row>
    <row r="86" spans="1:53">
      <c r="A86" t="s">
        <v>319</v>
      </c>
      <c r="B86" t="s">
        <v>143</v>
      </c>
      <c r="C86" t="s">
        <v>245</v>
      </c>
      <c r="D86" s="6" t="s">
        <v>253</v>
      </c>
      <c r="E86">
        <v>77.2</v>
      </c>
      <c r="F86">
        <v>0.14799999999999999</v>
      </c>
      <c r="G86">
        <f t="shared" si="17"/>
        <v>2.1903999999999996E-2</v>
      </c>
      <c r="H86">
        <v>486</v>
      </c>
      <c r="I86">
        <v>0.13900000000000001</v>
      </c>
      <c r="J86">
        <f t="shared" si="18"/>
        <v>1.9321000000000005E-2</v>
      </c>
      <c r="K86">
        <v>310</v>
      </c>
      <c r="L86">
        <v>0.13500000000000001</v>
      </c>
      <c r="M86">
        <f t="shared" si="19"/>
        <v>1.8225000000000002E-2</v>
      </c>
      <c r="N86">
        <v>636</v>
      </c>
      <c r="O86">
        <v>0.14000000000000001</v>
      </c>
      <c r="P86">
        <f t="shared" si="20"/>
        <v>1.9600000000000003E-2</v>
      </c>
      <c r="Q86">
        <v>1843</v>
      </c>
      <c r="R86">
        <v>0.126</v>
      </c>
      <c r="S86">
        <f t="shared" si="21"/>
        <v>1.5876000000000001E-2</v>
      </c>
      <c r="T86">
        <v>2778</v>
      </c>
      <c r="U86">
        <v>0.104</v>
      </c>
      <c r="V86">
        <f t="shared" si="22"/>
        <v>1.0815999999999999E-2</v>
      </c>
      <c r="W86">
        <v>542</v>
      </c>
      <c r="X86">
        <v>0.13900000000000001</v>
      </c>
      <c r="Y86">
        <f t="shared" si="23"/>
        <v>1.9321000000000005E-2</v>
      </c>
      <c r="Z86">
        <v>778</v>
      </c>
      <c r="AA86">
        <v>0.17899999999999999</v>
      </c>
      <c r="AB86">
        <f t="shared" si="24"/>
        <v>3.2041E-2</v>
      </c>
      <c r="AC86">
        <v>567</v>
      </c>
      <c r="AD86">
        <v>0.115</v>
      </c>
      <c r="AE86">
        <f t="shared" si="25"/>
        <v>1.3225000000000001E-2</v>
      </c>
      <c r="AF86">
        <v>523</v>
      </c>
      <c r="AG86">
        <v>0.14899999999999999</v>
      </c>
      <c r="AH86">
        <f t="shared" si="26"/>
        <v>2.2200999999999999E-2</v>
      </c>
      <c r="AI86">
        <v>255</v>
      </c>
      <c r="AJ86">
        <v>0.151</v>
      </c>
      <c r="AK86">
        <f t="shared" si="27"/>
        <v>2.2800999999999998E-2</v>
      </c>
      <c r="AL86">
        <v>818</v>
      </c>
      <c r="AM86">
        <v>0.15</v>
      </c>
      <c r="AN86">
        <f t="shared" si="28"/>
        <v>2.2499999999999999E-2</v>
      </c>
      <c r="AO86">
        <v>1811</v>
      </c>
      <c r="AP86">
        <v>0.13</v>
      </c>
      <c r="AQ86">
        <f t="shared" si="29"/>
        <v>1.6900000000000002E-2</v>
      </c>
      <c r="AR86">
        <v>2536</v>
      </c>
      <c r="AS86">
        <v>0.109</v>
      </c>
      <c r="AT86">
        <f t="shared" si="30"/>
        <v>1.1880999999999999E-2</v>
      </c>
      <c r="AU86">
        <v>609</v>
      </c>
      <c r="AV86">
        <v>0.13200000000000001</v>
      </c>
      <c r="AW86">
        <f t="shared" si="31"/>
        <v>1.7424000000000002E-2</v>
      </c>
      <c r="AX86">
        <v>1068</v>
      </c>
      <c r="AY86">
        <v>0.115</v>
      </c>
      <c r="AZ86">
        <f t="shared" si="32"/>
        <v>1.3225000000000001E-2</v>
      </c>
      <c r="BA86">
        <v>488</v>
      </c>
    </row>
    <row r="87" spans="1:53">
      <c r="A87" t="s">
        <v>321</v>
      </c>
      <c r="B87" t="s">
        <v>143</v>
      </c>
      <c r="C87" t="s">
        <v>245</v>
      </c>
      <c r="D87" s="6" t="s">
        <v>253</v>
      </c>
      <c r="E87">
        <v>74.400000000000006</v>
      </c>
      <c r="F87">
        <v>0.13800000000000001</v>
      </c>
      <c r="G87">
        <f t="shared" si="17"/>
        <v>1.9044000000000002E-2</v>
      </c>
      <c r="H87">
        <v>756</v>
      </c>
      <c r="I87">
        <v>9.9000000000000005E-2</v>
      </c>
      <c r="J87">
        <f t="shared" si="18"/>
        <v>9.8010000000000007E-3</v>
      </c>
      <c r="K87">
        <v>311</v>
      </c>
      <c r="L87">
        <v>0.127</v>
      </c>
      <c r="M87">
        <f t="shared" si="19"/>
        <v>1.6129000000000001E-2</v>
      </c>
      <c r="N87">
        <v>750</v>
      </c>
      <c r="O87">
        <v>0.13</v>
      </c>
      <c r="P87">
        <f t="shared" si="20"/>
        <v>1.6900000000000002E-2</v>
      </c>
      <c r="Q87">
        <v>2104</v>
      </c>
      <c r="R87">
        <v>0.11799999999999999</v>
      </c>
      <c r="S87">
        <f t="shared" si="21"/>
        <v>1.3923999999999999E-2</v>
      </c>
      <c r="T87">
        <v>3568</v>
      </c>
      <c r="U87">
        <v>0.09</v>
      </c>
      <c r="V87">
        <f t="shared" si="22"/>
        <v>8.0999999999999996E-3</v>
      </c>
      <c r="W87">
        <v>644</v>
      </c>
      <c r="X87">
        <v>0.13200000000000001</v>
      </c>
      <c r="Y87">
        <f t="shared" si="23"/>
        <v>1.7424000000000002E-2</v>
      </c>
      <c r="Z87">
        <v>1053</v>
      </c>
      <c r="AA87">
        <v>0.152</v>
      </c>
      <c r="AB87">
        <f t="shared" si="24"/>
        <v>2.3104E-2</v>
      </c>
      <c r="AC87">
        <v>684</v>
      </c>
      <c r="AD87">
        <v>9.7000000000000003E-2</v>
      </c>
      <c r="AE87">
        <f t="shared" si="25"/>
        <v>9.4090000000000007E-3</v>
      </c>
      <c r="AF87">
        <v>419</v>
      </c>
      <c r="AG87">
        <v>0.09</v>
      </c>
      <c r="AH87">
        <f t="shared" si="26"/>
        <v>8.0999999999999996E-3</v>
      </c>
      <c r="AI87">
        <v>266</v>
      </c>
      <c r="AJ87">
        <v>0.106</v>
      </c>
      <c r="AK87">
        <f t="shared" si="27"/>
        <v>1.1235999999999999E-2</v>
      </c>
      <c r="AL87">
        <v>851</v>
      </c>
      <c r="AM87">
        <v>0.14299999999999999</v>
      </c>
      <c r="AN87">
        <f t="shared" si="28"/>
        <v>2.0448999999999995E-2</v>
      </c>
      <c r="AO87">
        <v>2073</v>
      </c>
      <c r="AP87">
        <v>0.14000000000000001</v>
      </c>
      <c r="AQ87">
        <f t="shared" si="29"/>
        <v>1.9600000000000003E-2</v>
      </c>
      <c r="AR87">
        <v>3717</v>
      </c>
      <c r="AS87">
        <v>0.11899999999999999</v>
      </c>
      <c r="AT87">
        <f t="shared" si="30"/>
        <v>1.4160999999999998E-2</v>
      </c>
      <c r="AU87">
        <v>631</v>
      </c>
      <c r="AV87">
        <v>0.11600000000000001</v>
      </c>
      <c r="AW87">
        <f t="shared" si="31"/>
        <v>1.3456000000000001E-2</v>
      </c>
      <c r="AX87">
        <v>959</v>
      </c>
      <c r="AY87">
        <v>0.13</v>
      </c>
      <c r="AZ87">
        <f t="shared" si="32"/>
        <v>1.6900000000000002E-2</v>
      </c>
      <c r="BA87">
        <v>752</v>
      </c>
    </row>
    <row r="88" spans="1:53">
      <c r="A88" t="s">
        <v>323</v>
      </c>
      <c r="B88" t="s">
        <v>143</v>
      </c>
      <c r="C88" t="s">
        <v>245</v>
      </c>
      <c r="D88" s="6" t="s">
        <v>253</v>
      </c>
      <c r="E88">
        <v>63.5</v>
      </c>
      <c r="F88">
        <v>0.124</v>
      </c>
      <c r="G88">
        <f t="shared" si="17"/>
        <v>1.5375999999999999E-2</v>
      </c>
      <c r="H88">
        <v>967</v>
      </c>
      <c r="I88">
        <v>0.13</v>
      </c>
      <c r="J88">
        <f t="shared" si="18"/>
        <v>1.6900000000000002E-2</v>
      </c>
      <c r="K88">
        <v>283</v>
      </c>
      <c r="L88">
        <v>0.127</v>
      </c>
      <c r="M88">
        <f t="shared" si="19"/>
        <v>1.6129000000000001E-2</v>
      </c>
      <c r="N88">
        <v>882</v>
      </c>
      <c r="O88">
        <v>0.123</v>
      </c>
      <c r="P88">
        <f t="shared" si="20"/>
        <v>1.5129E-2</v>
      </c>
      <c r="Q88">
        <v>2048</v>
      </c>
      <c r="R88">
        <v>0.114</v>
      </c>
      <c r="S88">
        <f t="shared" si="21"/>
        <v>1.2996000000000001E-2</v>
      </c>
      <c r="T88">
        <v>3319</v>
      </c>
      <c r="U88">
        <v>8.4000000000000005E-2</v>
      </c>
      <c r="V88">
        <f t="shared" si="22"/>
        <v>7.0560000000000006E-3</v>
      </c>
      <c r="W88">
        <v>697</v>
      </c>
      <c r="X88">
        <v>0.129</v>
      </c>
      <c r="Y88">
        <f t="shared" si="23"/>
        <v>1.6641E-2</v>
      </c>
      <c r="Z88">
        <v>1301</v>
      </c>
      <c r="AA88">
        <v>0.13700000000000001</v>
      </c>
      <c r="AB88">
        <f t="shared" si="24"/>
        <v>1.8769000000000004E-2</v>
      </c>
      <c r="AC88">
        <v>746</v>
      </c>
      <c r="AD88">
        <v>0.11</v>
      </c>
      <c r="AE88">
        <f t="shared" si="25"/>
        <v>1.21E-2</v>
      </c>
      <c r="AF88">
        <v>576</v>
      </c>
      <c r="AG88">
        <v>0.14199999999999999</v>
      </c>
      <c r="AH88">
        <f t="shared" si="26"/>
        <v>2.0163999999999998E-2</v>
      </c>
      <c r="AI88">
        <v>299</v>
      </c>
      <c r="AJ88">
        <v>0.125</v>
      </c>
      <c r="AK88">
        <f t="shared" si="27"/>
        <v>1.5625E-2</v>
      </c>
      <c r="AL88">
        <v>1072</v>
      </c>
      <c r="AM88">
        <v>0.13500000000000001</v>
      </c>
      <c r="AN88">
        <f t="shared" si="28"/>
        <v>1.8225000000000002E-2</v>
      </c>
      <c r="AO88">
        <v>1805</v>
      </c>
      <c r="AP88">
        <v>0.123</v>
      </c>
      <c r="AQ88">
        <f t="shared" si="29"/>
        <v>1.5129E-2</v>
      </c>
      <c r="AR88">
        <v>2949</v>
      </c>
      <c r="AS88">
        <v>9.2999999999999999E-2</v>
      </c>
      <c r="AT88">
        <f t="shared" si="30"/>
        <v>8.6490000000000004E-3</v>
      </c>
      <c r="AU88">
        <v>733</v>
      </c>
      <c r="AV88">
        <v>0.13400000000000001</v>
      </c>
      <c r="AW88">
        <f t="shared" si="31"/>
        <v>1.7956000000000003E-2</v>
      </c>
      <c r="AX88">
        <v>1242</v>
      </c>
      <c r="AY88">
        <v>0.14499999999999999</v>
      </c>
      <c r="AZ88">
        <f t="shared" si="32"/>
        <v>2.1024999999999999E-2</v>
      </c>
      <c r="BA88">
        <v>859</v>
      </c>
    </row>
    <row r="89" spans="1:53">
      <c r="A89" t="s">
        <v>325</v>
      </c>
      <c r="B89" t="s">
        <v>143</v>
      </c>
      <c r="C89" t="s">
        <v>245</v>
      </c>
      <c r="D89" s="6" t="s">
        <v>242</v>
      </c>
      <c r="E89">
        <v>82.8</v>
      </c>
      <c r="F89">
        <v>0.127</v>
      </c>
      <c r="G89">
        <f t="shared" si="17"/>
        <v>1.6129000000000001E-2</v>
      </c>
      <c r="H89">
        <v>664</v>
      </c>
      <c r="I89">
        <v>0.125</v>
      </c>
      <c r="J89">
        <f t="shared" si="18"/>
        <v>1.5625E-2</v>
      </c>
      <c r="K89">
        <v>311</v>
      </c>
      <c r="L89">
        <v>0.14000000000000001</v>
      </c>
      <c r="M89">
        <f t="shared" si="19"/>
        <v>1.9600000000000003E-2</v>
      </c>
      <c r="N89">
        <v>1024</v>
      </c>
      <c r="O89">
        <v>0.154</v>
      </c>
      <c r="P89">
        <f t="shared" si="20"/>
        <v>2.3716000000000001E-2</v>
      </c>
      <c r="Q89">
        <v>1829</v>
      </c>
      <c r="R89">
        <v>0.124</v>
      </c>
      <c r="S89">
        <f t="shared" si="21"/>
        <v>1.5375999999999999E-2</v>
      </c>
      <c r="T89">
        <v>2896</v>
      </c>
      <c r="U89">
        <v>8.2000000000000003E-2</v>
      </c>
      <c r="V89">
        <f t="shared" si="22"/>
        <v>6.7240000000000008E-3</v>
      </c>
      <c r="W89">
        <v>565</v>
      </c>
      <c r="X89">
        <v>0.152</v>
      </c>
      <c r="Y89">
        <f t="shared" si="23"/>
        <v>2.3104E-2</v>
      </c>
      <c r="Z89">
        <v>1052</v>
      </c>
      <c r="AA89">
        <v>0.13</v>
      </c>
      <c r="AB89">
        <f t="shared" si="24"/>
        <v>1.6900000000000002E-2</v>
      </c>
      <c r="AC89">
        <v>497</v>
      </c>
      <c r="AD89">
        <v>0.14299999999999999</v>
      </c>
      <c r="AE89">
        <f t="shared" si="25"/>
        <v>2.0448999999999995E-2</v>
      </c>
      <c r="AF89">
        <v>695</v>
      </c>
      <c r="AG89">
        <v>0.13100000000000001</v>
      </c>
      <c r="AH89">
        <f t="shared" si="26"/>
        <v>1.7161000000000003E-2</v>
      </c>
      <c r="AI89">
        <v>306</v>
      </c>
      <c r="AJ89">
        <v>0.125</v>
      </c>
      <c r="AK89">
        <f t="shared" si="27"/>
        <v>1.5625E-2</v>
      </c>
      <c r="AL89">
        <v>976</v>
      </c>
      <c r="AM89">
        <v>0.14499999999999999</v>
      </c>
      <c r="AN89">
        <f t="shared" si="28"/>
        <v>2.1024999999999999E-2</v>
      </c>
      <c r="AO89">
        <v>1863</v>
      </c>
      <c r="AP89">
        <v>0.13</v>
      </c>
      <c r="AQ89">
        <f t="shared" si="29"/>
        <v>1.6900000000000002E-2</v>
      </c>
      <c r="AR89">
        <v>2604</v>
      </c>
      <c r="AS89">
        <v>8.8999999999999996E-2</v>
      </c>
      <c r="AT89">
        <f t="shared" si="30"/>
        <v>7.9209999999999992E-3</v>
      </c>
      <c r="AU89">
        <v>616</v>
      </c>
      <c r="AV89">
        <v>0.13300000000000001</v>
      </c>
      <c r="AW89">
        <f t="shared" si="31"/>
        <v>1.7689000000000003E-2</v>
      </c>
      <c r="AX89">
        <v>1063</v>
      </c>
      <c r="AY89">
        <v>0.14899999999999999</v>
      </c>
      <c r="AZ89">
        <f t="shared" si="32"/>
        <v>2.2200999999999999E-2</v>
      </c>
      <c r="BA89">
        <v>667</v>
      </c>
    </row>
    <row r="90" spans="1:53">
      <c r="A90" t="s">
        <v>327</v>
      </c>
      <c r="B90" t="s">
        <v>147</v>
      </c>
      <c r="C90" t="s">
        <v>245</v>
      </c>
      <c r="D90" s="6" t="s">
        <v>253</v>
      </c>
      <c r="E90">
        <v>76.400000000000006</v>
      </c>
      <c r="F90">
        <v>0.13500000000000001</v>
      </c>
      <c r="G90">
        <f t="shared" si="17"/>
        <v>1.8225000000000002E-2</v>
      </c>
      <c r="H90">
        <v>840</v>
      </c>
      <c r="I90">
        <v>0.11700000000000001</v>
      </c>
      <c r="J90">
        <f t="shared" si="18"/>
        <v>1.3689000000000002E-2</v>
      </c>
      <c r="K90">
        <v>360</v>
      </c>
      <c r="L90">
        <v>0.128</v>
      </c>
      <c r="M90">
        <f t="shared" si="19"/>
        <v>1.6383999999999999E-2</v>
      </c>
      <c r="N90">
        <v>948</v>
      </c>
      <c r="O90">
        <v>0.14399999999999999</v>
      </c>
      <c r="P90">
        <f t="shared" si="20"/>
        <v>2.0735999999999997E-2</v>
      </c>
      <c r="Q90">
        <v>1640</v>
      </c>
      <c r="R90">
        <v>0.127</v>
      </c>
      <c r="S90">
        <f t="shared" si="21"/>
        <v>1.6129000000000001E-2</v>
      </c>
      <c r="T90">
        <v>2903</v>
      </c>
      <c r="U90">
        <v>0.121</v>
      </c>
      <c r="V90">
        <f t="shared" si="22"/>
        <v>1.4641E-2</v>
      </c>
      <c r="W90">
        <v>494</v>
      </c>
      <c r="X90">
        <v>0.127</v>
      </c>
      <c r="Y90">
        <f t="shared" si="23"/>
        <v>1.6129000000000001E-2</v>
      </c>
      <c r="Z90">
        <v>1112</v>
      </c>
      <c r="AA90">
        <v>0.13200000000000001</v>
      </c>
      <c r="AB90">
        <f t="shared" si="24"/>
        <v>1.7424000000000002E-2</v>
      </c>
      <c r="AC90">
        <v>489</v>
      </c>
      <c r="AD90">
        <v>0.109</v>
      </c>
      <c r="AE90">
        <f t="shared" si="25"/>
        <v>1.1880999999999999E-2</v>
      </c>
      <c r="AF90">
        <v>529</v>
      </c>
      <c r="AG90">
        <v>0.106</v>
      </c>
      <c r="AH90">
        <f t="shared" si="26"/>
        <v>1.1235999999999999E-2</v>
      </c>
      <c r="AI90">
        <v>343</v>
      </c>
      <c r="AJ90">
        <v>0.125</v>
      </c>
      <c r="AK90">
        <f t="shared" si="27"/>
        <v>1.5625E-2</v>
      </c>
      <c r="AL90">
        <v>1034</v>
      </c>
      <c r="AM90">
        <v>0.152</v>
      </c>
      <c r="AN90">
        <f t="shared" si="28"/>
        <v>2.3104E-2</v>
      </c>
      <c r="AO90">
        <v>1711</v>
      </c>
      <c r="AP90">
        <v>0.13300000000000001</v>
      </c>
      <c r="AQ90">
        <f t="shared" si="29"/>
        <v>1.7689000000000003E-2</v>
      </c>
      <c r="AR90">
        <v>2666</v>
      </c>
      <c r="AS90">
        <v>0.111</v>
      </c>
      <c r="AT90">
        <f t="shared" si="30"/>
        <v>1.2321E-2</v>
      </c>
      <c r="AU90">
        <v>511</v>
      </c>
      <c r="AV90">
        <v>0.13300000000000001</v>
      </c>
      <c r="AW90">
        <f t="shared" si="31"/>
        <v>1.7689000000000003E-2</v>
      </c>
      <c r="AX90">
        <v>1004</v>
      </c>
      <c r="AY90">
        <v>0.113</v>
      </c>
      <c r="AZ90">
        <f t="shared" si="32"/>
        <v>1.2769000000000001E-2</v>
      </c>
      <c r="BA90">
        <v>502</v>
      </c>
    </row>
    <row r="91" spans="1:53">
      <c r="A91" t="s">
        <v>329</v>
      </c>
      <c r="B91" t="s">
        <v>143</v>
      </c>
      <c r="C91" t="s">
        <v>245</v>
      </c>
      <c r="D91" s="6" t="s">
        <v>253</v>
      </c>
      <c r="E91">
        <v>74.8</v>
      </c>
      <c r="F91">
        <v>0.123</v>
      </c>
      <c r="G91">
        <f t="shared" si="17"/>
        <v>1.5129E-2</v>
      </c>
      <c r="H91">
        <v>508</v>
      </c>
      <c r="I91">
        <v>0.13500000000000001</v>
      </c>
      <c r="J91">
        <f t="shared" si="18"/>
        <v>1.8225000000000002E-2</v>
      </c>
      <c r="K91">
        <v>419</v>
      </c>
      <c r="L91">
        <v>0.13200000000000001</v>
      </c>
      <c r="M91">
        <f t="shared" si="19"/>
        <v>1.7424000000000002E-2</v>
      </c>
      <c r="N91">
        <v>991</v>
      </c>
      <c r="O91">
        <v>0.14299999999999999</v>
      </c>
      <c r="P91">
        <f t="shared" si="20"/>
        <v>2.0448999999999995E-2</v>
      </c>
      <c r="Q91">
        <v>1831</v>
      </c>
      <c r="R91">
        <v>0.11899999999999999</v>
      </c>
      <c r="S91">
        <f t="shared" si="21"/>
        <v>1.4160999999999998E-2</v>
      </c>
      <c r="T91">
        <v>3419</v>
      </c>
      <c r="U91">
        <v>0.111</v>
      </c>
      <c r="V91">
        <f t="shared" si="22"/>
        <v>1.2321E-2</v>
      </c>
      <c r="W91">
        <v>563</v>
      </c>
      <c r="X91">
        <v>0.129</v>
      </c>
      <c r="Y91">
        <f t="shared" si="23"/>
        <v>1.6641E-2</v>
      </c>
      <c r="Z91">
        <v>1149</v>
      </c>
      <c r="AA91">
        <v>0.11799999999999999</v>
      </c>
      <c r="AB91">
        <f t="shared" si="24"/>
        <v>1.3923999999999999E-2</v>
      </c>
      <c r="AC91">
        <v>352</v>
      </c>
      <c r="AD91">
        <v>0.11700000000000001</v>
      </c>
      <c r="AE91">
        <f t="shared" si="25"/>
        <v>1.3689000000000002E-2</v>
      </c>
      <c r="AF91">
        <v>578</v>
      </c>
      <c r="AG91">
        <v>0.13500000000000001</v>
      </c>
      <c r="AH91">
        <f t="shared" si="26"/>
        <v>1.8225000000000002E-2</v>
      </c>
      <c r="AI91">
        <v>345</v>
      </c>
      <c r="AJ91">
        <v>0.124</v>
      </c>
      <c r="AK91">
        <f t="shared" si="27"/>
        <v>1.5375999999999999E-2</v>
      </c>
      <c r="AL91">
        <v>1082</v>
      </c>
      <c r="AM91">
        <v>0.13500000000000001</v>
      </c>
      <c r="AN91">
        <f t="shared" si="28"/>
        <v>1.8225000000000002E-2</v>
      </c>
      <c r="AO91">
        <v>1852</v>
      </c>
      <c r="AP91">
        <v>0.13700000000000001</v>
      </c>
      <c r="AQ91">
        <f t="shared" si="29"/>
        <v>1.8769000000000004E-2</v>
      </c>
      <c r="AR91">
        <v>2793</v>
      </c>
      <c r="AS91">
        <v>0.106</v>
      </c>
      <c r="AT91">
        <f t="shared" si="30"/>
        <v>1.1235999999999999E-2</v>
      </c>
      <c r="AU91">
        <v>648</v>
      </c>
      <c r="AV91">
        <v>0.11799999999999999</v>
      </c>
      <c r="AW91">
        <f t="shared" si="31"/>
        <v>1.3923999999999999E-2</v>
      </c>
      <c r="AX91">
        <v>1129</v>
      </c>
      <c r="AY91">
        <v>0.13700000000000001</v>
      </c>
      <c r="AZ91">
        <f t="shared" si="32"/>
        <v>1.8769000000000004E-2</v>
      </c>
      <c r="BA91">
        <v>623</v>
      </c>
    </row>
    <row r="92" spans="1:53">
      <c r="A92" t="s">
        <v>331</v>
      </c>
      <c r="B92" t="s">
        <v>147</v>
      </c>
      <c r="C92" t="s">
        <v>245</v>
      </c>
      <c r="D92" s="6" t="s">
        <v>242</v>
      </c>
      <c r="E92">
        <v>84.4</v>
      </c>
      <c r="F92">
        <v>8.6999999999999994E-2</v>
      </c>
      <c r="G92">
        <f t="shared" si="17"/>
        <v>7.5689999999999993E-3</v>
      </c>
      <c r="H92">
        <v>734</v>
      </c>
      <c r="I92">
        <v>0.127</v>
      </c>
      <c r="J92">
        <f t="shared" si="18"/>
        <v>1.6129000000000001E-2</v>
      </c>
      <c r="K92">
        <v>472</v>
      </c>
      <c r="L92">
        <v>0.125</v>
      </c>
      <c r="M92">
        <f t="shared" si="19"/>
        <v>1.5625E-2</v>
      </c>
      <c r="N92">
        <v>1041</v>
      </c>
      <c r="O92">
        <v>0.128</v>
      </c>
      <c r="P92">
        <f t="shared" si="20"/>
        <v>1.6383999999999999E-2</v>
      </c>
      <c r="Q92">
        <v>2146</v>
      </c>
      <c r="R92">
        <v>0.13200000000000001</v>
      </c>
      <c r="S92">
        <f t="shared" si="21"/>
        <v>1.7424000000000002E-2</v>
      </c>
      <c r="T92">
        <v>3499</v>
      </c>
      <c r="U92">
        <v>8.6999999999999994E-2</v>
      </c>
      <c r="V92">
        <f t="shared" si="22"/>
        <v>7.5689999999999993E-3</v>
      </c>
      <c r="W92">
        <v>672</v>
      </c>
      <c r="X92">
        <v>0.121</v>
      </c>
      <c r="Y92">
        <f t="shared" si="23"/>
        <v>1.4641E-2</v>
      </c>
      <c r="Z92">
        <v>1369</v>
      </c>
      <c r="AA92">
        <v>0.125</v>
      </c>
      <c r="AB92">
        <f t="shared" si="24"/>
        <v>1.5625E-2</v>
      </c>
      <c r="AC92">
        <v>891</v>
      </c>
      <c r="AD92">
        <v>0.10299999999999999</v>
      </c>
      <c r="AE92">
        <f t="shared" si="25"/>
        <v>1.0608999999999999E-2</v>
      </c>
      <c r="AF92">
        <v>799</v>
      </c>
      <c r="AG92">
        <v>0.13100000000000001</v>
      </c>
      <c r="AH92">
        <f t="shared" si="26"/>
        <v>1.7161000000000003E-2</v>
      </c>
      <c r="AI92">
        <v>588</v>
      </c>
      <c r="AJ92">
        <v>0.114</v>
      </c>
      <c r="AK92">
        <f t="shared" si="27"/>
        <v>1.2996000000000001E-2</v>
      </c>
      <c r="AL92">
        <v>954</v>
      </c>
      <c r="AM92">
        <v>0.13600000000000001</v>
      </c>
      <c r="AN92">
        <f t="shared" si="28"/>
        <v>1.8496000000000002E-2</v>
      </c>
      <c r="AO92">
        <v>2394</v>
      </c>
      <c r="AP92">
        <v>0.13</v>
      </c>
      <c r="AQ92">
        <f t="shared" si="29"/>
        <v>1.6900000000000002E-2</v>
      </c>
      <c r="AR92">
        <v>3603</v>
      </c>
      <c r="AS92">
        <v>9.7000000000000003E-2</v>
      </c>
      <c r="AT92">
        <f t="shared" si="30"/>
        <v>9.4090000000000007E-3</v>
      </c>
      <c r="AU92">
        <v>718</v>
      </c>
      <c r="AV92">
        <v>0.13900000000000001</v>
      </c>
      <c r="AW92">
        <f t="shared" si="31"/>
        <v>1.9321000000000005E-2</v>
      </c>
      <c r="AX92">
        <v>1212</v>
      </c>
      <c r="AY92">
        <v>0.13800000000000001</v>
      </c>
      <c r="AZ92">
        <f t="shared" si="32"/>
        <v>1.9044000000000002E-2</v>
      </c>
      <c r="BA92">
        <v>954</v>
      </c>
    </row>
    <row r="93" spans="1:53">
      <c r="A93" t="s">
        <v>333</v>
      </c>
      <c r="B93" t="s">
        <v>143</v>
      </c>
      <c r="C93" t="s">
        <v>245</v>
      </c>
      <c r="D93" s="6" t="s">
        <v>242</v>
      </c>
      <c r="E93">
        <v>89.5</v>
      </c>
      <c r="F93">
        <v>0.13500000000000001</v>
      </c>
      <c r="G93">
        <f t="shared" si="17"/>
        <v>1.8225000000000002E-2</v>
      </c>
      <c r="H93">
        <v>917</v>
      </c>
      <c r="I93">
        <v>0.153</v>
      </c>
      <c r="J93">
        <f t="shared" si="18"/>
        <v>2.3408999999999999E-2</v>
      </c>
      <c r="K93">
        <v>441</v>
      </c>
      <c r="L93">
        <v>0.14699999999999999</v>
      </c>
      <c r="M93">
        <f t="shared" si="19"/>
        <v>2.1608999999999996E-2</v>
      </c>
      <c r="N93">
        <v>1109</v>
      </c>
      <c r="O93">
        <v>0.13200000000000001</v>
      </c>
      <c r="P93">
        <f t="shared" si="20"/>
        <v>1.7424000000000002E-2</v>
      </c>
      <c r="Q93">
        <v>2139</v>
      </c>
      <c r="R93">
        <v>0.13</v>
      </c>
      <c r="S93">
        <f t="shared" si="21"/>
        <v>1.6900000000000002E-2</v>
      </c>
      <c r="T93">
        <v>3463</v>
      </c>
      <c r="U93">
        <v>0.127</v>
      </c>
      <c r="V93">
        <f t="shared" si="22"/>
        <v>1.6129000000000001E-2</v>
      </c>
      <c r="W93">
        <v>688</v>
      </c>
      <c r="X93">
        <v>0.13100000000000001</v>
      </c>
      <c r="Y93">
        <f t="shared" si="23"/>
        <v>1.7161000000000003E-2</v>
      </c>
      <c r="Z93">
        <v>1354</v>
      </c>
      <c r="AA93">
        <v>0.13700000000000001</v>
      </c>
      <c r="AB93">
        <f t="shared" si="24"/>
        <v>1.8769000000000004E-2</v>
      </c>
      <c r="AC93">
        <v>663</v>
      </c>
      <c r="AD93">
        <v>0.105</v>
      </c>
      <c r="AE93">
        <f t="shared" si="25"/>
        <v>1.1024999999999998E-2</v>
      </c>
      <c r="AF93">
        <v>550</v>
      </c>
      <c r="AG93">
        <v>0.14599999999999999</v>
      </c>
      <c r="AH93">
        <f t="shared" si="26"/>
        <v>2.1315999999999998E-2</v>
      </c>
      <c r="AI93">
        <v>452</v>
      </c>
      <c r="AJ93">
        <v>0.13800000000000001</v>
      </c>
      <c r="AK93">
        <f t="shared" si="27"/>
        <v>1.9044000000000002E-2</v>
      </c>
      <c r="AL93">
        <v>1006</v>
      </c>
      <c r="AM93">
        <v>0.13400000000000001</v>
      </c>
      <c r="AN93">
        <f t="shared" si="28"/>
        <v>1.7956000000000003E-2</v>
      </c>
      <c r="AO93">
        <v>2078</v>
      </c>
      <c r="AP93">
        <v>0.13900000000000001</v>
      </c>
      <c r="AQ93">
        <f t="shared" si="29"/>
        <v>1.9321000000000005E-2</v>
      </c>
      <c r="AR93">
        <v>3147</v>
      </c>
      <c r="AS93">
        <v>0.13100000000000001</v>
      </c>
      <c r="AT93">
        <f t="shared" si="30"/>
        <v>1.7161000000000003E-2</v>
      </c>
      <c r="AU93">
        <v>765</v>
      </c>
      <c r="AV93">
        <v>0.13200000000000001</v>
      </c>
      <c r="AW93">
        <f t="shared" si="31"/>
        <v>1.7424000000000002E-2</v>
      </c>
      <c r="AX93">
        <v>1176</v>
      </c>
      <c r="AY93">
        <v>0.124</v>
      </c>
      <c r="AZ93">
        <f t="shared" si="32"/>
        <v>1.5375999999999999E-2</v>
      </c>
      <c r="BA93">
        <v>804</v>
      </c>
    </row>
    <row r="94" spans="1:53">
      <c r="A94" t="s">
        <v>335</v>
      </c>
      <c r="B94" t="s">
        <v>147</v>
      </c>
      <c r="C94" t="s">
        <v>245</v>
      </c>
      <c r="D94" s="6" t="s">
        <v>253</v>
      </c>
      <c r="E94">
        <v>67.099999999999994</v>
      </c>
      <c r="F94">
        <v>0.109</v>
      </c>
      <c r="G94">
        <f t="shared" si="17"/>
        <v>1.1880999999999999E-2</v>
      </c>
      <c r="H94">
        <v>533</v>
      </c>
      <c r="I94">
        <v>0.13400000000000001</v>
      </c>
      <c r="J94">
        <f t="shared" si="18"/>
        <v>1.7956000000000003E-2</v>
      </c>
      <c r="K94">
        <v>263</v>
      </c>
      <c r="L94">
        <v>0.13</v>
      </c>
      <c r="M94">
        <f t="shared" si="19"/>
        <v>1.6900000000000002E-2</v>
      </c>
      <c r="N94">
        <v>786</v>
      </c>
      <c r="O94">
        <v>0.13</v>
      </c>
      <c r="P94">
        <f t="shared" si="20"/>
        <v>1.6900000000000002E-2</v>
      </c>
      <c r="Q94">
        <v>1819</v>
      </c>
      <c r="R94">
        <v>0.12</v>
      </c>
      <c r="S94">
        <f t="shared" si="21"/>
        <v>1.44E-2</v>
      </c>
      <c r="T94">
        <v>2884</v>
      </c>
      <c r="U94">
        <v>9.0999999999999998E-2</v>
      </c>
      <c r="V94">
        <f t="shared" si="22"/>
        <v>8.2810000000000002E-3</v>
      </c>
      <c r="W94">
        <v>530</v>
      </c>
      <c r="X94">
        <v>0.14499999999999999</v>
      </c>
      <c r="Y94">
        <f t="shared" si="23"/>
        <v>2.1024999999999999E-2</v>
      </c>
      <c r="Z94">
        <v>1065</v>
      </c>
      <c r="AA94">
        <v>0.13200000000000001</v>
      </c>
      <c r="AB94">
        <f t="shared" si="24"/>
        <v>1.7424000000000002E-2</v>
      </c>
      <c r="AC94">
        <v>514</v>
      </c>
      <c r="AD94">
        <v>0.11899999999999999</v>
      </c>
      <c r="AE94">
        <f t="shared" si="25"/>
        <v>1.4160999999999998E-2</v>
      </c>
      <c r="AF94">
        <v>564</v>
      </c>
      <c r="AG94">
        <v>0.155</v>
      </c>
      <c r="AH94">
        <f t="shared" si="26"/>
        <v>2.4025000000000001E-2</v>
      </c>
      <c r="AI94">
        <v>341</v>
      </c>
      <c r="AJ94">
        <v>0.122</v>
      </c>
      <c r="AK94">
        <f t="shared" si="27"/>
        <v>1.4884E-2</v>
      </c>
      <c r="AL94">
        <v>896</v>
      </c>
      <c r="AM94">
        <v>0.13800000000000001</v>
      </c>
      <c r="AN94">
        <f t="shared" si="28"/>
        <v>1.9044000000000002E-2</v>
      </c>
      <c r="AO94">
        <v>1825</v>
      </c>
      <c r="AP94">
        <v>0.13500000000000001</v>
      </c>
      <c r="AQ94">
        <f t="shared" si="29"/>
        <v>1.8225000000000002E-2</v>
      </c>
      <c r="AR94">
        <v>2774</v>
      </c>
      <c r="AS94">
        <v>0.08</v>
      </c>
      <c r="AT94">
        <f t="shared" si="30"/>
        <v>6.4000000000000003E-3</v>
      </c>
      <c r="AU94">
        <v>603</v>
      </c>
      <c r="AV94">
        <v>0.13300000000000001</v>
      </c>
      <c r="AW94">
        <f t="shared" si="31"/>
        <v>1.7689000000000003E-2</v>
      </c>
      <c r="AX94">
        <v>1149</v>
      </c>
      <c r="AY94">
        <v>0.13600000000000001</v>
      </c>
      <c r="AZ94">
        <f t="shared" si="32"/>
        <v>1.8496000000000002E-2</v>
      </c>
      <c r="BA94">
        <v>812</v>
      </c>
    </row>
    <row r="95" spans="1:53">
      <c r="A95" t="s">
        <v>337</v>
      </c>
      <c r="B95" t="s">
        <v>147</v>
      </c>
      <c r="C95" t="s">
        <v>245</v>
      </c>
      <c r="D95" s="6" t="s">
        <v>253</v>
      </c>
      <c r="E95">
        <v>77.8</v>
      </c>
      <c r="F95">
        <v>0.13700000000000001</v>
      </c>
      <c r="G95">
        <f t="shared" si="17"/>
        <v>1.8769000000000004E-2</v>
      </c>
      <c r="H95">
        <v>1021</v>
      </c>
      <c r="I95">
        <v>0.151</v>
      </c>
      <c r="J95">
        <f t="shared" si="18"/>
        <v>2.2800999999999998E-2</v>
      </c>
      <c r="K95">
        <v>339</v>
      </c>
      <c r="L95">
        <v>0.121</v>
      </c>
      <c r="M95">
        <f t="shared" si="19"/>
        <v>1.4641E-2</v>
      </c>
      <c r="N95">
        <v>1044</v>
      </c>
      <c r="O95">
        <v>0.13600000000000001</v>
      </c>
      <c r="P95">
        <f t="shared" si="20"/>
        <v>1.8496000000000002E-2</v>
      </c>
      <c r="Q95">
        <v>2022</v>
      </c>
      <c r="R95">
        <v>0.13600000000000001</v>
      </c>
      <c r="S95">
        <f t="shared" si="21"/>
        <v>1.8496000000000002E-2</v>
      </c>
      <c r="T95">
        <v>3292</v>
      </c>
      <c r="U95">
        <v>9.5000000000000001E-2</v>
      </c>
      <c r="V95">
        <f t="shared" si="22"/>
        <v>9.025E-3</v>
      </c>
      <c r="W95">
        <v>627</v>
      </c>
      <c r="X95">
        <v>0.127</v>
      </c>
      <c r="Y95">
        <f t="shared" si="23"/>
        <v>1.6129000000000001E-2</v>
      </c>
      <c r="Z95">
        <v>1360</v>
      </c>
      <c r="AA95">
        <v>0.14799999999999999</v>
      </c>
      <c r="AB95">
        <f t="shared" si="24"/>
        <v>2.1903999999999996E-2</v>
      </c>
      <c r="AC95">
        <v>696</v>
      </c>
      <c r="AD95">
        <v>0.104</v>
      </c>
      <c r="AE95">
        <f t="shared" si="25"/>
        <v>1.0815999999999999E-2</v>
      </c>
      <c r="AF95">
        <v>583</v>
      </c>
      <c r="AG95">
        <v>0.13600000000000001</v>
      </c>
      <c r="AH95">
        <f t="shared" si="26"/>
        <v>1.8496000000000002E-2</v>
      </c>
      <c r="AI95">
        <v>440</v>
      </c>
      <c r="AJ95">
        <v>0.124</v>
      </c>
      <c r="AK95">
        <f t="shared" si="27"/>
        <v>1.5375999999999999E-2</v>
      </c>
      <c r="AL95">
        <v>797</v>
      </c>
      <c r="AM95">
        <v>0.13300000000000001</v>
      </c>
      <c r="AN95">
        <f t="shared" si="28"/>
        <v>1.7689000000000003E-2</v>
      </c>
      <c r="AO95">
        <v>1752</v>
      </c>
      <c r="AP95">
        <v>0.128</v>
      </c>
      <c r="AQ95">
        <f t="shared" si="29"/>
        <v>1.6383999999999999E-2</v>
      </c>
      <c r="AR95">
        <v>2718</v>
      </c>
      <c r="AS95">
        <v>9.6000000000000002E-2</v>
      </c>
      <c r="AT95">
        <f t="shared" si="30"/>
        <v>9.2160000000000002E-3</v>
      </c>
      <c r="AU95">
        <v>635</v>
      </c>
      <c r="AV95">
        <v>0.13200000000000001</v>
      </c>
      <c r="AW95">
        <f t="shared" si="31"/>
        <v>1.7424000000000002E-2</v>
      </c>
      <c r="AX95">
        <v>1025</v>
      </c>
      <c r="AY95">
        <v>0.13800000000000001</v>
      </c>
      <c r="AZ95">
        <f t="shared" si="32"/>
        <v>1.9044000000000002E-2</v>
      </c>
      <c r="BA95">
        <v>931</v>
      </c>
    </row>
    <row r="96" spans="1:53">
      <c r="A96" t="s">
        <v>339</v>
      </c>
      <c r="B96" t="s">
        <v>143</v>
      </c>
      <c r="C96" t="s">
        <v>245</v>
      </c>
      <c r="D96" s="6" t="s">
        <v>253</v>
      </c>
      <c r="E96">
        <v>63.2</v>
      </c>
      <c r="F96">
        <v>0.13100000000000001</v>
      </c>
      <c r="G96">
        <f t="shared" si="17"/>
        <v>1.7161000000000003E-2</v>
      </c>
      <c r="H96">
        <v>659</v>
      </c>
      <c r="I96">
        <v>0.13200000000000001</v>
      </c>
      <c r="J96">
        <f t="shared" si="18"/>
        <v>1.7424000000000002E-2</v>
      </c>
      <c r="K96">
        <v>339</v>
      </c>
      <c r="L96">
        <v>0.121</v>
      </c>
      <c r="M96">
        <f t="shared" si="19"/>
        <v>1.4641E-2</v>
      </c>
      <c r="N96">
        <v>813</v>
      </c>
      <c r="O96">
        <v>0.13500000000000001</v>
      </c>
      <c r="P96">
        <f t="shared" si="20"/>
        <v>1.8225000000000002E-2</v>
      </c>
      <c r="Q96">
        <v>2072</v>
      </c>
      <c r="R96">
        <v>0.126</v>
      </c>
      <c r="S96">
        <f t="shared" si="21"/>
        <v>1.5876000000000001E-2</v>
      </c>
      <c r="T96">
        <v>3324</v>
      </c>
      <c r="U96">
        <v>0.10100000000000001</v>
      </c>
      <c r="V96">
        <f t="shared" si="22"/>
        <v>1.0201000000000002E-2</v>
      </c>
      <c r="W96">
        <v>618</v>
      </c>
      <c r="X96">
        <v>0.14299999999999999</v>
      </c>
      <c r="Y96">
        <f t="shared" si="23"/>
        <v>2.0448999999999995E-2</v>
      </c>
      <c r="Z96">
        <v>971</v>
      </c>
      <c r="AA96">
        <v>0.123</v>
      </c>
      <c r="AB96">
        <f t="shared" si="24"/>
        <v>1.5129E-2</v>
      </c>
      <c r="AC96">
        <v>488</v>
      </c>
      <c r="AD96">
        <v>0.14599999999999999</v>
      </c>
      <c r="AE96">
        <f t="shared" si="25"/>
        <v>2.1315999999999998E-2</v>
      </c>
      <c r="AF96">
        <v>632</v>
      </c>
      <c r="AG96">
        <v>0.111</v>
      </c>
      <c r="AH96">
        <f t="shared" si="26"/>
        <v>1.2321E-2</v>
      </c>
      <c r="AI96">
        <v>453</v>
      </c>
      <c r="AJ96">
        <v>0.13100000000000001</v>
      </c>
      <c r="AK96">
        <f t="shared" si="27"/>
        <v>1.7161000000000003E-2</v>
      </c>
      <c r="AL96">
        <v>793</v>
      </c>
      <c r="AM96">
        <v>0.13</v>
      </c>
      <c r="AN96">
        <f t="shared" si="28"/>
        <v>1.6900000000000002E-2</v>
      </c>
      <c r="AO96">
        <v>1843</v>
      </c>
      <c r="AP96">
        <v>0.124</v>
      </c>
      <c r="AQ96">
        <f t="shared" si="29"/>
        <v>1.5375999999999999E-2</v>
      </c>
      <c r="AR96">
        <v>2849</v>
      </c>
      <c r="AS96">
        <v>9.1999999999999998E-2</v>
      </c>
      <c r="AT96">
        <f t="shared" si="30"/>
        <v>8.4639999999999993E-3</v>
      </c>
      <c r="AU96">
        <v>750</v>
      </c>
      <c r="AV96">
        <v>0.13700000000000001</v>
      </c>
      <c r="AW96">
        <f t="shared" si="31"/>
        <v>1.8769000000000004E-2</v>
      </c>
      <c r="AX96">
        <v>1090</v>
      </c>
      <c r="AY96">
        <v>0.14499999999999999</v>
      </c>
      <c r="AZ96">
        <f t="shared" si="32"/>
        <v>2.1024999999999999E-2</v>
      </c>
      <c r="BA96">
        <v>864</v>
      </c>
    </row>
    <row r="97" spans="1:53">
      <c r="A97" t="s">
        <v>341</v>
      </c>
      <c r="B97" t="s">
        <v>143</v>
      </c>
      <c r="C97" t="s">
        <v>245</v>
      </c>
      <c r="D97" s="6" t="s">
        <v>242</v>
      </c>
      <c r="E97">
        <v>67.599999999999994</v>
      </c>
      <c r="F97">
        <v>0.14799999999999999</v>
      </c>
      <c r="G97">
        <f t="shared" si="17"/>
        <v>2.1903999999999996E-2</v>
      </c>
      <c r="H97">
        <v>862</v>
      </c>
      <c r="I97">
        <v>0.105</v>
      </c>
      <c r="J97">
        <f t="shared" si="18"/>
        <v>1.1024999999999998E-2</v>
      </c>
      <c r="K97">
        <v>363</v>
      </c>
      <c r="L97">
        <v>0.125</v>
      </c>
      <c r="M97">
        <f t="shared" si="19"/>
        <v>1.5625E-2</v>
      </c>
      <c r="N97">
        <v>968</v>
      </c>
      <c r="O97">
        <v>0.121</v>
      </c>
      <c r="P97">
        <f t="shared" si="20"/>
        <v>1.4641E-2</v>
      </c>
      <c r="Q97">
        <v>2243</v>
      </c>
      <c r="R97">
        <v>0.11700000000000001</v>
      </c>
      <c r="S97">
        <f t="shared" si="21"/>
        <v>1.3689000000000002E-2</v>
      </c>
      <c r="T97">
        <v>3763</v>
      </c>
      <c r="U97">
        <v>7.6999999999999999E-2</v>
      </c>
      <c r="V97">
        <f t="shared" si="22"/>
        <v>5.9290000000000002E-3</v>
      </c>
      <c r="W97">
        <v>562</v>
      </c>
      <c r="X97">
        <v>0.12</v>
      </c>
      <c r="Y97">
        <f t="shared" si="23"/>
        <v>1.44E-2</v>
      </c>
      <c r="Z97">
        <v>1194</v>
      </c>
      <c r="AA97">
        <v>0.14000000000000001</v>
      </c>
      <c r="AB97">
        <f t="shared" si="24"/>
        <v>1.9600000000000003E-2</v>
      </c>
      <c r="AC97">
        <v>787</v>
      </c>
      <c r="AD97">
        <v>0.104</v>
      </c>
      <c r="AE97">
        <f t="shared" si="25"/>
        <v>1.0815999999999999E-2</v>
      </c>
      <c r="AF97">
        <v>629</v>
      </c>
      <c r="AG97">
        <v>9.0999999999999998E-2</v>
      </c>
      <c r="AH97">
        <f t="shared" si="26"/>
        <v>8.2810000000000002E-3</v>
      </c>
      <c r="AI97">
        <v>403</v>
      </c>
      <c r="AJ97">
        <v>0.128</v>
      </c>
      <c r="AK97">
        <f t="shared" si="27"/>
        <v>1.6383999999999999E-2</v>
      </c>
      <c r="AL97">
        <v>1051</v>
      </c>
      <c r="AM97">
        <v>0.13500000000000001</v>
      </c>
      <c r="AN97">
        <f t="shared" si="28"/>
        <v>1.8225000000000002E-2</v>
      </c>
      <c r="AO97">
        <v>2091</v>
      </c>
      <c r="AP97">
        <v>0.12</v>
      </c>
      <c r="AQ97">
        <f t="shared" si="29"/>
        <v>1.44E-2</v>
      </c>
      <c r="AR97">
        <v>3215</v>
      </c>
      <c r="AS97">
        <v>9.7000000000000003E-2</v>
      </c>
      <c r="AT97">
        <f t="shared" si="30"/>
        <v>9.4090000000000007E-3</v>
      </c>
      <c r="AU97">
        <v>607</v>
      </c>
      <c r="AV97">
        <v>0.124</v>
      </c>
      <c r="AW97">
        <f t="shared" si="31"/>
        <v>1.5375999999999999E-2</v>
      </c>
      <c r="AX97">
        <v>1227</v>
      </c>
      <c r="AY97">
        <v>0.11899999999999999</v>
      </c>
      <c r="AZ97">
        <f t="shared" si="32"/>
        <v>1.4160999999999998E-2</v>
      </c>
      <c r="BA97">
        <v>987</v>
      </c>
    </row>
    <row r="98" spans="1:53">
      <c r="A98" t="s">
        <v>343</v>
      </c>
      <c r="B98" t="s">
        <v>147</v>
      </c>
      <c r="C98" t="s">
        <v>245</v>
      </c>
      <c r="D98" s="6" t="s">
        <v>242</v>
      </c>
      <c r="E98">
        <v>81.7</v>
      </c>
      <c r="F98">
        <v>0.128</v>
      </c>
      <c r="G98">
        <f t="shared" si="17"/>
        <v>1.6383999999999999E-2</v>
      </c>
      <c r="H98">
        <v>742</v>
      </c>
      <c r="I98">
        <v>9.1999999999999998E-2</v>
      </c>
      <c r="J98">
        <f t="shared" si="18"/>
        <v>8.4639999999999993E-3</v>
      </c>
      <c r="K98">
        <v>375</v>
      </c>
      <c r="L98">
        <v>0.123</v>
      </c>
      <c r="M98">
        <f t="shared" si="19"/>
        <v>1.5129E-2</v>
      </c>
      <c r="N98">
        <v>771</v>
      </c>
      <c r="O98">
        <v>0.121</v>
      </c>
      <c r="P98">
        <f t="shared" si="20"/>
        <v>1.4641E-2</v>
      </c>
      <c r="Q98">
        <v>2317</v>
      </c>
      <c r="R98">
        <v>0.12</v>
      </c>
      <c r="S98">
        <f t="shared" si="21"/>
        <v>1.44E-2</v>
      </c>
      <c r="T98">
        <v>3526</v>
      </c>
      <c r="U98">
        <v>8.5000000000000006E-2</v>
      </c>
      <c r="V98">
        <f t="shared" si="22"/>
        <v>7.2250000000000014E-3</v>
      </c>
      <c r="W98">
        <v>602</v>
      </c>
      <c r="X98">
        <v>0.14399999999999999</v>
      </c>
      <c r="Y98">
        <f t="shared" si="23"/>
        <v>2.0735999999999997E-2</v>
      </c>
      <c r="Z98">
        <v>1094</v>
      </c>
      <c r="AA98">
        <v>0.128</v>
      </c>
      <c r="AB98">
        <f t="shared" si="24"/>
        <v>1.6383999999999999E-2</v>
      </c>
      <c r="AC98">
        <v>458</v>
      </c>
      <c r="AD98">
        <v>0.105</v>
      </c>
      <c r="AE98">
        <f t="shared" si="25"/>
        <v>1.1024999999999998E-2</v>
      </c>
      <c r="AF98">
        <v>670</v>
      </c>
      <c r="AG98">
        <v>9.9000000000000005E-2</v>
      </c>
      <c r="AH98">
        <f t="shared" si="26"/>
        <v>9.8010000000000007E-3</v>
      </c>
      <c r="AI98">
        <v>416</v>
      </c>
      <c r="AJ98">
        <v>0.113</v>
      </c>
      <c r="AK98">
        <f t="shared" si="27"/>
        <v>1.2769000000000001E-2</v>
      </c>
      <c r="AL98">
        <v>1032</v>
      </c>
      <c r="AM98">
        <v>0.13100000000000001</v>
      </c>
      <c r="AN98">
        <f t="shared" si="28"/>
        <v>1.7161000000000003E-2</v>
      </c>
      <c r="AO98">
        <v>2187</v>
      </c>
      <c r="AP98">
        <v>0.128</v>
      </c>
      <c r="AQ98">
        <f t="shared" si="29"/>
        <v>1.6383999999999999E-2</v>
      </c>
      <c r="AR98">
        <v>3631</v>
      </c>
      <c r="AS98">
        <v>8.2000000000000003E-2</v>
      </c>
      <c r="AT98">
        <f t="shared" si="30"/>
        <v>6.7240000000000008E-3</v>
      </c>
      <c r="AU98">
        <v>655</v>
      </c>
      <c r="AV98">
        <v>0.13500000000000001</v>
      </c>
      <c r="AW98">
        <f t="shared" si="31"/>
        <v>1.8225000000000002E-2</v>
      </c>
      <c r="AX98">
        <v>1064</v>
      </c>
      <c r="AY98">
        <v>0.123</v>
      </c>
      <c r="AZ98">
        <f t="shared" si="32"/>
        <v>1.5129E-2</v>
      </c>
      <c r="BA98">
        <v>817</v>
      </c>
    </row>
    <row r="99" spans="1:53">
      <c r="A99" t="s">
        <v>345</v>
      </c>
      <c r="B99" t="s">
        <v>143</v>
      </c>
      <c r="C99" t="s">
        <v>245</v>
      </c>
      <c r="D99" s="6" t="s">
        <v>253</v>
      </c>
      <c r="E99">
        <v>76</v>
      </c>
      <c r="F99">
        <v>0.124</v>
      </c>
      <c r="G99">
        <f t="shared" si="17"/>
        <v>1.5375999999999999E-2</v>
      </c>
      <c r="H99">
        <v>724</v>
      </c>
      <c r="I99">
        <v>0.111</v>
      </c>
      <c r="J99">
        <f t="shared" si="18"/>
        <v>1.2321E-2</v>
      </c>
      <c r="K99">
        <v>259</v>
      </c>
      <c r="L99">
        <v>0.11</v>
      </c>
      <c r="M99">
        <f t="shared" si="19"/>
        <v>1.21E-2</v>
      </c>
      <c r="N99">
        <v>848</v>
      </c>
      <c r="O99">
        <v>0.13</v>
      </c>
      <c r="P99">
        <f t="shared" si="20"/>
        <v>1.6900000000000002E-2</v>
      </c>
      <c r="Q99">
        <v>1885</v>
      </c>
      <c r="R99">
        <v>0.128</v>
      </c>
      <c r="S99">
        <f t="shared" si="21"/>
        <v>1.6383999999999999E-2</v>
      </c>
      <c r="T99">
        <v>3039</v>
      </c>
      <c r="U99">
        <v>7.5999999999999998E-2</v>
      </c>
      <c r="V99">
        <f t="shared" si="22"/>
        <v>5.7759999999999999E-3</v>
      </c>
      <c r="W99">
        <v>585</v>
      </c>
      <c r="X99">
        <v>0.106</v>
      </c>
      <c r="Y99">
        <f t="shared" si="23"/>
        <v>1.1235999999999999E-2</v>
      </c>
      <c r="Z99">
        <v>1002</v>
      </c>
      <c r="AA99">
        <v>0.126</v>
      </c>
      <c r="AB99">
        <f t="shared" si="24"/>
        <v>1.5876000000000001E-2</v>
      </c>
      <c r="AC99">
        <v>565</v>
      </c>
      <c r="AD99">
        <v>0.11700000000000001</v>
      </c>
      <c r="AE99">
        <f t="shared" si="25"/>
        <v>1.3689000000000002E-2</v>
      </c>
      <c r="AF99">
        <v>644</v>
      </c>
      <c r="AG99">
        <v>8.3000000000000004E-2</v>
      </c>
      <c r="AH99">
        <f t="shared" si="26"/>
        <v>6.889000000000001E-3</v>
      </c>
      <c r="AI99">
        <v>405</v>
      </c>
      <c r="AJ99">
        <v>0.105</v>
      </c>
      <c r="AK99">
        <f t="shared" si="27"/>
        <v>1.1024999999999998E-2</v>
      </c>
      <c r="AL99">
        <v>691</v>
      </c>
      <c r="AM99">
        <v>0.121</v>
      </c>
      <c r="AN99">
        <f t="shared" si="28"/>
        <v>1.4641E-2</v>
      </c>
      <c r="AO99">
        <v>1653</v>
      </c>
      <c r="AP99">
        <v>0.122</v>
      </c>
      <c r="AQ99">
        <f t="shared" si="29"/>
        <v>1.4884E-2</v>
      </c>
      <c r="AR99">
        <v>2701</v>
      </c>
      <c r="AS99">
        <v>7.1999999999999995E-2</v>
      </c>
      <c r="AT99">
        <f t="shared" si="30"/>
        <v>5.1839999999999994E-3</v>
      </c>
      <c r="AU99">
        <v>603</v>
      </c>
      <c r="AV99">
        <v>0.13200000000000001</v>
      </c>
      <c r="AW99">
        <f t="shared" si="31"/>
        <v>1.7424000000000002E-2</v>
      </c>
      <c r="AX99">
        <v>1018</v>
      </c>
      <c r="AY99">
        <v>0.13</v>
      </c>
      <c r="AZ99">
        <f t="shared" si="32"/>
        <v>1.6900000000000002E-2</v>
      </c>
      <c r="BA99">
        <v>695</v>
      </c>
    </row>
    <row r="100" spans="1:53">
      <c r="A100" t="s">
        <v>347</v>
      </c>
      <c r="B100" t="s">
        <v>143</v>
      </c>
      <c r="C100" t="s">
        <v>245</v>
      </c>
      <c r="D100" s="6" t="s">
        <v>253</v>
      </c>
      <c r="E100">
        <v>67.3</v>
      </c>
      <c r="F100">
        <v>0.14199999999999999</v>
      </c>
      <c r="G100">
        <f t="shared" si="17"/>
        <v>2.0163999999999998E-2</v>
      </c>
      <c r="H100">
        <v>819</v>
      </c>
      <c r="I100">
        <v>0.112</v>
      </c>
      <c r="J100">
        <f t="shared" si="18"/>
        <v>1.2544000000000001E-2</v>
      </c>
      <c r="K100">
        <v>361</v>
      </c>
      <c r="L100">
        <v>0.113</v>
      </c>
      <c r="M100">
        <f t="shared" si="19"/>
        <v>1.2769000000000001E-2</v>
      </c>
      <c r="N100">
        <v>910</v>
      </c>
      <c r="O100">
        <v>0.11600000000000001</v>
      </c>
      <c r="P100">
        <f t="shared" si="20"/>
        <v>1.3456000000000001E-2</v>
      </c>
      <c r="Q100">
        <v>2065</v>
      </c>
      <c r="R100">
        <v>0.114</v>
      </c>
      <c r="S100">
        <f t="shared" si="21"/>
        <v>1.2996000000000001E-2</v>
      </c>
      <c r="T100">
        <v>3149</v>
      </c>
      <c r="U100">
        <v>0.112</v>
      </c>
      <c r="V100">
        <f t="shared" si="22"/>
        <v>1.2544000000000001E-2</v>
      </c>
      <c r="W100">
        <v>688</v>
      </c>
      <c r="X100">
        <v>0.13100000000000001</v>
      </c>
      <c r="Y100">
        <f t="shared" si="23"/>
        <v>1.7161000000000003E-2</v>
      </c>
      <c r="Z100">
        <v>1398</v>
      </c>
      <c r="AA100">
        <v>0.14899999999999999</v>
      </c>
      <c r="AB100">
        <f t="shared" si="24"/>
        <v>2.2200999999999999E-2</v>
      </c>
      <c r="AC100">
        <v>627</v>
      </c>
      <c r="AD100">
        <v>0.10100000000000001</v>
      </c>
      <c r="AE100">
        <f t="shared" si="25"/>
        <v>1.0201000000000002E-2</v>
      </c>
      <c r="AF100">
        <v>445</v>
      </c>
      <c r="AG100">
        <v>0.113</v>
      </c>
      <c r="AH100">
        <f t="shared" si="26"/>
        <v>1.2769000000000001E-2</v>
      </c>
      <c r="AI100">
        <v>500</v>
      </c>
      <c r="AJ100">
        <v>0.112</v>
      </c>
      <c r="AK100">
        <f t="shared" si="27"/>
        <v>1.2544000000000001E-2</v>
      </c>
      <c r="AL100">
        <v>946</v>
      </c>
      <c r="AM100">
        <v>0.115</v>
      </c>
      <c r="AN100">
        <f t="shared" si="28"/>
        <v>1.3225000000000001E-2</v>
      </c>
      <c r="AO100">
        <v>2120</v>
      </c>
      <c r="AP100">
        <v>0.11700000000000001</v>
      </c>
      <c r="AQ100">
        <f t="shared" si="29"/>
        <v>1.3689000000000002E-2</v>
      </c>
      <c r="AR100">
        <v>2860</v>
      </c>
      <c r="AS100">
        <v>0.111</v>
      </c>
      <c r="AT100">
        <f t="shared" si="30"/>
        <v>1.2321E-2</v>
      </c>
      <c r="AU100">
        <v>689</v>
      </c>
      <c r="AV100">
        <v>0.115</v>
      </c>
      <c r="AW100">
        <f t="shared" si="31"/>
        <v>1.3225000000000001E-2</v>
      </c>
      <c r="AX100">
        <v>1087</v>
      </c>
      <c r="AY100">
        <v>0.121</v>
      </c>
      <c r="AZ100">
        <f t="shared" si="32"/>
        <v>1.4641E-2</v>
      </c>
      <c r="BA100">
        <v>850</v>
      </c>
    </row>
    <row r="101" spans="1:53">
      <c r="A101" t="s">
        <v>349</v>
      </c>
      <c r="B101" t="s">
        <v>143</v>
      </c>
      <c r="C101" t="s">
        <v>245</v>
      </c>
      <c r="D101" s="6" t="s">
        <v>242</v>
      </c>
      <c r="E101">
        <v>77.7</v>
      </c>
      <c r="F101">
        <v>0.158</v>
      </c>
      <c r="G101">
        <f t="shared" si="17"/>
        <v>2.4964E-2</v>
      </c>
      <c r="H101">
        <v>839</v>
      </c>
      <c r="I101">
        <v>0.16500000000000001</v>
      </c>
      <c r="J101">
        <f t="shared" si="18"/>
        <v>2.7225000000000003E-2</v>
      </c>
      <c r="K101">
        <v>412</v>
      </c>
      <c r="L101">
        <v>0.13200000000000001</v>
      </c>
      <c r="M101">
        <f t="shared" si="19"/>
        <v>1.7424000000000002E-2</v>
      </c>
      <c r="N101">
        <v>917</v>
      </c>
      <c r="O101">
        <v>0.14799999999999999</v>
      </c>
      <c r="P101">
        <f t="shared" si="20"/>
        <v>2.1903999999999996E-2</v>
      </c>
      <c r="Q101">
        <v>2435</v>
      </c>
      <c r="R101">
        <v>0.13200000000000001</v>
      </c>
      <c r="S101">
        <f t="shared" si="21"/>
        <v>1.7424000000000002E-2</v>
      </c>
      <c r="T101">
        <v>3342</v>
      </c>
      <c r="U101">
        <v>0.107</v>
      </c>
      <c r="V101">
        <f t="shared" si="22"/>
        <v>1.1448999999999999E-2</v>
      </c>
      <c r="W101">
        <v>528</v>
      </c>
      <c r="X101">
        <v>0.154</v>
      </c>
      <c r="Y101">
        <f t="shared" si="23"/>
        <v>2.3716000000000001E-2</v>
      </c>
      <c r="Z101">
        <v>1200</v>
      </c>
      <c r="AA101">
        <v>0.156</v>
      </c>
      <c r="AB101">
        <f t="shared" si="24"/>
        <v>2.4336E-2</v>
      </c>
      <c r="AC101">
        <v>672</v>
      </c>
      <c r="AD101">
        <v>0.112</v>
      </c>
      <c r="AE101">
        <f t="shared" si="25"/>
        <v>1.2544000000000001E-2</v>
      </c>
      <c r="AF101">
        <v>566</v>
      </c>
      <c r="AG101">
        <v>0.13500000000000001</v>
      </c>
      <c r="AH101">
        <f t="shared" si="26"/>
        <v>1.8225000000000002E-2</v>
      </c>
      <c r="AI101">
        <v>674</v>
      </c>
      <c r="AJ101">
        <v>0.126</v>
      </c>
      <c r="AK101">
        <f t="shared" si="27"/>
        <v>1.5876000000000001E-2</v>
      </c>
      <c r="AL101">
        <v>948</v>
      </c>
      <c r="AM101">
        <v>0.14000000000000001</v>
      </c>
      <c r="AN101">
        <f t="shared" si="28"/>
        <v>1.9600000000000003E-2</v>
      </c>
      <c r="AO101">
        <v>1968</v>
      </c>
      <c r="AP101">
        <v>0.13800000000000001</v>
      </c>
      <c r="AQ101">
        <f t="shared" si="29"/>
        <v>1.9044000000000002E-2</v>
      </c>
      <c r="AR101">
        <v>3043</v>
      </c>
      <c r="AS101">
        <v>0.13500000000000001</v>
      </c>
      <c r="AT101">
        <f t="shared" si="30"/>
        <v>1.8225000000000002E-2</v>
      </c>
      <c r="AU101">
        <v>649</v>
      </c>
      <c r="AV101">
        <v>0.11700000000000001</v>
      </c>
      <c r="AW101">
        <f t="shared" si="31"/>
        <v>1.3689000000000002E-2</v>
      </c>
      <c r="AX101">
        <v>1034</v>
      </c>
      <c r="AY101">
        <v>0.14899999999999999</v>
      </c>
      <c r="AZ101">
        <f t="shared" si="32"/>
        <v>2.2200999999999999E-2</v>
      </c>
      <c r="BA101">
        <v>837</v>
      </c>
    </row>
    <row r="102" spans="1:53">
      <c r="A102" t="s">
        <v>351</v>
      </c>
      <c r="B102" t="s">
        <v>143</v>
      </c>
      <c r="C102" t="s">
        <v>245</v>
      </c>
      <c r="D102" s="6" t="s">
        <v>253</v>
      </c>
      <c r="E102">
        <v>61.2</v>
      </c>
      <c r="F102">
        <v>0.13900000000000001</v>
      </c>
      <c r="G102">
        <f t="shared" si="17"/>
        <v>1.9321000000000005E-2</v>
      </c>
      <c r="H102">
        <v>768</v>
      </c>
      <c r="I102">
        <v>0.157</v>
      </c>
      <c r="J102">
        <f t="shared" si="18"/>
        <v>2.4649000000000001E-2</v>
      </c>
      <c r="K102">
        <v>452</v>
      </c>
      <c r="L102">
        <v>0.129</v>
      </c>
      <c r="M102">
        <f t="shared" si="19"/>
        <v>1.6641E-2</v>
      </c>
      <c r="N102">
        <v>803</v>
      </c>
      <c r="O102">
        <v>0.13800000000000001</v>
      </c>
      <c r="P102">
        <f t="shared" si="20"/>
        <v>1.9044000000000002E-2</v>
      </c>
      <c r="Q102">
        <v>2013</v>
      </c>
      <c r="R102">
        <v>0.128</v>
      </c>
      <c r="S102">
        <f t="shared" si="21"/>
        <v>1.6383999999999999E-2</v>
      </c>
      <c r="T102">
        <v>2819</v>
      </c>
      <c r="U102">
        <v>0.105</v>
      </c>
      <c r="V102">
        <f t="shared" si="22"/>
        <v>1.1024999999999998E-2</v>
      </c>
      <c r="W102">
        <v>559</v>
      </c>
      <c r="X102">
        <v>0.13600000000000001</v>
      </c>
      <c r="Y102">
        <f t="shared" si="23"/>
        <v>1.8496000000000002E-2</v>
      </c>
      <c r="Z102">
        <v>1022</v>
      </c>
      <c r="AA102">
        <v>0.156</v>
      </c>
      <c r="AB102">
        <f t="shared" si="24"/>
        <v>2.4336E-2</v>
      </c>
      <c r="AC102">
        <v>697</v>
      </c>
      <c r="AD102">
        <v>0.125</v>
      </c>
      <c r="AE102">
        <f t="shared" si="25"/>
        <v>1.5625E-2</v>
      </c>
      <c r="AF102">
        <v>502</v>
      </c>
      <c r="AG102">
        <v>0.123</v>
      </c>
      <c r="AH102">
        <f t="shared" si="26"/>
        <v>1.5129E-2</v>
      </c>
      <c r="AI102">
        <v>363</v>
      </c>
      <c r="AJ102">
        <v>0.13300000000000001</v>
      </c>
      <c r="AK102">
        <f t="shared" si="27"/>
        <v>1.7689000000000003E-2</v>
      </c>
      <c r="AL102">
        <v>941</v>
      </c>
      <c r="AM102">
        <v>0.13</v>
      </c>
      <c r="AN102">
        <f t="shared" si="28"/>
        <v>1.6900000000000002E-2</v>
      </c>
      <c r="AO102">
        <v>1700</v>
      </c>
      <c r="AP102">
        <v>0.13900000000000001</v>
      </c>
      <c r="AQ102">
        <f t="shared" si="29"/>
        <v>1.9321000000000005E-2</v>
      </c>
      <c r="AR102">
        <v>2312</v>
      </c>
      <c r="AS102">
        <v>0.13300000000000001</v>
      </c>
      <c r="AT102">
        <f t="shared" si="30"/>
        <v>1.7689000000000003E-2</v>
      </c>
      <c r="AU102">
        <v>940</v>
      </c>
      <c r="AV102">
        <v>0.14399999999999999</v>
      </c>
      <c r="AW102">
        <f t="shared" si="31"/>
        <v>2.0735999999999997E-2</v>
      </c>
      <c r="AX102">
        <v>1204</v>
      </c>
      <c r="AY102">
        <v>0.13500000000000001</v>
      </c>
      <c r="AZ102">
        <f t="shared" si="32"/>
        <v>1.8225000000000002E-2</v>
      </c>
      <c r="BA102">
        <v>667</v>
      </c>
    </row>
    <row r="103" spans="1:53">
      <c r="A103" t="s">
        <v>353</v>
      </c>
      <c r="B103" t="s">
        <v>143</v>
      </c>
      <c r="C103" t="s">
        <v>245</v>
      </c>
      <c r="D103" s="6" t="s">
        <v>242</v>
      </c>
      <c r="E103">
        <v>65.7</v>
      </c>
      <c r="F103">
        <v>0.11700000000000001</v>
      </c>
      <c r="G103">
        <f t="shared" si="17"/>
        <v>1.3689000000000002E-2</v>
      </c>
      <c r="H103">
        <v>933</v>
      </c>
      <c r="I103">
        <v>0.114</v>
      </c>
      <c r="J103">
        <f t="shared" si="18"/>
        <v>1.2996000000000001E-2</v>
      </c>
      <c r="K103">
        <v>430</v>
      </c>
      <c r="L103">
        <v>0.11700000000000001</v>
      </c>
      <c r="M103">
        <f t="shared" si="19"/>
        <v>1.3689000000000002E-2</v>
      </c>
      <c r="N103">
        <v>1200</v>
      </c>
      <c r="O103">
        <v>0.13600000000000001</v>
      </c>
      <c r="P103">
        <f t="shared" si="20"/>
        <v>1.8496000000000002E-2</v>
      </c>
      <c r="Q103">
        <v>2138</v>
      </c>
      <c r="R103">
        <v>0.121</v>
      </c>
      <c r="S103">
        <f t="shared" si="21"/>
        <v>1.4641E-2</v>
      </c>
      <c r="T103">
        <v>4017</v>
      </c>
      <c r="U103">
        <v>9.7000000000000003E-2</v>
      </c>
      <c r="V103">
        <f t="shared" si="22"/>
        <v>9.4090000000000007E-3</v>
      </c>
      <c r="W103">
        <v>554</v>
      </c>
      <c r="X103">
        <v>0.13300000000000001</v>
      </c>
      <c r="Y103">
        <f t="shared" si="23"/>
        <v>1.7689000000000003E-2</v>
      </c>
      <c r="Z103">
        <v>1473</v>
      </c>
      <c r="AA103">
        <v>0.158</v>
      </c>
      <c r="AB103">
        <f t="shared" si="24"/>
        <v>2.4964E-2</v>
      </c>
      <c r="AC103">
        <v>799</v>
      </c>
      <c r="AD103">
        <v>0.11899999999999999</v>
      </c>
      <c r="AE103">
        <f t="shared" si="25"/>
        <v>1.4160999999999998E-2</v>
      </c>
      <c r="AF103">
        <v>802</v>
      </c>
      <c r="AG103">
        <v>0.105</v>
      </c>
      <c r="AH103">
        <f t="shared" si="26"/>
        <v>1.1024999999999998E-2</v>
      </c>
      <c r="AI103">
        <v>474</v>
      </c>
      <c r="AJ103">
        <v>0.125</v>
      </c>
      <c r="AK103">
        <f t="shared" si="27"/>
        <v>1.5625E-2</v>
      </c>
      <c r="AL103">
        <v>1222</v>
      </c>
      <c r="AM103">
        <v>0.14099999999999999</v>
      </c>
      <c r="AN103">
        <f t="shared" si="28"/>
        <v>1.9880999999999996E-2</v>
      </c>
      <c r="AO103">
        <v>1771</v>
      </c>
      <c r="AP103">
        <v>0.115</v>
      </c>
      <c r="AQ103">
        <f t="shared" si="29"/>
        <v>1.3225000000000001E-2</v>
      </c>
      <c r="AR103">
        <v>3830</v>
      </c>
      <c r="AS103">
        <v>0.13400000000000001</v>
      </c>
      <c r="AT103">
        <f t="shared" si="30"/>
        <v>1.7956000000000003E-2</v>
      </c>
      <c r="AU103">
        <v>630</v>
      </c>
      <c r="AV103">
        <v>0.13100000000000001</v>
      </c>
      <c r="AW103">
        <f t="shared" si="31"/>
        <v>1.7161000000000003E-2</v>
      </c>
      <c r="AX103">
        <v>1297</v>
      </c>
      <c r="AY103">
        <v>0.13700000000000001</v>
      </c>
      <c r="AZ103">
        <f t="shared" si="32"/>
        <v>1.8769000000000004E-2</v>
      </c>
      <c r="BA103">
        <v>1059</v>
      </c>
    </row>
    <row r="104" spans="1:53">
      <c r="A104" t="s">
        <v>355</v>
      </c>
      <c r="B104" t="s">
        <v>143</v>
      </c>
      <c r="C104" t="s">
        <v>245</v>
      </c>
      <c r="D104" s="6" t="s">
        <v>253</v>
      </c>
      <c r="E104">
        <v>63.1</v>
      </c>
      <c r="F104">
        <v>0.13100000000000001</v>
      </c>
      <c r="G104">
        <f t="shared" si="17"/>
        <v>1.7161000000000003E-2</v>
      </c>
      <c r="H104">
        <v>779</v>
      </c>
      <c r="I104">
        <v>9.7000000000000003E-2</v>
      </c>
      <c r="J104">
        <f t="shared" si="18"/>
        <v>9.4090000000000007E-3</v>
      </c>
      <c r="K104">
        <v>340</v>
      </c>
      <c r="L104">
        <v>0.11899999999999999</v>
      </c>
      <c r="M104">
        <f t="shared" si="19"/>
        <v>1.4160999999999998E-2</v>
      </c>
      <c r="N104">
        <v>722</v>
      </c>
      <c r="O104">
        <v>0.123</v>
      </c>
      <c r="P104">
        <f t="shared" si="20"/>
        <v>1.5129E-2</v>
      </c>
      <c r="Q104">
        <v>1827</v>
      </c>
      <c r="R104">
        <v>0.113</v>
      </c>
      <c r="S104">
        <f t="shared" si="21"/>
        <v>1.2769000000000001E-2</v>
      </c>
      <c r="T104">
        <v>3192</v>
      </c>
      <c r="U104">
        <v>8.1000000000000003E-2</v>
      </c>
      <c r="V104">
        <f t="shared" si="22"/>
        <v>6.561E-3</v>
      </c>
      <c r="W104">
        <v>650</v>
      </c>
      <c r="X104">
        <v>0.13</v>
      </c>
      <c r="Y104">
        <f t="shared" si="23"/>
        <v>1.6900000000000002E-2</v>
      </c>
      <c r="Z104">
        <v>1071</v>
      </c>
      <c r="AA104">
        <v>0.13300000000000001</v>
      </c>
      <c r="AB104">
        <f t="shared" si="24"/>
        <v>1.7689000000000003E-2</v>
      </c>
      <c r="AC104">
        <v>530</v>
      </c>
      <c r="AD104">
        <v>0.13400000000000001</v>
      </c>
      <c r="AE104">
        <f t="shared" si="25"/>
        <v>1.7956000000000003E-2</v>
      </c>
      <c r="AF104">
        <v>611</v>
      </c>
      <c r="AG104">
        <v>0.109</v>
      </c>
      <c r="AH104">
        <f t="shared" si="26"/>
        <v>1.1880999999999999E-2</v>
      </c>
      <c r="AI104">
        <v>469</v>
      </c>
      <c r="AJ104">
        <v>0.12</v>
      </c>
      <c r="AK104">
        <f t="shared" si="27"/>
        <v>1.44E-2</v>
      </c>
      <c r="AL104">
        <v>850</v>
      </c>
      <c r="AM104">
        <v>0.13900000000000001</v>
      </c>
      <c r="AN104">
        <f t="shared" si="28"/>
        <v>1.9321000000000005E-2</v>
      </c>
      <c r="AO104">
        <v>1912</v>
      </c>
      <c r="AP104">
        <v>0.124</v>
      </c>
      <c r="AQ104">
        <f t="shared" si="29"/>
        <v>1.5375999999999999E-2</v>
      </c>
      <c r="AR104">
        <v>2817</v>
      </c>
      <c r="AS104">
        <v>7.8E-2</v>
      </c>
      <c r="AT104">
        <f t="shared" si="30"/>
        <v>6.084E-3</v>
      </c>
      <c r="AU104">
        <v>595</v>
      </c>
      <c r="AV104">
        <v>0.13600000000000001</v>
      </c>
      <c r="AW104">
        <f t="shared" si="31"/>
        <v>1.8496000000000002E-2</v>
      </c>
      <c r="AX104">
        <v>1134</v>
      </c>
      <c r="AY104">
        <v>0.13300000000000001</v>
      </c>
      <c r="AZ104">
        <f t="shared" si="32"/>
        <v>1.7689000000000003E-2</v>
      </c>
      <c r="BA104">
        <v>731</v>
      </c>
    </row>
    <row r="105" spans="1:53">
      <c r="A105" t="s">
        <v>357</v>
      </c>
      <c r="B105" t="s">
        <v>143</v>
      </c>
      <c r="C105" t="s">
        <v>245</v>
      </c>
      <c r="D105" s="6" t="s">
        <v>253</v>
      </c>
      <c r="E105">
        <v>59.9</v>
      </c>
      <c r="F105">
        <v>0.111</v>
      </c>
      <c r="G105">
        <f t="shared" si="17"/>
        <v>1.2321E-2</v>
      </c>
      <c r="H105">
        <v>643</v>
      </c>
      <c r="I105">
        <v>0.128</v>
      </c>
      <c r="J105">
        <f t="shared" si="18"/>
        <v>1.6383999999999999E-2</v>
      </c>
      <c r="K105">
        <v>361</v>
      </c>
      <c r="L105">
        <v>0.12</v>
      </c>
      <c r="M105">
        <f t="shared" si="19"/>
        <v>1.44E-2</v>
      </c>
      <c r="N105">
        <v>978</v>
      </c>
      <c r="O105">
        <v>0.128</v>
      </c>
      <c r="P105">
        <f t="shared" si="20"/>
        <v>1.6383999999999999E-2</v>
      </c>
      <c r="Q105">
        <v>1954</v>
      </c>
      <c r="R105">
        <v>0.11799999999999999</v>
      </c>
      <c r="S105">
        <f t="shared" si="21"/>
        <v>1.3923999999999999E-2</v>
      </c>
      <c r="T105">
        <v>3132</v>
      </c>
      <c r="U105">
        <v>0.111</v>
      </c>
      <c r="V105">
        <f t="shared" si="22"/>
        <v>1.2321E-2</v>
      </c>
      <c r="W105">
        <v>629</v>
      </c>
      <c r="X105">
        <v>0.121</v>
      </c>
      <c r="Y105">
        <f t="shared" si="23"/>
        <v>1.4641E-2</v>
      </c>
      <c r="Z105">
        <v>1010</v>
      </c>
      <c r="AA105">
        <v>0.151</v>
      </c>
      <c r="AB105">
        <f t="shared" si="24"/>
        <v>2.2800999999999998E-2</v>
      </c>
      <c r="AC105">
        <v>664</v>
      </c>
      <c r="AD105">
        <v>0.11799999999999999</v>
      </c>
      <c r="AE105">
        <f t="shared" si="25"/>
        <v>1.3923999999999999E-2</v>
      </c>
      <c r="AF105">
        <v>588</v>
      </c>
      <c r="AG105">
        <v>0.11600000000000001</v>
      </c>
      <c r="AH105">
        <f t="shared" si="26"/>
        <v>1.3456000000000001E-2</v>
      </c>
      <c r="AI105">
        <v>404</v>
      </c>
      <c r="AJ105">
        <v>0.122</v>
      </c>
      <c r="AK105">
        <f t="shared" si="27"/>
        <v>1.4884E-2</v>
      </c>
      <c r="AL105">
        <v>962</v>
      </c>
      <c r="AM105">
        <v>0.126</v>
      </c>
      <c r="AN105">
        <f t="shared" si="28"/>
        <v>1.5876000000000001E-2</v>
      </c>
      <c r="AO105">
        <v>1940</v>
      </c>
      <c r="AP105">
        <v>0.124</v>
      </c>
      <c r="AQ105">
        <f t="shared" si="29"/>
        <v>1.5375999999999999E-2</v>
      </c>
      <c r="AR105">
        <v>2861</v>
      </c>
      <c r="AS105">
        <v>0.10100000000000001</v>
      </c>
      <c r="AT105">
        <f t="shared" si="30"/>
        <v>1.0201000000000002E-2</v>
      </c>
      <c r="AU105">
        <v>744</v>
      </c>
      <c r="AV105">
        <v>0.124</v>
      </c>
      <c r="AW105">
        <f t="shared" si="31"/>
        <v>1.5375999999999999E-2</v>
      </c>
      <c r="AX105">
        <v>1337</v>
      </c>
      <c r="AY105">
        <v>0.109</v>
      </c>
      <c r="AZ105">
        <f t="shared" si="32"/>
        <v>1.1880999999999999E-2</v>
      </c>
      <c r="BA105">
        <v>552</v>
      </c>
    </row>
    <row r="106" spans="1:53">
      <c r="A106" t="s">
        <v>359</v>
      </c>
      <c r="B106" t="s">
        <v>147</v>
      </c>
      <c r="C106" t="s">
        <v>245</v>
      </c>
      <c r="D106" s="6" t="s">
        <v>253</v>
      </c>
      <c r="E106">
        <v>67.900000000000006</v>
      </c>
      <c r="F106">
        <v>0.112</v>
      </c>
      <c r="G106">
        <f t="shared" si="17"/>
        <v>1.2544000000000001E-2</v>
      </c>
      <c r="H106">
        <v>552</v>
      </c>
      <c r="I106">
        <v>0.14299999999999999</v>
      </c>
      <c r="J106">
        <f t="shared" si="18"/>
        <v>2.0448999999999995E-2</v>
      </c>
      <c r="K106">
        <v>337</v>
      </c>
      <c r="L106">
        <v>0.13</v>
      </c>
      <c r="M106">
        <f t="shared" si="19"/>
        <v>1.6900000000000002E-2</v>
      </c>
      <c r="N106">
        <v>946</v>
      </c>
      <c r="O106">
        <v>0.13800000000000001</v>
      </c>
      <c r="P106">
        <f t="shared" si="20"/>
        <v>1.9044000000000002E-2</v>
      </c>
      <c r="Q106">
        <v>1858</v>
      </c>
      <c r="R106">
        <v>0.126</v>
      </c>
      <c r="S106">
        <f t="shared" si="21"/>
        <v>1.5876000000000001E-2</v>
      </c>
      <c r="T106">
        <v>3393</v>
      </c>
      <c r="U106">
        <v>0.113</v>
      </c>
      <c r="V106">
        <f t="shared" si="22"/>
        <v>1.2769000000000001E-2</v>
      </c>
      <c r="W106">
        <v>478</v>
      </c>
      <c r="X106">
        <v>0.13100000000000001</v>
      </c>
      <c r="Y106">
        <f t="shared" si="23"/>
        <v>1.7161000000000003E-2</v>
      </c>
      <c r="Z106">
        <v>1039</v>
      </c>
      <c r="AA106">
        <v>0.127</v>
      </c>
      <c r="AB106">
        <f t="shared" si="24"/>
        <v>1.6129000000000001E-2</v>
      </c>
      <c r="AC106">
        <v>563</v>
      </c>
      <c r="AD106">
        <v>0.14899999999999999</v>
      </c>
      <c r="AE106">
        <f t="shared" si="25"/>
        <v>2.2200999999999999E-2</v>
      </c>
      <c r="AF106">
        <v>702</v>
      </c>
      <c r="AG106">
        <v>0.11799999999999999</v>
      </c>
      <c r="AH106">
        <f t="shared" si="26"/>
        <v>1.3923999999999999E-2</v>
      </c>
      <c r="AI106">
        <v>329</v>
      </c>
      <c r="AJ106">
        <v>0.13600000000000001</v>
      </c>
      <c r="AK106">
        <f t="shared" si="27"/>
        <v>1.8496000000000002E-2</v>
      </c>
      <c r="AL106">
        <v>1274</v>
      </c>
      <c r="AM106">
        <v>0.14799999999999999</v>
      </c>
      <c r="AN106">
        <f t="shared" si="28"/>
        <v>2.1903999999999996E-2</v>
      </c>
      <c r="AO106">
        <v>2066</v>
      </c>
      <c r="AP106">
        <v>0.13300000000000001</v>
      </c>
      <c r="AQ106">
        <f t="shared" si="29"/>
        <v>1.7689000000000003E-2</v>
      </c>
      <c r="AR106">
        <v>3181</v>
      </c>
      <c r="AS106">
        <v>9.1999999999999998E-2</v>
      </c>
      <c r="AT106">
        <f t="shared" si="30"/>
        <v>8.4639999999999993E-3</v>
      </c>
      <c r="AU106">
        <v>561</v>
      </c>
      <c r="AV106">
        <v>0.12</v>
      </c>
      <c r="AW106">
        <f t="shared" si="31"/>
        <v>1.44E-2</v>
      </c>
      <c r="AX106">
        <v>1134</v>
      </c>
      <c r="AY106">
        <v>0.14599999999999999</v>
      </c>
      <c r="AZ106">
        <f t="shared" si="32"/>
        <v>2.1315999999999998E-2</v>
      </c>
      <c r="BA106">
        <v>672</v>
      </c>
    </row>
    <row r="107" spans="1:53">
      <c r="A107" t="s">
        <v>361</v>
      </c>
      <c r="B107" t="s">
        <v>147</v>
      </c>
      <c r="C107" t="s">
        <v>245</v>
      </c>
      <c r="D107" s="6" t="s">
        <v>242</v>
      </c>
      <c r="E107">
        <v>78.400000000000006</v>
      </c>
      <c r="F107">
        <v>0.124</v>
      </c>
      <c r="G107">
        <f t="shared" si="17"/>
        <v>1.5375999999999999E-2</v>
      </c>
      <c r="H107">
        <v>772</v>
      </c>
      <c r="I107">
        <v>0.11700000000000001</v>
      </c>
      <c r="J107">
        <f t="shared" si="18"/>
        <v>1.3689000000000002E-2</v>
      </c>
      <c r="K107">
        <v>466</v>
      </c>
      <c r="L107">
        <v>0.128</v>
      </c>
      <c r="M107">
        <f t="shared" si="19"/>
        <v>1.6383999999999999E-2</v>
      </c>
      <c r="N107">
        <v>1293</v>
      </c>
      <c r="O107">
        <v>0.13</v>
      </c>
      <c r="P107">
        <f t="shared" si="20"/>
        <v>1.6900000000000002E-2</v>
      </c>
      <c r="Q107">
        <v>2326</v>
      </c>
      <c r="R107">
        <v>0.13700000000000001</v>
      </c>
      <c r="S107">
        <f t="shared" si="21"/>
        <v>1.8769000000000004E-2</v>
      </c>
      <c r="T107">
        <v>4377</v>
      </c>
      <c r="U107">
        <v>8.7999999999999995E-2</v>
      </c>
      <c r="V107">
        <f t="shared" si="22"/>
        <v>7.7439999999999991E-3</v>
      </c>
      <c r="W107">
        <v>713</v>
      </c>
      <c r="X107">
        <v>0.13</v>
      </c>
      <c r="Y107">
        <f t="shared" si="23"/>
        <v>1.6900000000000002E-2</v>
      </c>
      <c r="Z107">
        <v>1464</v>
      </c>
      <c r="AA107">
        <v>0.16400000000000001</v>
      </c>
      <c r="AB107">
        <f t="shared" si="24"/>
        <v>2.6896000000000003E-2</v>
      </c>
      <c r="AC107">
        <v>869</v>
      </c>
      <c r="AD107">
        <v>0.11600000000000001</v>
      </c>
      <c r="AE107">
        <f t="shared" si="25"/>
        <v>1.3456000000000001E-2</v>
      </c>
      <c r="AF107">
        <v>807</v>
      </c>
      <c r="AG107">
        <v>0.11899999999999999</v>
      </c>
      <c r="AH107">
        <f t="shared" si="26"/>
        <v>1.4160999999999998E-2</v>
      </c>
      <c r="AI107">
        <v>442</v>
      </c>
      <c r="AJ107">
        <v>0.13400000000000001</v>
      </c>
      <c r="AK107">
        <f t="shared" si="27"/>
        <v>1.7956000000000003E-2</v>
      </c>
      <c r="AL107">
        <v>1364</v>
      </c>
      <c r="AM107">
        <v>0.126</v>
      </c>
      <c r="AN107">
        <f t="shared" si="28"/>
        <v>1.5876000000000001E-2</v>
      </c>
      <c r="AO107">
        <v>2433</v>
      </c>
      <c r="AP107">
        <v>0.13400000000000001</v>
      </c>
      <c r="AQ107">
        <f t="shared" si="29"/>
        <v>1.7956000000000003E-2</v>
      </c>
      <c r="AR107">
        <v>3824</v>
      </c>
      <c r="AS107">
        <v>8.5999999999999993E-2</v>
      </c>
      <c r="AT107">
        <f t="shared" si="30"/>
        <v>7.3959999999999989E-3</v>
      </c>
      <c r="AU107">
        <v>658</v>
      </c>
      <c r="AV107">
        <v>0.14799999999999999</v>
      </c>
      <c r="AW107">
        <f t="shared" si="31"/>
        <v>2.1903999999999996E-2</v>
      </c>
      <c r="AX107">
        <v>1575</v>
      </c>
      <c r="AY107">
        <v>0.155</v>
      </c>
      <c r="AZ107">
        <f t="shared" si="32"/>
        <v>2.4025000000000001E-2</v>
      </c>
      <c r="BA107">
        <v>1038</v>
      </c>
    </row>
    <row r="108" spans="1:53">
      <c r="A108" t="s">
        <v>363</v>
      </c>
      <c r="B108" t="s">
        <v>143</v>
      </c>
      <c r="C108" t="s">
        <v>245</v>
      </c>
      <c r="D108" s="6" t="s">
        <v>253</v>
      </c>
      <c r="E108">
        <v>58.3</v>
      </c>
      <c r="F108">
        <v>0.13600000000000001</v>
      </c>
      <c r="G108">
        <f t="shared" si="17"/>
        <v>1.8496000000000002E-2</v>
      </c>
      <c r="H108">
        <v>723</v>
      </c>
      <c r="I108">
        <v>0.115</v>
      </c>
      <c r="J108">
        <f t="shared" si="18"/>
        <v>1.3225000000000001E-2</v>
      </c>
      <c r="K108">
        <v>370</v>
      </c>
      <c r="L108">
        <v>0.121</v>
      </c>
      <c r="M108">
        <f t="shared" si="19"/>
        <v>1.4641E-2</v>
      </c>
      <c r="N108">
        <v>1113</v>
      </c>
      <c r="O108">
        <v>0.13400000000000001</v>
      </c>
      <c r="P108">
        <f t="shared" si="20"/>
        <v>1.7956000000000003E-2</v>
      </c>
      <c r="Q108">
        <v>2307</v>
      </c>
      <c r="R108">
        <v>0.11899999999999999</v>
      </c>
      <c r="S108">
        <f t="shared" si="21"/>
        <v>1.4160999999999998E-2</v>
      </c>
      <c r="T108">
        <v>3598</v>
      </c>
      <c r="U108">
        <v>0.105</v>
      </c>
      <c r="V108">
        <f t="shared" si="22"/>
        <v>1.1024999999999998E-2</v>
      </c>
      <c r="W108">
        <v>811</v>
      </c>
      <c r="X108">
        <v>0.128</v>
      </c>
      <c r="Y108">
        <f t="shared" si="23"/>
        <v>1.6383999999999999E-2</v>
      </c>
      <c r="Z108">
        <v>1312</v>
      </c>
      <c r="AA108">
        <v>0.122</v>
      </c>
      <c r="AB108">
        <f t="shared" si="24"/>
        <v>1.4884E-2</v>
      </c>
      <c r="AC108">
        <v>529</v>
      </c>
      <c r="AD108">
        <v>0.13800000000000001</v>
      </c>
      <c r="AE108">
        <f t="shared" si="25"/>
        <v>1.9044000000000002E-2</v>
      </c>
      <c r="AF108">
        <v>945</v>
      </c>
      <c r="AG108">
        <v>0.125</v>
      </c>
      <c r="AH108">
        <f t="shared" si="26"/>
        <v>1.5625E-2</v>
      </c>
      <c r="AI108">
        <v>361</v>
      </c>
      <c r="AJ108">
        <v>0.122</v>
      </c>
      <c r="AK108">
        <f t="shared" si="27"/>
        <v>1.4884E-2</v>
      </c>
      <c r="AL108">
        <v>1151</v>
      </c>
      <c r="AM108">
        <v>0.13100000000000001</v>
      </c>
      <c r="AN108">
        <f t="shared" si="28"/>
        <v>1.7161000000000003E-2</v>
      </c>
      <c r="AO108">
        <v>2104</v>
      </c>
      <c r="AP108">
        <v>0.126</v>
      </c>
      <c r="AQ108">
        <f t="shared" si="29"/>
        <v>1.5876000000000001E-2</v>
      </c>
      <c r="AR108">
        <v>3380</v>
      </c>
      <c r="AS108">
        <v>0.126</v>
      </c>
      <c r="AT108">
        <f t="shared" si="30"/>
        <v>1.5876000000000001E-2</v>
      </c>
      <c r="AU108">
        <v>783</v>
      </c>
      <c r="AV108">
        <v>0.13300000000000001</v>
      </c>
      <c r="AW108">
        <f t="shared" si="31"/>
        <v>1.7689000000000003E-2</v>
      </c>
      <c r="AX108">
        <v>1347</v>
      </c>
      <c r="AY108">
        <v>0.14599999999999999</v>
      </c>
      <c r="AZ108">
        <f t="shared" si="32"/>
        <v>2.1315999999999998E-2</v>
      </c>
      <c r="BA108">
        <v>1144</v>
      </c>
    </row>
    <row r="109" spans="1:53">
      <c r="A109" t="s">
        <v>365</v>
      </c>
      <c r="B109" t="s">
        <v>143</v>
      </c>
      <c r="C109" t="s">
        <v>245</v>
      </c>
      <c r="D109" s="6" t="s">
        <v>253</v>
      </c>
      <c r="E109">
        <v>69.2</v>
      </c>
      <c r="F109">
        <v>0.127</v>
      </c>
      <c r="G109">
        <f t="shared" si="17"/>
        <v>1.6129000000000001E-2</v>
      </c>
      <c r="H109">
        <v>702</v>
      </c>
      <c r="I109">
        <v>0.128</v>
      </c>
      <c r="J109">
        <f t="shared" si="18"/>
        <v>1.6383999999999999E-2</v>
      </c>
      <c r="K109">
        <v>340</v>
      </c>
      <c r="L109">
        <v>0.11799999999999999</v>
      </c>
      <c r="M109">
        <f t="shared" si="19"/>
        <v>1.3923999999999999E-2</v>
      </c>
      <c r="N109">
        <v>841</v>
      </c>
      <c r="O109">
        <v>0.13700000000000001</v>
      </c>
      <c r="P109">
        <f t="shared" si="20"/>
        <v>1.8769000000000004E-2</v>
      </c>
      <c r="Q109">
        <v>1645</v>
      </c>
      <c r="R109">
        <v>0.121</v>
      </c>
      <c r="S109">
        <f t="shared" si="21"/>
        <v>1.4641E-2</v>
      </c>
      <c r="T109">
        <v>2662</v>
      </c>
      <c r="U109">
        <v>0.10199999999999999</v>
      </c>
      <c r="V109">
        <f t="shared" si="22"/>
        <v>1.0403999999999998E-2</v>
      </c>
      <c r="W109">
        <v>603</v>
      </c>
      <c r="X109">
        <v>0.13500000000000001</v>
      </c>
      <c r="Y109">
        <f t="shared" si="23"/>
        <v>1.8225000000000002E-2</v>
      </c>
      <c r="Z109">
        <v>1095</v>
      </c>
      <c r="AA109">
        <v>0.13200000000000001</v>
      </c>
      <c r="AB109">
        <f t="shared" si="24"/>
        <v>1.7424000000000002E-2</v>
      </c>
      <c r="AC109">
        <v>674</v>
      </c>
      <c r="AD109">
        <v>0.12</v>
      </c>
      <c r="AE109">
        <f t="shared" si="25"/>
        <v>1.44E-2</v>
      </c>
      <c r="AF109">
        <v>534</v>
      </c>
      <c r="AG109">
        <v>0.109</v>
      </c>
      <c r="AH109">
        <f t="shared" si="26"/>
        <v>1.1880999999999999E-2</v>
      </c>
      <c r="AI109">
        <v>394</v>
      </c>
      <c r="AJ109">
        <v>0.122</v>
      </c>
      <c r="AK109">
        <f t="shared" si="27"/>
        <v>1.4884E-2</v>
      </c>
      <c r="AL109">
        <v>900</v>
      </c>
      <c r="AM109">
        <v>0.128</v>
      </c>
      <c r="AN109">
        <f t="shared" si="28"/>
        <v>1.6383999999999999E-2</v>
      </c>
      <c r="AO109">
        <v>1878</v>
      </c>
      <c r="AP109">
        <v>0.109</v>
      </c>
      <c r="AQ109">
        <f t="shared" si="29"/>
        <v>1.1880999999999999E-2</v>
      </c>
      <c r="AR109">
        <v>2311</v>
      </c>
      <c r="AS109">
        <v>0.108</v>
      </c>
      <c r="AT109">
        <f t="shared" si="30"/>
        <v>1.1663999999999999E-2</v>
      </c>
      <c r="AU109">
        <v>584</v>
      </c>
      <c r="AV109">
        <v>0.129</v>
      </c>
      <c r="AW109">
        <f t="shared" si="31"/>
        <v>1.6641E-2</v>
      </c>
      <c r="AX109">
        <v>1042</v>
      </c>
      <c r="AY109">
        <v>0.115</v>
      </c>
      <c r="AZ109">
        <f t="shared" si="32"/>
        <v>1.3225000000000001E-2</v>
      </c>
      <c r="BA109">
        <v>664</v>
      </c>
    </row>
    <row r="110" spans="1:53">
      <c r="A110" t="s">
        <v>367</v>
      </c>
      <c r="B110" t="s">
        <v>143</v>
      </c>
      <c r="C110" t="s">
        <v>245</v>
      </c>
      <c r="D110" s="6" t="s">
        <v>253</v>
      </c>
      <c r="E110">
        <v>64.8</v>
      </c>
      <c r="F110">
        <v>0.11899999999999999</v>
      </c>
      <c r="G110">
        <f t="shared" si="17"/>
        <v>1.4160999999999998E-2</v>
      </c>
      <c r="H110">
        <v>878</v>
      </c>
      <c r="I110">
        <v>0.11899999999999999</v>
      </c>
      <c r="J110">
        <f t="shared" si="18"/>
        <v>1.4160999999999998E-2</v>
      </c>
      <c r="K110">
        <v>331</v>
      </c>
      <c r="L110">
        <v>0.125</v>
      </c>
      <c r="M110">
        <f t="shared" si="19"/>
        <v>1.5625E-2</v>
      </c>
      <c r="N110">
        <v>1107</v>
      </c>
      <c r="O110">
        <v>0.13900000000000001</v>
      </c>
      <c r="P110">
        <f t="shared" si="20"/>
        <v>1.9321000000000005E-2</v>
      </c>
      <c r="Q110">
        <v>2282</v>
      </c>
      <c r="R110">
        <v>0.111</v>
      </c>
      <c r="S110">
        <f t="shared" si="21"/>
        <v>1.2321E-2</v>
      </c>
      <c r="T110">
        <v>3469</v>
      </c>
      <c r="U110">
        <v>0.09</v>
      </c>
      <c r="V110">
        <f t="shared" si="22"/>
        <v>8.0999999999999996E-3</v>
      </c>
      <c r="W110">
        <v>725</v>
      </c>
      <c r="X110">
        <v>0.127</v>
      </c>
      <c r="Y110">
        <f t="shared" si="23"/>
        <v>1.6129000000000001E-2</v>
      </c>
      <c r="Z110">
        <v>1186</v>
      </c>
      <c r="AA110">
        <v>0.14099999999999999</v>
      </c>
      <c r="AB110">
        <f t="shared" si="24"/>
        <v>1.9880999999999996E-2</v>
      </c>
      <c r="AC110">
        <v>720</v>
      </c>
      <c r="AD110">
        <v>0.115</v>
      </c>
      <c r="AE110">
        <f t="shared" si="25"/>
        <v>1.3225000000000001E-2</v>
      </c>
      <c r="AF110">
        <v>598</v>
      </c>
      <c r="AG110">
        <v>0.123</v>
      </c>
      <c r="AH110">
        <f t="shared" si="26"/>
        <v>1.5129E-2</v>
      </c>
      <c r="AI110">
        <v>405</v>
      </c>
      <c r="AJ110">
        <v>0.12</v>
      </c>
      <c r="AK110">
        <f t="shared" si="27"/>
        <v>1.44E-2</v>
      </c>
      <c r="AL110">
        <v>1127</v>
      </c>
      <c r="AM110">
        <v>0.11799999999999999</v>
      </c>
      <c r="AN110">
        <f t="shared" si="28"/>
        <v>1.3923999999999999E-2</v>
      </c>
      <c r="AO110">
        <v>1931</v>
      </c>
      <c r="AP110">
        <v>0.127</v>
      </c>
      <c r="AQ110">
        <f t="shared" si="29"/>
        <v>1.6129000000000001E-2</v>
      </c>
      <c r="AR110">
        <v>3544</v>
      </c>
      <c r="AS110">
        <v>9.2999999999999999E-2</v>
      </c>
      <c r="AT110">
        <f t="shared" si="30"/>
        <v>8.6490000000000004E-3</v>
      </c>
      <c r="AU110">
        <v>688</v>
      </c>
      <c r="AV110">
        <v>0.13400000000000001</v>
      </c>
      <c r="AW110">
        <f t="shared" si="31"/>
        <v>1.7956000000000003E-2</v>
      </c>
      <c r="AX110">
        <v>1303</v>
      </c>
      <c r="AY110">
        <v>0.11600000000000001</v>
      </c>
      <c r="AZ110">
        <f t="shared" si="32"/>
        <v>1.3456000000000001E-2</v>
      </c>
      <c r="BA110">
        <v>941</v>
      </c>
    </row>
    <row r="111" spans="1:53">
      <c r="A111" t="s">
        <v>369</v>
      </c>
      <c r="B111" t="s">
        <v>143</v>
      </c>
      <c r="C111" t="s">
        <v>245</v>
      </c>
      <c r="D111" s="6" t="s">
        <v>253</v>
      </c>
      <c r="E111">
        <v>61.7</v>
      </c>
      <c r="F111">
        <v>0.126</v>
      </c>
      <c r="G111">
        <f t="shared" si="17"/>
        <v>1.5876000000000001E-2</v>
      </c>
      <c r="H111">
        <v>756</v>
      </c>
      <c r="I111">
        <v>0.113</v>
      </c>
      <c r="J111">
        <f t="shared" si="18"/>
        <v>1.2769000000000001E-2</v>
      </c>
      <c r="K111">
        <v>320</v>
      </c>
      <c r="L111">
        <v>0.126</v>
      </c>
      <c r="M111">
        <f t="shared" si="19"/>
        <v>1.5876000000000001E-2</v>
      </c>
      <c r="N111">
        <v>1011</v>
      </c>
      <c r="O111">
        <v>0.13500000000000001</v>
      </c>
      <c r="P111">
        <f t="shared" si="20"/>
        <v>1.8225000000000002E-2</v>
      </c>
      <c r="Q111">
        <v>2275</v>
      </c>
      <c r="R111">
        <v>0.123</v>
      </c>
      <c r="S111">
        <f t="shared" si="21"/>
        <v>1.5129E-2</v>
      </c>
      <c r="T111">
        <v>3540</v>
      </c>
      <c r="U111">
        <v>0.113</v>
      </c>
      <c r="V111">
        <f t="shared" si="22"/>
        <v>1.2769000000000001E-2</v>
      </c>
      <c r="W111">
        <v>525</v>
      </c>
      <c r="X111">
        <v>0.13400000000000001</v>
      </c>
      <c r="Y111">
        <f t="shared" si="23"/>
        <v>1.7956000000000003E-2</v>
      </c>
      <c r="Z111">
        <v>1232</v>
      </c>
      <c r="AA111">
        <v>0.14799999999999999</v>
      </c>
      <c r="AB111">
        <f t="shared" si="24"/>
        <v>2.1903999999999996E-2</v>
      </c>
      <c r="AC111">
        <v>644</v>
      </c>
      <c r="AD111">
        <v>0.13100000000000001</v>
      </c>
      <c r="AE111">
        <f t="shared" si="25"/>
        <v>1.7161000000000003E-2</v>
      </c>
      <c r="AF111">
        <v>691</v>
      </c>
      <c r="AG111">
        <v>0.1</v>
      </c>
      <c r="AH111">
        <f t="shared" si="26"/>
        <v>1.0000000000000002E-2</v>
      </c>
      <c r="AI111">
        <v>337</v>
      </c>
      <c r="AJ111">
        <v>0.121</v>
      </c>
      <c r="AK111">
        <f t="shared" si="27"/>
        <v>1.4641E-2</v>
      </c>
      <c r="AL111">
        <v>1176</v>
      </c>
      <c r="AM111">
        <v>0.14299999999999999</v>
      </c>
      <c r="AN111">
        <f t="shared" si="28"/>
        <v>2.0448999999999995E-2</v>
      </c>
      <c r="AO111">
        <v>1750</v>
      </c>
      <c r="AP111">
        <v>0.13200000000000001</v>
      </c>
      <c r="AQ111">
        <f t="shared" si="29"/>
        <v>1.7424000000000002E-2</v>
      </c>
      <c r="AR111">
        <v>3385</v>
      </c>
      <c r="AS111">
        <v>0.1</v>
      </c>
      <c r="AT111">
        <f t="shared" si="30"/>
        <v>1.0000000000000002E-2</v>
      </c>
      <c r="AU111">
        <v>662</v>
      </c>
      <c r="AV111">
        <v>0.14000000000000001</v>
      </c>
      <c r="AW111">
        <f t="shared" si="31"/>
        <v>1.9600000000000003E-2</v>
      </c>
      <c r="AX111">
        <v>1451</v>
      </c>
      <c r="AY111">
        <v>0.14299999999999999</v>
      </c>
      <c r="AZ111">
        <f t="shared" si="32"/>
        <v>2.0448999999999995E-2</v>
      </c>
      <c r="BA111">
        <v>819</v>
      </c>
    </row>
    <row r="112" spans="1:53">
      <c r="A112" t="s">
        <v>371</v>
      </c>
      <c r="B112" t="s">
        <v>147</v>
      </c>
      <c r="C112" t="s">
        <v>245</v>
      </c>
      <c r="D112" s="6" t="s">
        <v>253</v>
      </c>
      <c r="E112">
        <v>69.599999999999994</v>
      </c>
      <c r="F112">
        <v>0.13400000000000001</v>
      </c>
      <c r="G112">
        <f t="shared" si="17"/>
        <v>1.7956000000000003E-2</v>
      </c>
      <c r="H112">
        <v>594</v>
      </c>
      <c r="I112">
        <v>0.13600000000000001</v>
      </c>
      <c r="J112">
        <f t="shared" si="18"/>
        <v>1.8496000000000002E-2</v>
      </c>
      <c r="K112">
        <v>304</v>
      </c>
      <c r="L112">
        <v>0.11899999999999999</v>
      </c>
      <c r="M112">
        <f t="shared" si="19"/>
        <v>1.4160999999999998E-2</v>
      </c>
      <c r="N112">
        <v>733</v>
      </c>
      <c r="O112">
        <v>0.14199999999999999</v>
      </c>
      <c r="P112">
        <f t="shared" si="20"/>
        <v>2.0163999999999998E-2</v>
      </c>
      <c r="Q112">
        <v>1980</v>
      </c>
      <c r="R112">
        <v>0.123</v>
      </c>
      <c r="S112">
        <f t="shared" si="21"/>
        <v>1.5129E-2</v>
      </c>
      <c r="T112">
        <v>3155</v>
      </c>
      <c r="U112">
        <v>9.7000000000000003E-2</v>
      </c>
      <c r="V112">
        <f t="shared" si="22"/>
        <v>9.4090000000000007E-3</v>
      </c>
      <c r="W112">
        <v>545</v>
      </c>
      <c r="X112">
        <v>0.14499999999999999</v>
      </c>
      <c r="Y112">
        <f t="shared" si="23"/>
        <v>2.1024999999999999E-2</v>
      </c>
      <c r="Z112">
        <v>1109</v>
      </c>
      <c r="AA112">
        <v>0.16</v>
      </c>
      <c r="AB112">
        <f t="shared" si="24"/>
        <v>2.5600000000000001E-2</v>
      </c>
      <c r="AC112">
        <v>500</v>
      </c>
      <c r="AD112">
        <v>0.13600000000000001</v>
      </c>
      <c r="AE112">
        <f t="shared" si="25"/>
        <v>1.8496000000000002E-2</v>
      </c>
      <c r="AF112">
        <v>704</v>
      </c>
      <c r="AG112">
        <v>0.125</v>
      </c>
      <c r="AH112">
        <f t="shared" si="26"/>
        <v>1.5625E-2</v>
      </c>
      <c r="AI112">
        <v>309</v>
      </c>
      <c r="AJ112">
        <v>0.13700000000000001</v>
      </c>
      <c r="AK112">
        <f t="shared" si="27"/>
        <v>1.8769000000000004E-2</v>
      </c>
      <c r="AL112">
        <v>888</v>
      </c>
      <c r="AM112">
        <v>0.13700000000000001</v>
      </c>
      <c r="AN112">
        <f t="shared" si="28"/>
        <v>1.8769000000000004E-2</v>
      </c>
      <c r="AO112">
        <v>1607</v>
      </c>
      <c r="AP112">
        <v>0.14099999999999999</v>
      </c>
      <c r="AQ112">
        <f t="shared" si="29"/>
        <v>1.9880999999999996E-2</v>
      </c>
      <c r="AR112">
        <v>2846</v>
      </c>
      <c r="AS112">
        <v>7.6999999999999999E-2</v>
      </c>
      <c r="AT112">
        <f t="shared" si="30"/>
        <v>5.9290000000000002E-3</v>
      </c>
      <c r="AU112">
        <v>503</v>
      </c>
      <c r="AV112">
        <v>0.13100000000000001</v>
      </c>
      <c r="AW112">
        <f t="shared" si="31"/>
        <v>1.7161000000000003E-2</v>
      </c>
      <c r="AX112">
        <v>1092</v>
      </c>
      <c r="AY112">
        <v>0.157</v>
      </c>
      <c r="AZ112">
        <f t="shared" si="32"/>
        <v>2.4649000000000001E-2</v>
      </c>
      <c r="BA112">
        <v>669</v>
      </c>
    </row>
    <row r="113" spans="1:53">
      <c r="A113" t="s">
        <v>373</v>
      </c>
      <c r="B113" t="s">
        <v>143</v>
      </c>
      <c r="C113" t="s">
        <v>245</v>
      </c>
      <c r="D113" s="6" t="s">
        <v>242</v>
      </c>
      <c r="E113">
        <v>67.8</v>
      </c>
      <c r="F113">
        <v>0.127</v>
      </c>
      <c r="G113">
        <f t="shared" si="17"/>
        <v>1.6129000000000001E-2</v>
      </c>
      <c r="H113">
        <v>655</v>
      </c>
      <c r="I113">
        <v>0.114</v>
      </c>
      <c r="J113">
        <f t="shared" si="18"/>
        <v>1.2996000000000001E-2</v>
      </c>
      <c r="K113">
        <v>378</v>
      </c>
      <c r="L113">
        <v>0.13</v>
      </c>
      <c r="M113">
        <f t="shared" si="19"/>
        <v>1.6900000000000002E-2</v>
      </c>
      <c r="N113">
        <v>1008</v>
      </c>
      <c r="O113">
        <v>0.13200000000000001</v>
      </c>
      <c r="P113">
        <f t="shared" si="20"/>
        <v>1.7424000000000002E-2</v>
      </c>
      <c r="Q113">
        <v>1980</v>
      </c>
      <c r="R113">
        <v>0.121</v>
      </c>
      <c r="S113">
        <f t="shared" si="21"/>
        <v>1.4641E-2</v>
      </c>
      <c r="T113">
        <v>3657</v>
      </c>
      <c r="U113">
        <v>0.10100000000000001</v>
      </c>
      <c r="V113">
        <f t="shared" si="22"/>
        <v>1.0201000000000002E-2</v>
      </c>
      <c r="W113">
        <v>601</v>
      </c>
      <c r="X113">
        <v>0.13400000000000001</v>
      </c>
      <c r="Y113">
        <f t="shared" si="23"/>
        <v>1.7956000000000003E-2</v>
      </c>
      <c r="Z113">
        <v>1051</v>
      </c>
      <c r="AA113">
        <v>0.121</v>
      </c>
      <c r="AB113">
        <f t="shared" si="24"/>
        <v>1.4641E-2</v>
      </c>
      <c r="AC113">
        <v>513</v>
      </c>
      <c r="AD113">
        <v>0.124</v>
      </c>
      <c r="AE113">
        <f t="shared" si="25"/>
        <v>1.5375999999999999E-2</v>
      </c>
      <c r="AF113">
        <v>777</v>
      </c>
      <c r="AG113">
        <v>0.126</v>
      </c>
      <c r="AH113">
        <f t="shared" si="26"/>
        <v>1.5876000000000001E-2</v>
      </c>
      <c r="AI113">
        <v>373</v>
      </c>
      <c r="AJ113">
        <v>0.129</v>
      </c>
      <c r="AK113">
        <f t="shared" si="27"/>
        <v>1.6641E-2</v>
      </c>
      <c r="AL113">
        <v>1093</v>
      </c>
      <c r="AM113">
        <v>0.153</v>
      </c>
      <c r="AN113">
        <f t="shared" si="28"/>
        <v>2.3408999999999999E-2</v>
      </c>
      <c r="AO113">
        <v>1966</v>
      </c>
      <c r="AP113">
        <v>0.126</v>
      </c>
      <c r="AQ113">
        <f t="shared" si="29"/>
        <v>1.5876000000000001E-2</v>
      </c>
      <c r="AR113">
        <v>3347</v>
      </c>
      <c r="AS113">
        <v>9.7000000000000003E-2</v>
      </c>
      <c r="AT113">
        <f t="shared" si="30"/>
        <v>9.4090000000000007E-3</v>
      </c>
      <c r="AU113">
        <v>661</v>
      </c>
      <c r="AV113">
        <v>0.126</v>
      </c>
      <c r="AW113">
        <f t="shared" si="31"/>
        <v>1.5876000000000001E-2</v>
      </c>
      <c r="AX113">
        <v>1155</v>
      </c>
      <c r="AY113">
        <v>0.13700000000000001</v>
      </c>
      <c r="AZ113">
        <f t="shared" si="32"/>
        <v>1.8769000000000004E-2</v>
      </c>
      <c r="BA113">
        <v>907</v>
      </c>
    </row>
    <row r="114" spans="1:53">
      <c r="A114" t="s">
        <v>375</v>
      </c>
      <c r="B114" t="s">
        <v>147</v>
      </c>
      <c r="C114" t="s">
        <v>245</v>
      </c>
      <c r="D114" s="6" t="s">
        <v>253</v>
      </c>
      <c r="E114">
        <v>70.400000000000006</v>
      </c>
      <c r="F114">
        <v>0.128</v>
      </c>
      <c r="G114">
        <f t="shared" si="17"/>
        <v>1.6383999999999999E-2</v>
      </c>
      <c r="H114">
        <v>852</v>
      </c>
      <c r="I114">
        <v>0.13200000000000001</v>
      </c>
      <c r="J114">
        <f t="shared" si="18"/>
        <v>1.7424000000000002E-2</v>
      </c>
      <c r="K114">
        <v>299</v>
      </c>
      <c r="L114">
        <v>0.13900000000000001</v>
      </c>
      <c r="M114">
        <f t="shared" si="19"/>
        <v>1.9321000000000005E-2</v>
      </c>
      <c r="N114">
        <v>923</v>
      </c>
      <c r="O114">
        <v>0.13700000000000001</v>
      </c>
      <c r="P114">
        <f t="shared" si="20"/>
        <v>1.8769000000000004E-2</v>
      </c>
      <c r="Q114">
        <v>2109</v>
      </c>
      <c r="R114">
        <v>0.127</v>
      </c>
      <c r="S114">
        <f t="shared" si="21"/>
        <v>1.6129000000000001E-2</v>
      </c>
      <c r="T114">
        <v>3643</v>
      </c>
      <c r="U114">
        <v>0.10199999999999999</v>
      </c>
      <c r="V114">
        <f t="shared" si="22"/>
        <v>1.0403999999999998E-2</v>
      </c>
      <c r="W114">
        <v>613</v>
      </c>
      <c r="X114">
        <v>0.14599999999999999</v>
      </c>
      <c r="Y114">
        <f t="shared" si="23"/>
        <v>2.1315999999999998E-2</v>
      </c>
      <c r="Z114">
        <v>1405</v>
      </c>
      <c r="AA114">
        <v>0.14099999999999999</v>
      </c>
      <c r="AB114">
        <f t="shared" si="24"/>
        <v>1.9880999999999996E-2</v>
      </c>
      <c r="AC114">
        <v>838</v>
      </c>
      <c r="AD114">
        <v>0.125</v>
      </c>
      <c r="AE114">
        <f t="shared" si="25"/>
        <v>1.5625E-2</v>
      </c>
      <c r="AF114">
        <v>722</v>
      </c>
      <c r="AG114">
        <v>0.11600000000000001</v>
      </c>
      <c r="AH114">
        <f t="shared" si="26"/>
        <v>1.3456000000000001E-2</v>
      </c>
      <c r="AI114">
        <v>348</v>
      </c>
      <c r="AJ114">
        <v>0.123</v>
      </c>
      <c r="AK114">
        <f t="shared" si="27"/>
        <v>1.5129E-2</v>
      </c>
      <c r="AL114">
        <v>1153</v>
      </c>
      <c r="AM114">
        <v>0.13100000000000001</v>
      </c>
      <c r="AN114">
        <f t="shared" si="28"/>
        <v>1.7161000000000003E-2</v>
      </c>
      <c r="AO114">
        <v>2129</v>
      </c>
      <c r="AP114">
        <v>0.13200000000000001</v>
      </c>
      <c r="AQ114">
        <f t="shared" si="29"/>
        <v>1.7424000000000002E-2</v>
      </c>
      <c r="AR114">
        <v>3119</v>
      </c>
      <c r="AS114">
        <v>0.106</v>
      </c>
      <c r="AT114">
        <f t="shared" si="30"/>
        <v>1.1235999999999999E-2</v>
      </c>
      <c r="AU114">
        <v>608</v>
      </c>
      <c r="AV114">
        <v>0.121</v>
      </c>
      <c r="AW114">
        <f t="shared" si="31"/>
        <v>1.4641E-2</v>
      </c>
      <c r="AX114">
        <v>1091</v>
      </c>
      <c r="AY114">
        <v>0.151</v>
      </c>
      <c r="AZ114">
        <f t="shared" si="32"/>
        <v>2.2800999999999998E-2</v>
      </c>
      <c r="BA114">
        <v>833</v>
      </c>
    </row>
    <row r="115" spans="1:53">
      <c r="A115" t="s">
        <v>377</v>
      </c>
      <c r="B115" t="s">
        <v>143</v>
      </c>
      <c r="C115" t="s">
        <v>245</v>
      </c>
      <c r="D115" s="6" t="s">
        <v>242</v>
      </c>
      <c r="E115">
        <v>68.2</v>
      </c>
      <c r="F115">
        <v>0.13600000000000001</v>
      </c>
      <c r="G115">
        <f t="shared" si="17"/>
        <v>1.8496000000000002E-2</v>
      </c>
      <c r="H115">
        <v>746</v>
      </c>
      <c r="I115">
        <v>0.124</v>
      </c>
      <c r="J115">
        <f t="shared" si="18"/>
        <v>1.5375999999999999E-2</v>
      </c>
      <c r="K115">
        <v>483</v>
      </c>
      <c r="L115">
        <v>0.13400000000000001</v>
      </c>
      <c r="M115">
        <f t="shared" si="19"/>
        <v>1.7956000000000003E-2</v>
      </c>
      <c r="N115">
        <v>879</v>
      </c>
      <c r="O115">
        <v>0.13600000000000001</v>
      </c>
      <c r="P115">
        <f t="shared" si="20"/>
        <v>1.8496000000000002E-2</v>
      </c>
      <c r="Q115">
        <v>2361</v>
      </c>
      <c r="R115">
        <v>0.151</v>
      </c>
      <c r="S115">
        <f t="shared" si="21"/>
        <v>2.2800999999999998E-2</v>
      </c>
      <c r="T115">
        <v>3926</v>
      </c>
      <c r="U115">
        <v>0.12</v>
      </c>
      <c r="V115">
        <f t="shared" si="22"/>
        <v>1.44E-2</v>
      </c>
      <c r="W115">
        <v>671</v>
      </c>
      <c r="X115">
        <v>0.13200000000000001</v>
      </c>
      <c r="Y115">
        <f t="shared" si="23"/>
        <v>1.7424000000000002E-2</v>
      </c>
      <c r="Z115">
        <v>1039</v>
      </c>
      <c r="AA115">
        <v>0.16</v>
      </c>
      <c r="AB115">
        <f t="shared" si="24"/>
        <v>2.5600000000000001E-2</v>
      </c>
      <c r="AC115">
        <v>588</v>
      </c>
      <c r="AD115">
        <v>0.123</v>
      </c>
      <c r="AE115">
        <f t="shared" si="25"/>
        <v>1.5129E-2</v>
      </c>
      <c r="AF115">
        <v>614</v>
      </c>
      <c r="AG115">
        <v>0.113</v>
      </c>
      <c r="AH115">
        <f t="shared" si="26"/>
        <v>1.2769000000000001E-2</v>
      </c>
      <c r="AI115">
        <v>433</v>
      </c>
      <c r="AJ115">
        <v>0.13500000000000001</v>
      </c>
      <c r="AK115">
        <f t="shared" si="27"/>
        <v>1.8225000000000002E-2</v>
      </c>
      <c r="AL115">
        <v>1083</v>
      </c>
      <c r="AM115">
        <v>0.13100000000000001</v>
      </c>
      <c r="AN115">
        <f t="shared" si="28"/>
        <v>1.7161000000000003E-2</v>
      </c>
      <c r="AO115">
        <v>2151</v>
      </c>
      <c r="AP115">
        <v>0.15</v>
      </c>
      <c r="AQ115">
        <f t="shared" si="29"/>
        <v>2.2499999999999999E-2</v>
      </c>
      <c r="AR115">
        <v>3739</v>
      </c>
      <c r="AS115">
        <v>0.104</v>
      </c>
      <c r="AT115">
        <f t="shared" si="30"/>
        <v>1.0815999999999999E-2</v>
      </c>
      <c r="AU115">
        <v>644</v>
      </c>
      <c r="AV115">
        <v>0.14000000000000001</v>
      </c>
      <c r="AW115">
        <f t="shared" si="31"/>
        <v>1.9600000000000003E-2</v>
      </c>
      <c r="AX115">
        <v>1180</v>
      </c>
      <c r="AY115">
        <v>0.14099999999999999</v>
      </c>
      <c r="AZ115">
        <f t="shared" si="32"/>
        <v>1.9880999999999996E-2</v>
      </c>
      <c r="BA115">
        <v>940</v>
      </c>
    </row>
    <row r="116" spans="1:53">
      <c r="A116" t="s">
        <v>379</v>
      </c>
      <c r="B116" t="s">
        <v>143</v>
      </c>
      <c r="C116" t="s">
        <v>245</v>
      </c>
      <c r="D116" s="6" t="s">
        <v>242</v>
      </c>
      <c r="E116">
        <v>84.7</v>
      </c>
      <c r="F116">
        <v>0.14099999999999999</v>
      </c>
      <c r="G116">
        <f t="shared" si="17"/>
        <v>1.9880999999999996E-2</v>
      </c>
      <c r="H116">
        <v>877</v>
      </c>
      <c r="I116">
        <v>0.14399999999999999</v>
      </c>
      <c r="J116">
        <f t="shared" si="18"/>
        <v>2.0735999999999997E-2</v>
      </c>
      <c r="K116">
        <v>462</v>
      </c>
      <c r="L116">
        <v>0.121</v>
      </c>
      <c r="M116">
        <f t="shared" si="19"/>
        <v>1.4641E-2</v>
      </c>
      <c r="N116">
        <v>990</v>
      </c>
      <c r="O116">
        <v>0.14299999999999999</v>
      </c>
      <c r="P116">
        <f t="shared" si="20"/>
        <v>2.0448999999999995E-2</v>
      </c>
      <c r="Q116">
        <v>2200</v>
      </c>
      <c r="R116">
        <v>0.11899999999999999</v>
      </c>
      <c r="S116">
        <f t="shared" si="21"/>
        <v>1.4160999999999998E-2</v>
      </c>
      <c r="T116">
        <v>3744</v>
      </c>
      <c r="U116">
        <v>9.0999999999999998E-2</v>
      </c>
      <c r="V116">
        <f t="shared" si="22"/>
        <v>8.2810000000000002E-3</v>
      </c>
      <c r="W116">
        <v>614</v>
      </c>
      <c r="X116">
        <v>0.13300000000000001</v>
      </c>
      <c r="Y116">
        <f t="shared" si="23"/>
        <v>1.7689000000000003E-2</v>
      </c>
      <c r="Z116">
        <v>1360</v>
      </c>
      <c r="AA116">
        <v>0.13600000000000001</v>
      </c>
      <c r="AB116">
        <f t="shared" si="24"/>
        <v>1.8496000000000002E-2</v>
      </c>
      <c r="AC116">
        <v>638</v>
      </c>
      <c r="AD116">
        <v>9.6000000000000002E-2</v>
      </c>
      <c r="AE116">
        <f t="shared" si="25"/>
        <v>9.2160000000000002E-3</v>
      </c>
      <c r="AF116">
        <v>586</v>
      </c>
      <c r="AG116">
        <v>0.128</v>
      </c>
      <c r="AH116">
        <f t="shared" si="26"/>
        <v>1.6383999999999999E-2</v>
      </c>
      <c r="AI116">
        <v>469</v>
      </c>
      <c r="AJ116">
        <v>0.13</v>
      </c>
      <c r="AK116">
        <f t="shared" si="27"/>
        <v>1.6900000000000002E-2</v>
      </c>
      <c r="AL116">
        <v>1066</v>
      </c>
      <c r="AM116">
        <v>0.13600000000000001</v>
      </c>
      <c r="AN116">
        <f t="shared" si="28"/>
        <v>1.8496000000000002E-2</v>
      </c>
      <c r="AO116">
        <v>2301</v>
      </c>
      <c r="AP116">
        <v>0.13200000000000001</v>
      </c>
      <c r="AQ116">
        <f t="shared" si="29"/>
        <v>1.7424000000000002E-2</v>
      </c>
      <c r="AR116">
        <v>3736</v>
      </c>
      <c r="AS116">
        <v>0.104</v>
      </c>
      <c r="AT116">
        <f t="shared" si="30"/>
        <v>1.0815999999999999E-2</v>
      </c>
      <c r="AU116">
        <v>583</v>
      </c>
      <c r="AV116">
        <v>0.128</v>
      </c>
      <c r="AW116">
        <f t="shared" si="31"/>
        <v>1.6383999999999999E-2</v>
      </c>
      <c r="AX116">
        <v>1137</v>
      </c>
      <c r="AY116">
        <v>0.107</v>
      </c>
      <c r="AZ116">
        <f t="shared" si="32"/>
        <v>1.1448999999999999E-2</v>
      </c>
      <c r="BA116">
        <v>683</v>
      </c>
    </row>
    <row r="117" spans="1:53">
      <c r="A117" t="s">
        <v>381</v>
      </c>
      <c r="B117" t="s">
        <v>147</v>
      </c>
      <c r="C117" t="s">
        <v>245</v>
      </c>
      <c r="D117" s="6" t="s">
        <v>242</v>
      </c>
      <c r="E117">
        <v>90.3</v>
      </c>
      <c r="F117">
        <v>0.126</v>
      </c>
      <c r="G117">
        <f t="shared" si="17"/>
        <v>1.5876000000000001E-2</v>
      </c>
      <c r="H117">
        <v>580</v>
      </c>
      <c r="I117">
        <v>0.16200000000000001</v>
      </c>
      <c r="J117">
        <f t="shared" si="18"/>
        <v>2.6244E-2</v>
      </c>
      <c r="K117">
        <v>455</v>
      </c>
      <c r="L117">
        <v>0.13700000000000001</v>
      </c>
      <c r="M117">
        <f t="shared" si="19"/>
        <v>1.8769000000000004E-2</v>
      </c>
      <c r="N117">
        <v>1000</v>
      </c>
      <c r="O117">
        <v>0.14000000000000001</v>
      </c>
      <c r="P117">
        <f t="shared" si="20"/>
        <v>1.9600000000000003E-2</v>
      </c>
      <c r="Q117">
        <v>2327</v>
      </c>
      <c r="R117">
        <v>0.13600000000000001</v>
      </c>
      <c r="S117">
        <f t="shared" si="21"/>
        <v>1.8496000000000002E-2</v>
      </c>
      <c r="T117">
        <v>3377</v>
      </c>
      <c r="U117">
        <v>0.109</v>
      </c>
      <c r="V117">
        <f t="shared" si="22"/>
        <v>1.1880999999999999E-2</v>
      </c>
      <c r="W117">
        <v>549</v>
      </c>
      <c r="X117">
        <v>0.14399999999999999</v>
      </c>
      <c r="Y117">
        <f t="shared" si="23"/>
        <v>2.0735999999999997E-2</v>
      </c>
      <c r="Z117">
        <v>1258</v>
      </c>
      <c r="AA117">
        <v>0.13500000000000001</v>
      </c>
      <c r="AB117">
        <f t="shared" si="24"/>
        <v>1.8225000000000002E-2</v>
      </c>
      <c r="AC117">
        <v>535</v>
      </c>
      <c r="AD117">
        <v>0.08</v>
      </c>
      <c r="AE117">
        <f t="shared" si="25"/>
        <v>6.4000000000000003E-3</v>
      </c>
      <c r="AF117">
        <v>510</v>
      </c>
      <c r="AG117">
        <v>0.17</v>
      </c>
      <c r="AH117">
        <f t="shared" si="26"/>
        <v>2.8900000000000006E-2</v>
      </c>
      <c r="AI117">
        <v>379</v>
      </c>
      <c r="AJ117">
        <v>0.13200000000000001</v>
      </c>
      <c r="AK117">
        <f t="shared" si="27"/>
        <v>1.7424000000000002E-2</v>
      </c>
      <c r="AL117">
        <v>1194</v>
      </c>
      <c r="AM117">
        <v>0.153</v>
      </c>
      <c r="AN117">
        <f t="shared" si="28"/>
        <v>2.3408999999999999E-2</v>
      </c>
      <c r="AO117">
        <v>2250</v>
      </c>
      <c r="AP117">
        <v>0.13600000000000001</v>
      </c>
      <c r="AQ117">
        <f t="shared" si="29"/>
        <v>1.8496000000000002E-2</v>
      </c>
      <c r="AR117">
        <v>2530</v>
      </c>
      <c r="AS117">
        <v>0.107</v>
      </c>
      <c r="AT117">
        <f t="shared" si="30"/>
        <v>1.1448999999999999E-2</v>
      </c>
      <c r="AU117">
        <v>634</v>
      </c>
      <c r="AV117">
        <v>0.13200000000000001</v>
      </c>
      <c r="AW117">
        <f t="shared" si="31"/>
        <v>1.7424000000000002E-2</v>
      </c>
      <c r="AX117">
        <v>1106</v>
      </c>
      <c r="AY117">
        <v>0.13</v>
      </c>
      <c r="AZ117">
        <f t="shared" si="32"/>
        <v>1.6900000000000002E-2</v>
      </c>
      <c r="BA117">
        <v>896</v>
      </c>
    </row>
    <row r="118" spans="1:53">
      <c r="A118" t="s">
        <v>383</v>
      </c>
      <c r="B118" t="s">
        <v>143</v>
      </c>
      <c r="C118" t="s">
        <v>245</v>
      </c>
      <c r="D118" s="6" t="s">
        <v>242</v>
      </c>
      <c r="E118">
        <v>74.3</v>
      </c>
      <c r="F118">
        <v>0.13500000000000001</v>
      </c>
      <c r="G118">
        <f t="shared" si="17"/>
        <v>1.8225000000000002E-2</v>
      </c>
      <c r="H118">
        <v>887</v>
      </c>
      <c r="I118">
        <v>9.5000000000000001E-2</v>
      </c>
      <c r="J118">
        <f t="shared" si="18"/>
        <v>9.025E-3</v>
      </c>
      <c r="K118">
        <v>269</v>
      </c>
      <c r="L118">
        <v>0.121</v>
      </c>
      <c r="M118">
        <f t="shared" si="19"/>
        <v>1.4641E-2</v>
      </c>
      <c r="N118">
        <v>746</v>
      </c>
      <c r="O118">
        <v>0.129</v>
      </c>
      <c r="P118">
        <f t="shared" si="20"/>
        <v>1.6641E-2</v>
      </c>
      <c r="Q118">
        <v>1722</v>
      </c>
      <c r="R118">
        <v>0.12</v>
      </c>
      <c r="S118">
        <f t="shared" si="21"/>
        <v>1.44E-2</v>
      </c>
      <c r="T118">
        <v>3243</v>
      </c>
      <c r="U118">
        <v>0.08</v>
      </c>
      <c r="V118">
        <f t="shared" si="22"/>
        <v>6.4000000000000003E-3</v>
      </c>
      <c r="W118">
        <v>657</v>
      </c>
      <c r="X118">
        <v>0.13300000000000001</v>
      </c>
      <c r="Y118">
        <f t="shared" si="23"/>
        <v>1.7689000000000003E-2</v>
      </c>
      <c r="Z118">
        <v>1031</v>
      </c>
      <c r="AA118">
        <v>0.128</v>
      </c>
      <c r="AB118">
        <f t="shared" si="24"/>
        <v>1.6383999999999999E-2</v>
      </c>
      <c r="AC118">
        <v>710</v>
      </c>
      <c r="AD118">
        <v>0.11899999999999999</v>
      </c>
      <c r="AE118">
        <f t="shared" si="25"/>
        <v>1.4160999999999998E-2</v>
      </c>
      <c r="AF118">
        <v>581</v>
      </c>
      <c r="AG118">
        <v>0.104</v>
      </c>
      <c r="AH118">
        <f t="shared" si="26"/>
        <v>1.0815999999999999E-2</v>
      </c>
      <c r="AI118">
        <v>329</v>
      </c>
      <c r="AJ118">
        <v>0.12</v>
      </c>
      <c r="AK118">
        <f t="shared" si="27"/>
        <v>1.44E-2</v>
      </c>
      <c r="AL118">
        <v>1011</v>
      </c>
      <c r="AM118">
        <v>0.122</v>
      </c>
      <c r="AN118">
        <f t="shared" si="28"/>
        <v>1.4884E-2</v>
      </c>
      <c r="AO118">
        <v>1661</v>
      </c>
      <c r="AP118">
        <v>0.124</v>
      </c>
      <c r="AQ118">
        <f t="shared" si="29"/>
        <v>1.5375999999999999E-2</v>
      </c>
      <c r="AR118">
        <v>3359</v>
      </c>
      <c r="AS118">
        <v>8.1000000000000003E-2</v>
      </c>
      <c r="AT118">
        <f t="shared" si="30"/>
        <v>6.561E-3</v>
      </c>
      <c r="AU118">
        <v>641</v>
      </c>
      <c r="AV118">
        <v>0.109</v>
      </c>
      <c r="AW118">
        <f t="shared" si="31"/>
        <v>1.1880999999999999E-2</v>
      </c>
      <c r="AX118">
        <v>1021</v>
      </c>
      <c r="AY118">
        <v>0.127</v>
      </c>
      <c r="AZ118">
        <f t="shared" si="32"/>
        <v>1.6129000000000001E-2</v>
      </c>
      <c r="BA118">
        <v>570</v>
      </c>
    </row>
    <row r="119" spans="1:53">
      <c r="A119" t="s">
        <v>385</v>
      </c>
      <c r="B119" t="s">
        <v>143</v>
      </c>
      <c r="C119" t="s">
        <v>245</v>
      </c>
      <c r="D119" s="6" t="s">
        <v>253</v>
      </c>
      <c r="E119">
        <v>62.1</v>
      </c>
      <c r="F119">
        <v>0.121</v>
      </c>
      <c r="G119">
        <f t="shared" si="17"/>
        <v>1.4641E-2</v>
      </c>
      <c r="H119">
        <v>776</v>
      </c>
      <c r="I119">
        <v>0.11799999999999999</v>
      </c>
      <c r="J119">
        <f t="shared" si="18"/>
        <v>1.3923999999999999E-2</v>
      </c>
      <c r="K119">
        <v>364</v>
      </c>
      <c r="L119">
        <v>0.11899999999999999</v>
      </c>
      <c r="M119">
        <f t="shared" si="19"/>
        <v>1.4160999999999998E-2</v>
      </c>
      <c r="N119">
        <v>1020</v>
      </c>
      <c r="O119">
        <v>0.129</v>
      </c>
      <c r="P119">
        <f t="shared" si="20"/>
        <v>1.6641E-2</v>
      </c>
      <c r="Q119">
        <v>2089</v>
      </c>
      <c r="R119">
        <v>0.109</v>
      </c>
      <c r="S119">
        <f t="shared" si="21"/>
        <v>1.1880999999999999E-2</v>
      </c>
      <c r="T119">
        <v>4114</v>
      </c>
      <c r="U119">
        <v>0.08</v>
      </c>
      <c r="V119">
        <f t="shared" si="22"/>
        <v>6.4000000000000003E-3</v>
      </c>
      <c r="W119">
        <v>731</v>
      </c>
      <c r="X119">
        <v>0.125</v>
      </c>
      <c r="Y119">
        <f t="shared" si="23"/>
        <v>1.5625E-2</v>
      </c>
      <c r="Z119">
        <v>1420</v>
      </c>
      <c r="AA119">
        <v>0.123</v>
      </c>
      <c r="AB119">
        <f t="shared" si="24"/>
        <v>1.5129E-2</v>
      </c>
      <c r="AC119">
        <v>701</v>
      </c>
      <c r="AD119">
        <v>0.123</v>
      </c>
      <c r="AE119">
        <f t="shared" si="25"/>
        <v>1.5129E-2</v>
      </c>
      <c r="AF119">
        <v>740</v>
      </c>
      <c r="AG119">
        <v>0.121</v>
      </c>
      <c r="AH119">
        <f t="shared" si="26"/>
        <v>1.4641E-2</v>
      </c>
      <c r="AI119">
        <v>374</v>
      </c>
      <c r="AJ119">
        <v>0.123</v>
      </c>
      <c r="AK119">
        <f t="shared" si="27"/>
        <v>1.5129E-2</v>
      </c>
      <c r="AL119">
        <v>1142</v>
      </c>
      <c r="AM119">
        <v>0.125</v>
      </c>
      <c r="AN119">
        <f t="shared" si="28"/>
        <v>1.5625E-2</v>
      </c>
      <c r="AO119">
        <v>2031</v>
      </c>
      <c r="AP119">
        <v>0.11600000000000001</v>
      </c>
      <c r="AQ119">
        <f t="shared" si="29"/>
        <v>1.3456000000000001E-2</v>
      </c>
      <c r="AR119">
        <v>2833</v>
      </c>
      <c r="AS119">
        <v>7.3999999999999996E-2</v>
      </c>
      <c r="AT119">
        <f t="shared" si="30"/>
        <v>5.4759999999999991E-3</v>
      </c>
      <c r="AU119">
        <v>775</v>
      </c>
      <c r="AV119">
        <v>0.126</v>
      </c>
      <c r="AW119">
        <f t="shared" si="31"/>
        <v>1.5876000000000001E-2</v>
      </c>
      <c r="AX119">
        <v>1221</v>
      </c>
      <c r="AY119">
        <v>0.129</v>
      </c>
      <c r="AZ119">
        <f t="shared" si="32"/>
        <v>1.6641E-2</v>
      </c>
      <c r="BA119">
        <v>796</v>
      </c>
    </row>
    <row r="120" spans="1:53">
      <c r="A120" t="s">
        <v>387</v>
      </c>
      <c r="B120" t="s">
        <v>147</v>
      </c>
      <c r="C120" t="s">
        <v>245</v>
      </c>
      <c r="D120" s="6" t="s">
        <v>253</v>
      </c>
      <c r="E120">
        <v>75.3</v>
      </c>
      <c r="F120">
        <v>0.129</v>
      </c>
      <c r="G120">
        <f t="shared" si="17"/>
        <v>1.6641E-2</v>
      </c>
      <c r="H120">
        <v>829</v>
      </c>
      <c r="I120">
        <v>0.13400000000000001</v>
      </c>
      <c r="J120">
        <f t="shared" si="18"/>
        <v>1.7956000000000003E-2</v>
      </c>
      <c r="K120">
        <v>284</v>
      </c>
      <c r="L120">
        <v>0.13300000000000001</v>
      </c>
      <c r="M120">
        <f t="shared" si="19"/>
        <v>1.7689000000000003E-2</v>
      </c>
      <c r="N120">
        <v>897</v>
      </c>
      <c r="O120">
        <v>0.15</v>
      </c>
      <c r="P120">
        <f t="shared" si="20"/>
        <v>2.2499999999999999E-2</v>
      </c>
      <c r="Q120">
        <v>1896</v>
      </c>
      <c r="R120">
        <v>0.121</v>
      </c>
      <c r="S120">
        <f t="shared" si="21"/>
        <v>1.4641E-2</v>
      </c>
      <c r="T120">
        <v>3177</v>
      </c>
      <c r="U120">
        <v>8.6999999999999994E-2</v>
      </c>
      <c r="V120">
        <f t="shared" si="22"/>
        <v>7.5689999999999993E-3</v>
      </c>
      <c r="W120">
        <v>650</v>
      </c>
      <c r="X120">
        <v>0.13400000000000001</v>
      </c>
      <c r="Y120">
        <f t="shared" si="23"/>
        <v>1.7956000000000003E-2</v>
      </c>
      <c r="Z120">
        <v>1254</v>
      </c>
      <c r="AA120">
        <v>0.14000000000000001</v>
      </c>
      <c r="AB120">
        <f t="shared" si="24"/>
        <v>1.9600000000000003E-2</v>
      </c>
      <c r="AC120">
        <v>593</v>
      </c>
      <c r="AD120">
        <v>0.11</v>
      </c>
      <c r="AE120">
        <f t="shared" si="25"/>
        <v>1.21E-2</v>
      </c>
      <c r="AF120">
        <v>733</v>
      </c>
      <c r="AG120">
        <v>0.109</v>
      </c>
      <c r="AH120">
        <f t="shared" si="26"/>
        <v>1.1880999999999999E-2</v>
      </c>
      <c r="AI120">
        <v>315</v>
      </c>
      <c r="AJ120">
        <v>0.127</v>
      </c>
      <c r="AK120">
        <f t="shared" si="27"/>
        <v>1.6129000000000001E-2</v>
      </c>
      <c r="AL120">
        <v>1038</v>
      </c>
      <c r="AM120">
        <v>0.126</v>
      </c>
      <c r="AN120">
        <f t="shared" si="28"/>
        <v>1.5876000000000001E-2</v>
      </c>
      <c r="AO120">
        <v>1793</v>
      </c>
      <c r="AP120">
        <v>0.11899999999999999</v>
      </c>
      <c r="AQ120">
        <f t="shared" si="29"/>
        <v>1.4160999999999998E-2</v>
      </c>
      <c r="AR120">
        <v>2771</v>
      </c>
      <c r="AS120">
        <v>9.6000000000000002E-2</v>
      </c>
      <c r="AT120">
        <f t="shared" si="30"/>
        <v>9.2160000000000002E-3</v>
      </c>
      <c r="AU120">
        <v>624</v>
      </c>
      <c r="AV120">
        <v>0.124</v>
      </c>
      <c r="AW120">
        <f t="shared" si="31"/>
        <v>1.5375999999999999E-2</v>
      </c>
      <c r="AX120">
        <v>1152</v>
      </c>
      <c r="AY120">
        <v>0.16300000000000001</v>
      </c>
      <c r="AZ120">
        <f t="shared" si="32"/>
        <v>2.6569000000000002E-2</v>
      </c>
      <c r="BA120">
        <v>908</v>
      </c>
    </row>
    <row r="121" spans="1:53">
      <c r="A121" t="s">
        <v>389</v>
      </c>
      <c r="B121" t="s">
        <v>143</v>
      </c>
      <c r="C121" t="s">
        <v>245</v>
      </c>
      <c r="D121" s="6" t="s">
        <v>242</v>
      </c>
      <c r="E121">
        <v>71.400000000000006</v>
      </c>
      <c r="F121">
        <v>0.121</v>
      </c>
      <c r="G121">
        <f t="shared" si="17"/>
        <v>1.4641E-2</v>
      </c>
      <c r="H121">
        <v>882</v>
      </c>
      <c r="I121">
        <v>0.16500000000000001</v>
      </c>
      <c r="J121">
        <f t="shared" si="18"/>
        <v>2.7225000000000003E-2</v>
      </c>
      <c r="K121">
        <v>358</v>
      </c>
      <c r="L121">
        <v>0.11799999999999999</v>
      </c>
      <c r="M121">
        <f t="shared" si="19"/>
        <v>1.3923999999999999E-2</v>
      </c>
      <c r="N121">
        <v>1152</v>
      </c>
      <c r="O121">
        <v>0.14199999999999999</v>
      </c>
      <c r="P121">
        <f t="shared" si="20"/>
        <v>2.0163999999999998E-2</v>
      </c>
      <c r="Q121">
        <v>2243</v>
      </c>
      <c r="R121">
        <v>0.121</v>
      </c>
      <c r="S121">
        <f t="shared" si="21"/>
        <v>1.4641E-2</v>
      </c>
      <c r="T121">
        <v>3664</v>
      </c>
      <c r="U121">
        <v>0.106</v>
      </c>
      <c r="V121">
        <f t="shared" si="22"/>
        <v>1.1235999999999999E-2</v>
      </c>
      <c r="W121">
        <v>632</v>
      </c>
      <c r="X121">
        <v>0.11899999999999999</v>
      </c>
      <c r="Y121">
        <f t="shared" si="23"/>
        <v>1.4160999999999998E-2</v>
      </c>
      <c r="Z121">
        <v>1313</v>
      </c>
      <c r="AA121">
        <v>0.14399999999999999</v>
      </c>
      <c r="AB121">
        <f t="shared" si="24"/>
        <v>2.0735999999999997E-2</v>
      </c>
      <c r="AC121">
        <v>684</v>
      </c>
      <c r="AD121">
        <v>0.122</v>
      </c>
      <c r="AE121">
        <f t="shared" si="25"/>
        <v>1.4884E-2</v>
      </c>
      <c r="AF121">
        <v>696</v>
      </c>
      <c r="AG121">
        <v>0.14599999999999999</v>
      </c>
      <c r="AH121">
        <f t="shared" si="26"/>
        <v>2.1315999999999998E-2</v>
      </c>
      <c r="AI121">
        <v>416</v>
      </c>
      <c r="AJ121">
        <v>0.11600000000000001</v>
      </c>
      <c r="AK121">
        <f t="shared" si="27"/>
        <v>1.3456000000000001E-2</v>
      </c>
      <c r="AL121">
        <v>1123</v>
      </c>
      <c r="AM121">
        <v>0.155</v>
      </c>
      <c r="AN121">
        <f t="shared" si="28"/>
        <v>2.4025000000000001E-2</v>
      </c>
      <c r="AO121">
        <v>2218</v>
      </c>
      <c r="AP121">
        <v>0.128</v>
      </c>
      <c r="AQ121">
        <f t="shared" si="29"/>
        <v>1.6383999999999999E-2</v>
      </c>
      <c r="AR121">
        <v>3335</v>
      </c>
      <c r="AS121">
        <v>0.10199999999999999</v>
      </c>
      <c r="AT121">
        <f t="shared" si="30"/>
        <v>1.0403999999999998E-2</v>
      </c>
      <c r="AU121">
        <v>651</v>
      </c>
      <c r="AV121">
        <v>0.127</v>
      </c>
      <c r="AW121">
        <f t="shared" si="31"/>
        <v>1.6129000000000001E-2</v>
      </c>
      <c r="AX121">
        <v>1329</v>
      </c>
      <c r="AY121">
        <v>0.124</v>
      </c>
      <c r="AZ121">
        <f t="shared" si="32"/>
        <v>1.5375999999999999E-2</v>
      </c>
      <c r="BA121">
        <v>1151</v>
      </c>
    </row>
    <row r="122" spans="1:53">
      <c r="A122" t="s">
        <v>391</v>
      </c>
      <c r="B122" t="s">
        <v>147</v>
      </c>
      <c r="C122" t="s">
        <v>245</v>
      </c>
      <c r="D122" s="6" t="s">
        <v>253</v>
      </c>
      <c r="E122">
        <v>68.400000000000006</v>
      </c>
      <c r="F122">
        <v>0.12</v>
      </c>
      <c r="G122">
        <f t="shared" si="17"/>
        <v>1.44E-2</v>
      </c>
      <c r="H122">
        <v>618</v>
      </c>
      <c r="I122">
        <v>9.7000000000000003E-2</v>
      </c>
      <c r="J122">
        <f t="shared" si="18"/>
        <v>9.4090000000000007E-3</v>
      </c>
      <c r="K122">
        <v>388</v>
      </c>
      <c r="L122">
        <v>0.125</v>
      </c>
      <c r="M122">
        <f t="shared" si="19"/>
        <v>1.5625E-2</v>
      </c>
      <c r="N122">
        <v>995</v>
      </c>
      <c r="O122">
        <v>0.127</v>
      </c>
      <c r="P122">
        <f t="shared" si="20"/>
        <v>1.6129000000000001E-2</v>
      </c>
      <c r="Q122">
        <v>2549</v>
      </c>
      <c r="R122">
        <v>0.125</v>
      </c>
      <c r="S122">
        <f t="shared" si="21"/>
        <v>1.5625E-2</v>
      </c>
      <c r="T122">
        <v>3139</v>
      </c>
      <c r="U122">
        <v>9.8000000000000004E-2</v>
      </c>
      <c r="V122">
        <f t="shared" si="22"/>
        <v>9.6040000000000014E-3</v>
      </c>
      <c r="W122">
        <v>581</v>
      </c>
      <c r="X122">
        <v>0.13</v>
      </c>
      <c r="Y122">
        <f t="shared" si="23"/>
        <v>1.6900000000000002E-2</v>
      </c>
      <c r="Z122">
        <v>1255</v>
      </c>
      <c r="AA122">
        <v>0.114</v>
      </c>
      <c r="AB122">
        <f t="shared" si="24"/>
        <v>1.2996000000000001E-2</v>
      </c>
      <c r="AC122">
        <v>528</v>
      </c>
      <c r="AD122">
        <v>0.109</v>
      </c>
      <c r="AE122">
        <f t="shared" si="25"/>
        <v>1.1880999999999999E-2</v>
      </c>
      <c r="AF122">
        <v>617</v>
      </c>
      <c r="AG122">
        <v>0.105</v>
      </c>
      <c r="AH122">
        <f t="shared" si="26"/>
        <v>1.1024999999999998E-2</v>
      </c>
      <c r="AI122">
        <v>368</v>
      </c>
      <c r="AJ122">
        <v>0.121</v>
      </c>
      <c r="AK122">
        <f t="shared" si="27"/>
        <v>1.4641E-2</v>
      </c>
      <c r="AL122">
        <v>1048</v>
      </c>
      <c r="AM122">
        <v>0.13500000000000001</v>
      </c>
      <c r="AN122">
        <f t="shared" si="28"/>
        <v>1.8225000000000002E-2</v>
      </c>
      <c r="AO122">
        <v>2243</v>
      </c>
      <c r="AP122">
        <v>0.128</v>
      </c>
      <c r="AQ122">
        <f t="shared" si="29"/>
        <v>1.6383999999999999E-2</v>
      </c>
      <c r="AR122">
        <v>3172</v>
      </c>
      <c r="AS122">
        <v>8.5000000000000006E-2</v>
      </c>
      <c r="AT122">
        <f t="shared" si="30"/>
        <v>7.2250000000000014E-3</v>
      </c>
      <c r="AU122">
        <v>668</v>
      </c>
      <c r="AV122">
        <v>0.123</v>
      </c>
      <c r="AW122">
        <f t="shared" si="31"/>
        <v>1.5129E-2</v>
      </c>
      <c r="AX122">
        <v>1122</v>
      </c>
      <c r="AY122">
        <v>0.13800000000000001</v>
      </c>
      <c r="AZ122">
        <f t="shared" si="32"/>
        <v>1.9044000000000002E-2</v>
      </c>
      <c r="BA122">
        <v>907</v>
      </c>
    </row>
    <row r="123" spans="1:53">
      <c r="A123" t="s">
        <v>393</v>
      </c>
      <c r="B123" t="s">
        <v>147</v>
      </c>
      <c r="C123" t="s">
        <v>245</v>
      </c>
      <c r="D123" s="6" t="s">
        <v>253</v>
      </c>
      <c r="E123">
        <v>79.900000000000006</v>
      </c>
      <c r="F123">
        <v>0.114</v>
      </c>
      <c r="G123">
        <f t="shared" si="17"/>
        <v>1.2996000000000001E-2</v>
      </c>
      <c r="H123">
        <v>535</v>
      </c>
      <c r="I123">
        <v>0.127</v>
      </c>
      <c r="J123">
        <f t="shared" si="18"/>
        <v>1.6129000000000001E-2</v>
      </c>
      <c r="K123">
        <v>416</v>
      </c>
      <c r="L123">
        <v>0.13100000000000001</v>
      </c>
      <c r="M123">
        <f t="shared" si="19"/>
        <v>1.7161000000000003E-2</v>
      </c>
      <c r="N123">
        <v>732</v>
      </c>
      <c r="O123">
        <v>0.13900000000000001</v>
      </c>
      <c r="P123">
        <f t="shared" si="20"/>
        <v>1.9321000000000005E-2</v>
      </c>
      <c r="Q123">
        <v>1776</v>
      </c>
      <c r="R123">
        <v>0.113</v>
      </c>
      <c r="S123">
        <f t="shared" si="21"/>
        <v>1.2769000000000001E-2</v>
      </c>
      <c r="T123">
        <v>2610</v>
      </c>
      <c r="U123">
        <v>0.107</v>
      </c>
      <c r="V123">
        <f t="shared" si="22"/>
        <v>1.1448999999999999E-2</v>
      </c>
      <c r="W123">
        <v>625</v>
      </c>
      <c r="X123">
        <v>0.11700000000000001</v>
      </c>
      <c r="Y123">
        <f t="shared" si="23"/>
        <v>1.3689000000000002E-2</v>
      </c>
      <c r="Z123">
        <v>784</v>
      </c>
      <c r="AA123">
        <v>0.122</v>
      </c>
      <c r="AB123">
        <f t="shared" si="24"/>
        <v>1.4884E-2</v>
      </c>
      <c r="AC123">
        <v>473</v>
      </c>
      <c r="AD123">
        <v>0.10100000000000001</v>
      </c>
      <c r="AE123">
        <f t="shared" si="25"/>
        <v>1.0201000000000002E-2</v>
      </c>
      <c r="AF123">
        <v>376</v>
      </c>
      <c r="AG123">
        <v>0.14799999999999999</v>
      </c>
      <c r="AH123">
        <f t="shared" si="26"/>
        <v>2.1903999999999996E-2</v>
      </c>
      <c r="AI123">
        <v>354</v>
      </c>
      <c r="AJ123">
        <v>0.11700000000000001</v>
      </c>
      <c r="AK123">
        <f t="shared" si="27"/>
        <v>1.3689000000000002E-2</v>
      </c>
      <c r="AL123">
        <v>854</v>
      </c>
      <c r="AM123">
        <v>0.13400000000000001</v>
      </c>
      <c r="AN123">
        <f t="shared" si="28"/>
        <v>1.7956000000000003E-2</v>
      </c>
      <c r="AO123">
        <v>1918</v>
      </c>
      <c r="AP123">
        <v>0.13600000000000001</v>
      </c>
      <c r="AQ123">
        <f t="shared" si="29"/>
        <v>1.8496000000000002E-2</v>
      </c>
      <c r="AR123">
        <v>2306</v>
      </c>
      <c r="AS123">
        <v>9.2999999999999999E-2</v>
      </c>
      <c r="AT123">
        <f t="shared" si="30"/>
        <v>8.6490000000000004E-3</v>
      </c>
      <c r="AU123">
        <v>635</v>
      </c>
      <c r="AV123">
        <v>0.13300000000000001</v>
      </c>
      <c r="AW123">
        <f t="shared" si="31"/>
        <v>1.7689000000000003E-2</v>
      </c>
      <c r="AX123">
        <v>901</v>
      </c>
      <c r="AY123">
        <v>0.13400000000000001</v>
      </c>
      <c r="AZ123">
        <f t="shared" si="32"/>
        <v>1.7956000000000003E-2</v>
      </c>
      <c r="BA123">
        <v>636</v>
      </c>
    </row>
    <row r="124" spans="1:53">
      <c r="A124" t="s">
        <v>395</v>
      </c>
      <c r="B124" t="s">
        <v>143</v>
      </c>
      <c r="C124" t="s">
        <v>245</v>
      </c>
      <c r="D124" s="6" t="s">
        <v>242</v>
      </c>
      <c r="E124">
        <v>75.5</v>
      </c>
      <c r="F124">
        <v>0.124</v>
      </c>
      <c r="G124">
        <f t="shared" si="17"/>
        <v>1.5375999999999999E-2</v>
      </c>
      <c r="H124">
        <v>1005</v>
      </c>
      <c r="I124">
        <v>0.11600000000000001</v>
      </c>
      <c r="J124">
        <f t="shared" si="18"/>
        <v>1.3456000000000001E-2</v>
      </c>
      <c r="K124">
        <v>450</v>
      </c>
      <c r="L124">
        <v>0.11799999999999999</v>
      </c>
      <c r="M124">
        <f t="shared" si="19"/>
        <v>1.3923999999999999E-2</v>
      </c>
      <c r="N124">
        <v>1000</v>
      </c>
      <c r="O124">
        <v>0.11899999999999999</v>
      </c>
      <c r="P124">
        <f t="shared" si="20"/>
        <v>1.4160999999999998E-2</v>
      </c>
      <c r="Q124">
        <v>2094</v>
      </c>
      <c r="R124">
        <v>0.11</v>
      </c>
      <c r="S124">
        <f t="shared" si="21"/>
        <v>1.21E-2</v>
      </c>
      <c r="T124">
        <v>3813</v>
      </c>
      <c r="U124">
        <v>0.10199999999999999</v>
      </c>
      <c r="V124">
        <f t="shared" si="22"/>
        <v>1.0403999999999998E-2</v>
      </c>
      <c r="W124">
        <v>644</v>
      </c>
      <c r="X124">
        <v>0.13200000000000001</v>
      </c>
      <c r="Y124">
        <f t="shared" si="23"/>
        <v>1.7424000000000002E-2</v>
      </c>
      <c r="Z124">
        <v>1712</v>
      </c>
      <c r="AA124">
        <v>0.14899999999999999</v>
      </c>
      <c r="AB124">
        <f t="shared" si="24"/>
        <v>2.2200999999999999E-2</v>
      </c>
      <c r="AC124">
        <v>737</v>
      </c>
      <c r="AD124">
        <v>0.11700000000000001</v>
      </c>
      <c r="AE124">
        <f t="shared" si="25"/>
        <v>1.3689000000000002E-2</v>
      </c>
      <c r="AF124">
        <v>678</v>
      </c>
      <c r="AG124">
        <v>0.113</v>
      </c>
      <c r="AH124">
        <f t="shared" si="26"/>
        <v>1.2769000000000001E-2</v>
      </c>
      <c r="AI124">
        <v>546</v>
      </c>
      <c r="AJ124">
        <v>0.12</v>
      </c>
      <c r="AK124">
        <f t="shared" si="27"/>
        <v>1.44E-2</v>
      </c>
      <c r="AL124">
        <v>1096</v>
      </c>
      <c r="AM124">
        <v>0.129</v>
      </c>
      <c r="AN124">
        <f t="shared" si="28"/>
        <v>1.6641E-2</v>
      </c>
      <c r="AO124">
        <v>1888</v>
      </c>
      <c r="AP124">
        <v>0.10299999999999999</v>
      </c>
      <c r="AQ124">
        <f t="shared" si="29"/>
        <v>1.0608999999999999E-2</v>
      </c>
      <c r="AR124">
        <v>3142</v>
      </c>
      <c r="AS124">
        <v>0.105</v>
      </c>
      <c r="AT124">
        <f t="shared" si="30"/>
        <v>1.1024999999999998E-2</v>
      </c>
      <c r="AU124">
        <v>667</v>
      </c>
      <c r="AV124">
        <v>0.13700000000000001</v>
      </c>
      <c r="AW124">
        <f t="shared" si="31"/>
        <v>1.8769000000000004E-2</v>
      </c>
      <c r="AX124">
        <v>1566</v>
      </c>
      <c r="AY124">
        <v>0.121</v>
      </c>
      <c r="AZ124">
        <f t="shared" si="32"/>
        <v>1.4641E-2</v>
      </c>
      <c r="BA124">
        <v>873</v>
      </c>
    </row>
    <row r="125" spans="1:53">
      <c r="A125" t="s">
        <v>397</v>
      </c>
      <c r="B125" t="s">
        <v>143</v>
      </c>
      <c r="C125" t="s">
        <v>245</v>
      </c>
      <c r="D125" s="6" t="s">
        <v>253</v>
      </c>
      <c r="E125">
        <v>70.900000000000006</v>
      </c>
      <c r="F125">
        <v>0.13200000000000001</v>
      </c>
      <c r="G125">
        <f t="shared" si="17"/>
        <v>1.7424000000000002E-2</v>
      </c>
      <c r="H125">
        <v>635</v>
      </c>
      <c r="I125">
        <v>0.129</v>
      </c>
      <c r="J125">
        <f t="shared" si="18"/>
        <v>1.6641E-2</v>
      </c>
      <c r="K125">
        <v>367</v>
      </c>
      <c r="L125">
        <v>0.13600000000000001</v>
      </c>
      <c r="M125">
        <f t="shared" si="19"/>
        <v>1.8496000000000002E-2</v>
      </c>
      <c r="N125">
        <v>924</v>
      </c>
      <c r="O125">
        <v>0.13800000000000001</v>
      </c>
      <c r="P125">
        <f t="shared" si="20"/>
        <v>1.9044000000000002E-2</v>
      </c>
      <c r="Q125">
        <v>1955</v>
      </c>
      <c r="R125">
        <v>0.13200000000000001</v>
      </c>
      <c r="S125">
        <f t="shared" si="21"/>
        <v>1.7424000000000002E-2</v>
      </c>
      <c r="T125">
        <v>3549</v>
      </c>
      <c r="U125">
        <v>0.11600000000000001</v>
      </c>
      <c r="V125">
        <f t="shared" si="22"/>
        <v>1.3456000000000001E-2</v>
      </c>
      <c r="W125">
        <v>647</v>
      </c>
      <c r="X125">
        <v>0.127</v>
      </c>
      <c r="Y125">
        <f t="shared" si="23"/>
        <v>1.6129000000000001E-2</v>
      </c>
      <c r="Z125">
        <v>1064</v>
      </c>
      <c r="AA125">
        <v>0.14199999999999999</v>
      </c>
      <c r="AB125">
        <f t="shared" si="24"/>
        <v>2.0163999999999998E-2</v>
      </c>
      <c r="AC125">
        <v>465</v>
      </c>
      <c r="AD125">
        <v>0.11899999999999999</v>
      </c>
      <c r="AE125">
        <f t="shared" si="25"/>
        <v>1.4160999999999998E-2</v>
      </c>
      <c r="AF125">
        <v>667</v>
      </c>
      <c r="AG125">
        <v>0.115</v>
      </c>
      <c r="AH125">
        <f t="shared" si="26"/>
        <v>1.3225000000000001E-2</v>
      </c>
      <c r="AI125">
        <v>431</v>
      </c>
      <c r="AJ125">
        <v>0.115</v>
      </c>
      <c r="AK125">
        <f t="shared" si="27"/>
        <v>1.3225000000000001E-2</v>
      </c>
      <c r="AL125">
        <v>1171</v>
      </c>
      <c r="AM125">
        <v>0.151</v>
      </c>
      <c r="AN125">
        <f t="shared" si="28"/>
        <v>2.2800999999999998E-2</v>
      </c>
      <c r="AO125">
        <v>1982</v>
      </c>
      <c r="AP125">
        <v>0.13100000000000001</v>
      </c>
      <c r="AQ125">
        <f t="shared" si="29"/>
        <v>1.7161000000000003E-2</v>
      </c>
      <c r="AR125">
        <v>3175</v>
      </c>
      <c r="AS125">
        <v>0.11899999999999999</v>
      </c>
      <c r="AT125">
        <f t="shared" si="30"/>
        <v>1.4160999999999998E-2</v>
      </c>
      <c r="AU125">
        <v>618</v>
      </c>
      <c r="AV125">
        <v>0.14199999999999999</v>
      </c>
      <c r="AW125">
        <f t="shared" si="31"/>
        <v>2.0163999999999998E-2</v>
      </c>
      <c r="AX125">
        <v>1131</v>
      </c>
      <c r="AY125">
        <v>0.13900000000000001</v>
      </c>
      <c r="AZ125">
        <f t="shared" si="32"/>
        <v>1.9321000000000005E-2</v>
      </c>
      <c r="BA125">
        <v>669</v>
      </c>
    </row>
    <row r="126" spans="1:53">
      <c r="A126" t="s">
        <v>399</v>
      </c>
      <c r="B126" t="s">
        <v>147</v>
      </c>
      <c r="C126" t="s">
        <v>245</v>
      </c>
      <c r="D126" s="6" t="s">
        <v>253</v>
      </c>
      <c r="E126">
        <v>69.400000000000006</v>
      </c>
      <c r="F126">
        <v>0.12</v>
      </c>
      <c r="G126">
        <f t="shared" si="17"/>
        <v>1.44E-2</v>
      </c>
      <c r="H126">
        <v>640</v>
      </c>
      <c r="I126">
        <v>9.6000000000000002E-2</v>
      </c>
      <c r="J126">
        <f t="shared" si="18"/>
        <v>9.2160000000000002E-3</v>
      </c>
      <c r="K126">
        <v>368</v>
      </c>
      <c r="L126">
        <v>0.127</v>
      </c>
      <c r="M126">
        <f t="shared" si="19"/>
        <v>1.6129000000000001E-2</v>
      </c>
      <c r="N126">
        <v>1077</v>
      </c>
      <c r="O126">
        <v>0.126</v>
      </c>
      <c r="P126">
        <f t="shared" si="20"/>
        <v>1.5876000000000001E-2</v>
      </c>
      <c r="Q126">
        <v>2011</v>
      </c>
      <c r="R126">
        <v>0.13300000000000001</v>
      </c>
      <c r="S126">
        <f t="shared" si="21"/>
        <v>1.7689000000000003E-2</v>
      </c>
      <c r="T126">
        <v>3681</v>
      </c>
      <c r="U126">
        <v>0.10100000000000001</v>
      </c>
      <c r="V126">
        <f t="shared" si="22"/>
        <v>1.0201000000000002E-2</v>
      </c>
      <c r="W126">
        <v>667</v>
      </c>
      <c r="X126">
        <v>0.123</v>
      </c>
      <c r="Y126">
        <f t="shared" si="23"/>
        <v>1.5129E-2</v>
      </c>
      <c r="Z126">
        <v>1279</v>
      </c>
      <c r="AA126">
        <v>0.13500000000000001</v>
      </c>
      <c r="AB126">
        <f t="shared" si="24"/>
        <v>1.8225000000000002E-2</v>
      </c>
      <c r="AC126">
        <v>656</v>
      </c>
      <c r="AD126">
        <v>0.112</v>
      </c>
      <c r="AE126">
        <f t="shared" si="25"/>
        <v>1.2544000000000001E-2</v>
      </c>
      <c r="AF126">
        <v>637</v>
      </c>
      <c r="AG126">
        <v>0.108</v>
      </c>
      <c r="AH126">
        <f t="shared" si="26"/>
        <v>1.1663999999999999E-2</v>
      </c>
      <c r="AI126">
        <v>354</v>
      </c>
      <c r="AJ126">
        <v>0.128</v>
      </c>
      <c r="AK126">
        <f t="shared" si="27"/>
        <v>1.6383999999999999E-2</v>
      </c>
      <c r="AL126">
        <v>1161</v>
      </c>
      <c r="AM126">
        <v>0.13200000000000001</v>
      </c>
      <c r="AN126">
        <f t="shared" si="28"/>
        <v>1.7424000000000002E-2</v>
      </c>
      <c r="AO126">
        <v>2200</v>
      </c>
      <c r="AP126">
        <v>0.125</v>
      </c>
      <c r="AQ126">
        <f t="shared" si="29"/>
        <v>1.5625E-2</v>
      </c>
      <c r="AR126">
        <v>3058</v>
      </c>
      <c r="AS126">
        <v>9.4E-2</v>
      </c>
      <c r="AT126">
        <f t="shared" si="30"/>
        <v>8.8360000000000001E-3</v>
      </c>
      <c r="AU126">
        <v>733</v>
      </c>
      <c r="AV126">
        <v>0.129</v>
      </c>
      <c r="AW126">
        <f t="shared" si="31"/>
        <v>1.6641E-2</v>
      </c>
      <c r="AX126">
        <v>1233</v>
      </c>
      <c r="AY126">
        <v>0.13</v>
      </c>
      <c r="AZ126">
        <f t="shared" si="32"/>
        <v>1.6900000000000002E-2</v>
      </c>
      <c r="BA126">
        <v>766</v>
      </c>
    </row>
    <row r="127" spans="1:53">
      <c r="A127" t="s">
        <v>401</v>
      </c>
      <c r="B127" t="s">
        <v>143</v>
      </c>
      <c r="C127" t="s">
        <v>245</v>
      </c>
      <c r="D127" s="6" t="s">
        <v>242</v>
      </c>
      <c r="E127">
        <v>73.7</v>
      </c>
      <c r="F127">
        <v>0.14699999999999999</v>
      </c>
      <c r="G127">
        <f t="shared" si="17"/>
        <v>2.1608999999999996E-2</v>
      </c>
      <c r="H127">
        <v>739</v>
      </c>
      <c r="I127">
        <v>0.13600000000000001</v>
      </c>
      <c r="J127">
        <f t="shared" si="18"/>
        <v>1.8496000000000002E-2</v>
      </c>
      <c r="K127">
        <v>384</v>
      </c>
      <c r="L127">
        <v>0.13100000000000001</v>
      </c>
      <c r="M127">
        <f t="shared" si="19"/>
        <v>1.7161000000000003E-2</v>
      </c>
      <c r="N127">
        <v>834</v>
      </c>
      <c r="O127">
        <v>0.13200000000000001</v>
      </c>
      <c r="P127">
        <f t="shared" si="20"/>
        <v>1.7424000000000002E-2</v>
      </c>
      <c r="Q127">
        <v>2038</v>
      </c>
      <c r="R127">
        <v>0.13100000000000001</v>
      </c>
      <c r="S127">
        <f t="shared" si="21"/>
        <v>1.7161000000000003E-2</v>
      </c>
      <c r="T127">
        <v>2903</v>
      </c>
      <c r="U127">
        <v>9.9000000000000005E-2</v>
      </c>
      <c r="V127">
        <f t="shared" si="22"/>
        <v>9.8010000000000007E-3</v>
      </c>
      <c r="W127">
        <v>578</v>
      </c>
      <c r="X127">
        <v>0.157</v>
      </c>
      <c r="Y127">
        <f t="shared" si="23"/>
        <v>2.4649000000000001E-2</v>
      </c>
      <c r="Z127">
        <v>1168</v>
      </c>
      <c r="AA127">
        <v>0.14699999999999999</v>
      </c>
      <c r="AB127">
        <f t="shared" si="24"/>
        <v>2.1608999999999996E-2</v>
      </c>
      <c r="AC127">
        <v>569</v>
      </c>
      <c r="AD127">
        <v>0.12</v>
      </c>
      <c r="AE127">
        <f t="shared" si="25"/>
        <v>1.44E-2</v>
      </c>
      <c r="AF127">
        <v>687</v>
      </c>
      <c r="AG127">
        <v>0.13900000000000001</v>
      </c>
      <c r="AH127">
        <f t="shared" si="26"/>
        <v>1.9321000000000005E-2</v>
      </c>
      <c r="AI127">
        <v>338</v>
      </c>
      <c r="AJ127">
        <v>0.11600000000000001</v>
      </c>
      <c r="AK127">
        <f t="shared" si="27"/>
        <v>1.3456000000000001E-2</v>
      </c>
      <c r="AL127">
        <v>1063</v>
      </c>
      <c r="AM127">
        <v>0.13200000000000001</v>
      </c>
      <c r="AN127">
        <f t="shared" si="28"/>
        <v>1.7424000000000002E-2</v>
      </c>
      <c r="AO127">
        <v>1896</v>
      </c>
      <c r="AP127">
        <v>0.13300000000000001</v>
      </c>
      <c r="AQ127">
        <f t="shared" si="29"/>
        <v>1.7689000000000003E-2</v>
      </c>
      <c r="AR127">
        <v>2836</v>
      </c>
      <c r="AS127">
        <v>0.10199999999999999</v>
      </c>
      <c r="AT127">
        <f t="shared" si="30"/>
        <v>1.0403999999999998E-2</v>
      </c>
      <c r="AU127">
        <v>576</v>
      </c>
      <c r="AV127">
        <v>0.14000000000000001</v>
      </c>
      <c r="AW127">
        <f t="shared" si="31"/>
        <v>1.9600000000000003E-2</v>
      </c>
      <c r="AX127">
        <v>1132</v>
      </c>
      <c r="AY127">
        <v>0.14000000000000001</v>
      </c>
      <c r="AZ127">
        <f t="shared" si="32"/>
        <v>1.9600000000000003E-2</v>
      </c>
      <c r="BA127">
        <v>1082</v>
      </c>
    </row>
    <row r="128" spans="1:53">
      <c r="A128" t="s">
        <v>403</v>
      </c>
      <c r="B128" t="s">
        <v>143</v>
      </c>
      <c r="C128" t="s">
        <v>245</v>
      </c>
      <c r="D128" s="6" t="s">
        <v>253</v>
      </c>
      <c r="E128">
        <v>56.5</v>
      </c>
      <c r="F128">
        <v>0.128</v>
      </c>
      <c r="G128">
        <f t="shared" si="17"/>
        <v>1.6383999999999999E-2</v>
      </c>
      <c r="H128">
        <v>635</v>
      </c>
      <c r="I128">
        <v>0.109</v>
      </c>
      <c r="J128">
        <f t="shared" si="18"/>
        <v>1.1880999999999999E-2</v>
      </c>
      <c r="K128">
        <v>258</v>
      </c>
      <c r="L128">
        <v>0.11899999999999999</v>
      </c>
      <c r="M128">
        <f t="shared" si="19"/>
        <v>1.4160999999999998E-2</v>
      </c>
      <c r="N128">
        <v>879</v>
      </c>
      <c r="O128">
        <v>0.14299999999999999</v>
      </c>
      <c r="P128">
        <f t="shared" si="20"/>
        <v>2.0448999999999995E-2</v>
      </c>
      <c r="Q128">
        <v>2116</v>
      </c>
      <c r="R128">
        <v>0.123</v>
      </c>
      <c r="S128">
        <f t="shared" si="21"/>
        <v>1.5129E-2</v>
      </c>
      <c r="T128">
        <v>3009</v>
      </c>
      <c r="U128">
        <v>0.09</v>
      </c>
      <c r="V128">
        <f t="shared" si="22"/>
        <v>8.0999999999999996E-3</v>
      </c>
      <c r="W128">
        <v>577</v>
      </c>
      <c r="X128">
        <v>0.14000000000000001</v>
      </c>
      <c r="Y128">
        <f t="shared" si="23"/>
        <v>1.9600000000000003E-2</v>
      </c>
      <c r="Z128">
        <v>1031</v>
      </c>
      <c r="AA128">
        <v>0.14299999999999999</v>
      </c>
      <c r="AB128">
        <f t="shared" si="24"/>
        <v>2.0448999999999995E-2</v>
      </c>
      <c r="AC128">
        <v>574</v>
      </c>
      <c r="AD128">
        <v>0.114</v>
      </c>
      <c r="AE128">
        <f t="shared" si="25"/>
        <v>1.2996000000000001E-2</v>
      </c>
      <c r="AF128">
        <v>504</v>
      </c>
      <c r="AG128">
        <v>0.114</v>
      </c>
      <c r="AH128">
        <f t="shared" si="26"/>
        <v>1.2996000000000001E-2</v>
      </c>
      <c r="AI128">
        <v>276</v>
      </c>
      <c r="AJ128">
        <v>0.11799999999999999</v>
      </c>
      <c r="AK128">
        <f t="shared" si="27"/>
        <v>1.3923999999999999E-2</v>
      </c>
      <c r="AL128">
        <v>930</v>
      </c>
      <c r="AM128">
        <v>0.13900000000000001</v>
      </c>
      <c r="AN128">
        <f t="shared" si="28"/>
        <v>1.9321000000000005E-2</v>
      </c>
      <c r="AO128">
        <v>2020</v>
      </c>
      <c r="AP128">
        <v>0.12</v>
      </c>
      <c r="AQ128">
        <f t="shared" si="29"/>
        <v>1.44E-2</v>
      </c>
      <c r="AR128">
        <v>2963</v>
      </c>
      <c r="AS128">
        <v>8.5999999999999993E-2</v>
      </c>
      <c r="AT128">
        <f t="shared" si="30"/>
        <v>7.3959999999999989E-3</v>
      </c>
      <c r="AU128">
        <v>600</v>
      </c>
      <c r="AV128">
        <v>0.113</v>
      </c>
      <c r="AW128">
        <f t="shared" si="31"/>
        <v>1.2769000000000001E-2</v>
      </c>
      <c r="AX128">
        <v>1108</v>
      </c>
      <c r="AY128">
        <v>0.126</v>
      </c>
      <c r="AZ128">
        <f t="shared" si="32"/>
        <v>1.5876000000000001E-2</v>
      </c>
      <c r="BA128">
        <v>668</v>
      </c>
    </row>
    <row r="129" spans="1:53">
      <c r="A129" t="s">
        <v>405</v>
      </c>
      <c r="B129" t="s">
        <v>143</v>
      </c>
      <c r="C129" t="s">
        <v>245</v>
      </c>
      <c r="D129" s="6" t="s">
        <v>253</v>
      </c>
      <c r="E129">
        <v>69.5</v>
      </c>
      <c r="F129">
        <v>0.11799999999999999</v>
      </c>
      <c r="G129">
        <f t="shared" si="17"/>
        <v>1.3923999999999999E-2</v>
      </c>
      <c r="H129">
        <v>634</v>
      </c>
      <c r="I129">
        <v>0.13</v>
      </c>
      <c r="J129">
        <f t="shared" si="18"/>
        <v>1.6900000000000002E-2</v>
      </c>
      <c r="K129">
        <v>322</v>
      </c>
      <c r="L129">
        <v>0.125</v>
      </c>
      <c r="M129">
        <f t="shared" si="19"/>
        <v>1.5625E-2</v>
      </c>
      <c r="N129">
        <v>936</v>
      </c>
      <c r="O129">
        <v>0.14299999999999999</v>
      </c>
      <c r="P129">
        <f t="shared" si="20"/>
        <v>2.0448999999999995E-2</v>
      </c>
      <c r="Q129">
        <v>1824</v>
      </c>
      <c r="R129">
        <v>0.11899999999999999</v>
      </c>
      <c r="S129">
        <f t="shared" si="21"/>
        <v>1.4160999999999998E-2</v>
      </c>
      <c r="T129">
        <v>2787</v>
      </c>
      <c r="U129">
        <v>8.5999999999999993E-2</v>
      </c>
      <c r="V129">
        <f t="shared" si="22"/>
        <v>7.3959999999999989E-3</v>
      </c>
      <c r="W129">
        <v>582</v>
      </c>
      <c r="X129">
        <v>0.14299999999999999</v>
      </c>
      <c r="Y129">
        <f t="shared" si="23"/>
        <v>2.0448999999999995E-2</v>
      </c>
      <c r="Z129">
        <v>1043</v>
      </c>
      <c r="AA129">
        <v>0.13400000000000001</v>
      </c>
      <c r="AB129">
        <f t="shared" si="24"/>
        <v>1.7956000000000003E-2</v>
      </c>
      <c r="AC129">
        <v>372</v>
      </c>
      <c r="AD129">
        <v>0.15</v>
      </c>
      <c r="AE129">
        <f t="shared" si="25"/>
        <v>2.2499999999999999E-2</v>
      </c>
      <c r="AF129">
        <v>570</v>
      </c>
      <c r="AG129">
        <v>0.13500000000000001</v>
      </c>
      <c r="AH129">
        <f t="shared" si="26"/>
        <v>1.8225000000000002E-2</v>
      </c>
      <c r="AI129">
        <v>362</v>
      </c>
      <c r="AJ129">
        <v>0.13300000000000001</v>
      </c>
      <c r="AK129">
        <f t="shared" si="27"/>
        <v>1.7689000000000003E-2</v>
      </c>
      <c r="AL129">
        <v>861</v>
      </c>
      <c r="AM129">
        <v>0.156</v>
      </c>
      <c r="AN129">
        <f t="shared" si="28"/>
        <v>2.4336E-2</v>
      </c>
      <c r="AO129">
        <v>1749</v>
      </c>
      <c r="AP129">
        <v>0.13500000000000001</v>
      </c>
      <c r="AQ129">
        <f t="shared" si="29"/>
        <v>1.8225000000000002E-2</v>
      </c>
      <c r="AR129">
        <v>2840</v>
      </c>
      <c r="AS129">
        <v>8.6999999999999994E-2</v>
      </c>
      <c r="AT129">
        <f t="shared" si="30"/>
        <v>7.5689999999999993E-3</v>
      </c>
      <c r="AU129">
        <v>657</v>
      </c>
      <c r="AV129">
        <v>0.13800000000000001</v>
      </c>
      <c r="AW129">
        <f t="shared" si="31"/>
        <v>1.9044000000000002E-2</v>
      </c>
      <c r="AX129">
        <v>1064</v>
      </c>
      <c r="AY129">
        <v>0.13</v>
      </c>
      <c r="AZ129">
        <f t="shared" si="32"/>
        <v>1.6900000000000002E-2</v>
      </c>
      <c r="BA129">
        <v>641</v>
      </c>
    </row>
    <row r="130" spans="1:53">
      <c r="A130" t="s">
        <v>407</v>
      </c>
      <c r="B130" t="s">
        <v>143</v>
      </c>
      <c r="C130" t="s">
        <v>245</v>
      </c>
      <c r="D130" s="6" t="s">
        <v>253</v>
      </c>
      <c r="E130">
        <v>81.2</v>
      </c>
      <c r="F130">
        <v>0.112</v>
      </c>
      <c r="G130">
        <f t="shared" si="17"/>
        <v>1.2544000000000001E-2</v>
      </c>
      <c r="H130">
        <v>694</v>
      </c>
      <c r="I130">
        <v>0.123</v>
      </c>
      <c r="J130">
        <f t="shared" si="18"/>
        <v>1.5129E-2</v>
      </c>
      <c r="K130">
        <v>513</v>
      </c>
      <c r="L130">
        <v>0.126</v>
      </c>
      <c r="M130">
        <f t="shared" si="19"/>
        <v>1.5876000000000001E-2</v>
      </c>
      <c r="N130">
        <v>982</v>
      </c>
      <c r="O130">
        <v>0.125</v>
      </c>
      <c r="P130">
        <f t="shared" si="20"/>
        <v>1.5625E-2</v>
      </c>
      <c r="Q130">
        <v>2205</v>
      </c>
      <c r="R130">
        <v>0.13500000000000001</v>
      </c>
      <c r="S130">
        <f t="shared" si="21"/>
        <v>1.8225000000000002E-2</v>
      </c>
      <c r="T130">
        <v>3972</v>
      </c>
      <c r="U130">
        <v>8.8999999999999996E-2</v>
      </c>
      <c r="V130">
        <f t="shared" si="22"/>
        <v>7.9209999999999992E-3</v>
      </c>
      <c r="W130">
        <v>719</v>
      </c>
      <c r="X130">
        <v>0.14000000000000001</v>
      </c>
      <c r="Y130">
        <f t="shared" si="23"/>
        <v>1.9600000000000003E-2</v>
      </c>
      <c r="Z130">
        <v>1434</v>
      </c>
      <c r="AA130">
        <v>0.12</v>
      </c>
      <c r="AB130">
        <f t="shared" si="24"/>
        <v>1.44E-2</v>
      </c>
      <c r="AC130">
        <v>533</v>
      </c>
      <c r="AD130">
        <v>0.13600000000000001</v>
      </c>
      <c r="AE130">
        <f t="shared" si="25"/>
        <v>1.8496000000000002E-2</v>
      </c>
      <c r="AF130">
        <v>957</v>
      </c>
      <c r="AG130">
        <v>0.11799999999999999</v>
      </c>
      <c r="AH130">
        <f t="shared" si="26"/>
        <v>1.3923999999999999E-2</v>
      </c>
      <c r="AI130">
        <v>398</v>
      </c>
      <c r="AJ130">
        <v>0.13600000000000001</v>
      </c>
      <c r="AK130">
        <f t="shared" si="27"/>
        <v>1.8496000000000002E-2</v>
      </c>
      <c r="AL130">
        <v>987</v>
      </c>
      <c r="AM130">
        <v>0.14099999999999999</v>
      </c>
      <c r="AN130">
        <f t="shared" si="28"/>
        <v>1.9880999999999996E-2</v>
      </c>
      <c r="AO130">
        <v>2205</v>
      </c>
      <c r="AP130">
        <v>0.127</v>
      </c>
      <c r="AQ130">
        <f t="shared" si="29"/>
        <v>1.6129000000000001E-2</v>
      </c>
      <c r="AR130">
        <v>3398</v>
      </c>
      <c r="AS130">
        <v>9.4E-2</v>
      </c>
      <c r="AT130">
        <f t="shared" si="30"/>
        <v>8.8360000000000001E-3</v>
      </c>
      <c r="AU130">
        <v>755</v>
      </c>
      <c r="AV130">
        <v>0.124</v>
      </c>
      <c r="AW130">
        <f t="shared" si="31"/>
        <v>1.5375999999999999E-2</v>
      </c>
      <c r="AX130">
        <v>1175</v>
      </c>
      <c r="AY130">
        <v>0.152</v>
      </c>
      <c r="AZ130">
        <f t="shared" si="32"/>
        <v>2.3104E-2</v>
      </c>
      <c r="BA130">
        <v>1014</v>
      </c>
    </row>
    <row r="131" spans="1:53">
      <c r="A131" t="s">
        <v>409</v>
      </c>
      <c r="B131" t="s">
        <v>147</v>
      </c>
      <c r="C131" t="s">
        <v>245</v>
      </c>
      <c r="D131" s="6" t="s">
        <v>242</v>
      </c>
      <c r="E131">
        <v>66.7</v>
      </c>
      <c r="F131">
        <v>0.12</v>
      </c>
      <c r="G131">
        <f t="shared" ref="G131:G194" si="33">F131^2</f>
        <v>1.44E-2</v>
      </c>
      <c r="H131">
        <v>1014</v>
      </c>
      <c r="I131">
        <v>0.121</v>
      </c>
      <c r="J131">
        <f t="shared" ref="J131:J194" si="34">I131^2</f>
        <v>1.4641E-2</v>
      </c>
      <c r="K131">
        <v>482</v>
      </c>
      <c r="L131">
        <v>0.13200000000000001</v>
      </c>
      <c r="M131">
        <f t="shared" ref="M131:M194" si="35">L131^2</f>
        <v>1.7424000000000002E-2</v>
      </c>
      <c r="N131">
        <v>913</v>
      </c>
      <c r="O131">
        <v>0.13800000000000001</v>
      </c>
      <c r="P131">
        <f t="shared" ref="P131:P194" si="36">O131^2</f>
        <v>1.9044000000000002E-2</v>
      </c>
      <c r="Q131">
        <v>2101</v>
      </c>
      <c r="R131">
        <v>0.11700000000000001</v>
      </c>
      <c r="S131">
        <f t="shared" ref="S131:S194" si="37">R131^2</f>
        <v>1.3689000000000002E-2</v>
      </c>
      <c r="T131">
        <v>3898</v>
      </c>
      <c r="U131">
        <v>0.10299999999999999</v>
      </c>
      <c r="V131">
        <f t="shared" ref="V131:V194" si="38">U131^2</f>
        <v>1.0608999999999999E-2</v>
      </c>
      <c r="W131">
        <v>487</v>
      </c>
      <c r="X131">
        <v>0.13500000000000001</v>
      </c>
      <c r="Y131">
        <f t="shared" ref="Y131:Y194" si="39">X131^2</f>
        <v>1.8225000000000002E-2</v>
      </c>
      <c r="Z131">
        <v>1266</v>
      </c>
      <c r="AA131">
        <v>0.13</v>
      </c>
      <c r="AB131">
        <f t="shared" ref="AB131:AB194" si="40">AA131^2</f>
        <v>1.6900000000000002E-2</v>
      </c>
      <c r="AC131">
        <v>684</v>
      </c>
      <c r="AD131">
        <v>0.11</v>
      </c>
      <c r="AE131">
        <f t="shared" ref="AE131:AE194" si="41">AD131^2</f>
        <v>1.21E-2</v>
      </c>
      <c r="AF131">
        <v>622</v>
      </c>
      <c r="AG131">
        <v>0.13500000000000001</v>
      </c>
      <c r="AH131">
        <f t="shared" ref="AH131:AH194" si="42">AG131^2</f>
        <v>1.8225000000000002E-2</v>
      </c>
      <c r="AI131">
        <v>501</v>
      </c>
      <c r="AJ131">
        <v>0.13200000000000001</v>
      </c>
      <c r="AK131">
        <f t="shared" ref="AK131:AK194" si="43">AJ131^2</f>
        <v>1.7424000000000002E-2</v>
      </c>
      <c r="AL131">
        <v>879</v>
      </c>
      <c r="AM131">
        <v>0.129</v>
      </c>
      <c r="AN131">
        <f t="shared" ref="AN131:AN194" si="44">AM131^2</f>
        <v>1.6641E-2</v>
      </c>
      <c r="AO131">
        <v>1873</v>
      </c>
      <c r="AP131">
        <v>0.123</v>
      </c>
      <c r="AQ131">
        <f t="shared" ref="AQ131:AQ194" si="45">AP131^2</f>
        <v>1.5129E-2</v>
      </c>
      <c r="AR131">
        <v>3273</v>
      </c>
      <c r="AS131">
        <v>0.11600000000000001</v>
      </c>
      <c r="AT131">
        <f t="shared" ref="AT131:AT194" si="46">AS131^2</f>
        <v>1.3456000000000001E-2</v>
      </c>
      <c r="AU131">
        <v>588</v>
      </c>
      <c r="AV131">
        <v>0.129</v>
      </c>
      <c r="AW131">
        <f t="shared" ref="AW131:AW194" si="47">AV131^2</f>
        <v>1.6641E-2</v>
      </c>
      <c r="AX131">
        <v>1301</v>
      </c>
      <c r="AY131">
        <v>0.16900000000000001</v>
      </c>
      <c r="AZ131">
        <f t="shared" ref="AZ131:AZ194" si="48">AY131^2</f>
        <v>2.8561000000000003E-2</v>
      </c>
      <c r="BA131">
        <v>1026</v>
      </c>
    </row>
    <row r="132" spans="1:53">
      <c r="A132" t="s">
        <v>411</v>
      </c>
      <c r="B132" t="s">
        <v>143</v>
      </c>
      <c r="C132" t="s">
        <v>245</v>
      </c>
      <c r="D132" s="6" t="s">
        <v>253</v>
      </c>
      <c r="E132">
        <v>66</v>
      </c>
      <c r="F132">
        <v>0.13600000000000001</v>
      </c>
      <c r="G132">
        <f t="shared" si="33"/>
        <v>1.8496000000000002E-2</v>
      </c>
      <c r="H132">
        <v>847</v>
      </c>
      <c r="I132">
        <v>0.107</v>
      </c>
      <c r="J132">
        <f t="shared" si="34"/>
        <v>1.1448999999999999E-2</v>
      </c>
      <c r="K132">
        <v>451</v>
      </c>
      <c r="L132">
        <v>0.13800000000000001</v>
      </c>
      <c r="M132">
        <f t="shared" si="35"/>
        <v>1.9044000000000002E-2</v>
      </c>
      <c r="N132">
        <v>1052</v>
      </c>
      <c r="O132">
        <v>0.113</v>
      </c>
      <c r="P132">
        <f t="shared" si="36"/>
        <v>1.2769000000000001E-2</v>
      </c>
      <c r="Q132">
        <v>2065</v>
      </c>
      <c r="R132">
        <v>0.12</v>
      </c>
      <c r="S132">
        <f t="shared" si="37"/>
        <v>1.44E-2</v>
      </c>
      <c r="T132">
        <v>3729</v>
      </c>
      <c r="U132">
        <v>0.107</v>
      </c>
      <c r="V132">
        <f t="shared" si="38"/>
        <v>1.1448999999999999E-2</v>
      </c>
      <c r="W132">
        <v>670</v>
      </c>
      <c r="X132">
        <v>0.13600000000000001</v>
      </c>
      <c r="Y132">
        <f t="shared" si="39"/>
        <v>1.8496000000000002E-2</v>
      </c>
      <c r="Z132">
        <v>1190</v>
      </c>
      <c r="AA132">
        <v>0.14299999999999999</v>
      </c>
      <c r="AB132">
        <f t="shared" si="40"/>
        <v>2.0448999999999995E-2</v>
      </c>
      <c r="AC132">
        <v>675</v>
      </c>
      <c r="AD132">
        <v>0.14299999999999999</v>
      </c>
      <c r="AE132">
        <f t="shared" si="41"/>
        <v>2.0448999999999995E-2</v>
      </c>
      <c r="AF132">
        <v>659</v>
      </c>
      <c r="AG132">
        <v>0.14099999999999999</v>
      </c>
      <c r="AH132">
        <f t="shared" si="42"/>
        <v>1.9880999999999996E-2</v>
      </c>
      <c r="AI132">
        <v>332</v>
      </c>
      <c r="AJ132">
        <v>0.125</v>
      </c>
      <c r="AK132">
        <f t="shared" si="43"/>
        <v>1.5625E-2</v>
      </c>
      <c r="AL132">
        <v>1137</v>
      </c>
      <c r="AM132">
        <v>0.13</v>
      </c>
      <c r="AN132">
        <f t="shared" si="44"/>
        <v>1.6900000000000002E-2</v>
      </c>
      <c r="AO132">
        <v>2087</v>
      </c>
      <c r="AP132">
        <v>0.122</v>
      </c>
      <c r="AQ132">
        <f t="shared" si="45"/>
        <v>1.4884E-2</v>
      </c>
      <c r="AR132">
        <v>3542</v>
      </c>
      <c r="AS132">
        <v>0.11700000000000001</v>
      </c>
      <c r="AT132">
        <f t="shared" si="46"/>
        <v>1.3689000000000002E-2</v>
      </c>
      <c r="AU132">
        <v>652</v>
      </c>
      <c r="AV132">
        <v>0.13</v>
      </c>
      <c r="AW132">
        <f t="shared" si="47"/>
        <v>1.6900000000000002E-2</v>
      </c>
      <c r="AX132">
        <v>1093</v>
      </c>
      <c r="AY132">
        <v>0.128</v>
      </c>
      <c r="AZ132">
        <f t="shared" si="48"/>
        <v>1.6383999999999999E-2</v>
      </c>
      <c r="BA132">
        <v>900</v>
      </c>
    </row>
    <row r="133" spans="1:53">
      <c r="A133" t="s">
        <v>413</v>
      </c>
      <c r="B133" t="s">
        <v>143</v>
      </c>
      <c r="C133" t="s">
        <v>245</v>
      </c>
      <c r="D133" s="6" t="s">
        <v>242</v>
      </c>
      <c r="E133">
        <v>76.5</v>
      </c>
      <c r="F133">
        <v>0.17499999999999999</v>
      </c>
      <c r="G133">
        <f t="shared" si="33"/>
        <v>3.0624999999999996E-2</v>
      </c>
      <c r="H133">
        <v>1047</v>
      </c>
      <c r="I133">
        <v>0.13500000000000001</v>
      </c>
      <c r="J133">
        <f t="shared" si="34"/>
        <v>1.8225000000000002E-2</v>
      </c>
      <c r="K133">
        <v>359</v>
      </c>
      <c r="L133">
        <v>0.15</v>
      </c>
      <c r="M133">
        <f t="shared" si="35"/>
        <v>2.2499999999999999E-2</v>
      </c>
      <c r="N133">
        <v>1074</v>
      </c>
      <c r="O133">
        <v>0.151</v>
      </c>
      <c r="P133">
        <f t="shared" si="36"/>
        <v>2.2800999999999998E-2</v>
      </c>
      <c r="Q133">
        <v>1687</v>
      </c>
      <c r="R133">
        <v>0.13200000000000001</v>
      </c>
      <c r="S133">
        <f t="shared" si="37"/>
        <v>1.7424000000000002E-2</v>
      </c>
      <c r="T133">
        <v>3548</v>
      </c>
      <c r="U133">
        <v>0.11</v>
      </c>
      <c r="V133">
        <f t="shared" si="38"/>
        <v>1.21E-2</v>
      </c>
      <c r="W133">
        <v>624</v>
      </c>
      <c r="X133">
        <v>0.154</v>
      </c>
      <c r="Y133">
        <f t="shared" si="39"/>
        <v>2.3716000000000001E-2</v>
      </c>
      <c r="Z133">
        <v>1520</v>
      </c>
      <c r="AA133">
        <v>0.18</v>
      </c>
      <c r="AB133">
        <f t="shared" si="40"/>
        <v>3.2399999999999998E-2</v>
      </c>
      <c r="AC133">
        <v>601</v>
      </c>
      <c r="AD133">
        <v>0.14399999999999999</v>
      </c>
      <c r="AE133">
        <f t="shared" si="41"/>
        <v>2.0735999999999997E-2</v>
      </c>
      <c r="AF133">
        <v>686</v>
      </c>
      <c r="AG133">
        <v>0.13300000000000001</v>
      </c>
      <c r="AH133">
        <f t="shared" si="42"/>
        <v>1.7689000000000003E-2</v>
      </c>
      <c r="AI133">
        <v>313</v>
      </c>
      <c r="AJ133">
        <v>0.152</v>
      </c>
      <c r="AK133">
        <f t="shared" si="43"/>
        <v>2.3104E-2</v>
      </c>
      <c r="AL133">
        <v>1159</v>
      </c>
      <c r="AM133">
        <v>0.156</v>
      </c>
      <c r="AN133">
        <f t="shared" si="44"/>
        <v>2.4336E-2</v>
      </c>
      <c r="AO133">
        <v>1969</v>
      </c>
      <c r="AP133">
        <v>0.151</v>
      </c>
      <c r="AQ133">
        <f t="shared" si="45"/>
        <v>2.2800999999999998E-2</v>
      </c>
      <c r="AR133">
        <v>3082</v>
      </c>
      <c r="AS133">
        <v>0.107</v>
      </c>
      <c r="AT133">
        <f t="shared" si="46"/>
        <v>1.1448999999999999E-2</v>
      </c>
      <c r="AU133">
        <v>587</v>
      </c>
      <c r="AV133">
        <v>0.155</v>
      </c>
      <c r="AW133">
        <f t="shared" si="47"/>
        <v>2.4025000000000001E-2</v>
      </c>
      <c r="AX133">
        <v>1382</v>
      </c>
      <c r="AY133">
        <v>0.122</v>
      </c>
      <c r="AZ133">
        <f t="shared" si="48"/>
        <v>1.4884E-2</v>
      </c>
      <c r="BA133">
        <v>691</v>
      </c>
    </row>
    <row r="134" spans="1:53">
      <c r="A134" t="s">
        <v>415</v>
      </c>
      <c r="B134" t="s">
        <v>143</v>
      </c>
      <c r="C134" t="s">
        <v>245</v>
      </c>
      <c r="D134" s="6" t="s">
        <v>253</v>
      </c>
      <c r="E134">
        <v>68</v>
      </c>
      <c r="F134">
        <v>0.13900000000000001</v>
      </c>
      <c r="G134">
        <f t="shared" si="33"/>
        <v>1.9321000000000005E-2</v>
      </c>
      <c r="H134">
        <v>839</v>
      </c>
      <c r="I134">
        <v>0.11600000000000001</v>
      </c>
      <c r="J134">
        <f t="shared" si="34"/>
        <v>1.3456000000000001E-2</v>
      </c>
      <c r="K134">
        <v>396</v>
      </c>
      <c r="L134">
        <v>0.13600000000000001</v>
      </c>
      <c r="M134">
        <f t="shared" si="35"/>
        <v>1.8496000000000002E-2</v>
      </c>
      <c r="N134">
        <v>1019</v>
      </c>
      <c r="O134">
        <v>0.13500000000000001</v>
      </c>
      <c r="P134">
        <f t="shared" si="36"/>
        <v>1.8225000000000002E-2</v>
      </c>
      <c r="Q134">
        <v>1995</v>
      </c>
      <c r="R134">
        <v>0.11600000000000001</v>
      </c>
      <c r="S134">
        <f t="shared" si="37"/>
        <v>1.3456000000000001E-2</v>
      </c>
      <c r="T134">
        <v>2982</v>
      </c>
      <c r="U134">
        <v>0.104</v>
      </c>
      <c r="V134">
        <f t="shared" si="38"/>
        <v>1.0815999999999999E-2</v>
      </c>
      <c r="W134">
        <v>657</v>
      </c>
      <c r="X134">
        <v>0.13600000000000001</v>
      </c>
      <c r="Y134">
        <f t="shared" si="39"/>
        <v>1.8496000000000002E-2</v>
      </c>
      <c r="Z134">
        <v>1238</v>
      </c>
      <c r="AA134">
        <v>0.14799999999999999</v>
      </c>
      <c r="AB134">
        <f t="shared" si="40"/>
        <v>2.1903999999999996E-2</v>
      </c>
      <c r="AC134">
        <v>588</v>
      </c>
      <c r="AD134">
        <v>0.125</v>
      </c>
      <c r="AE134">
        <f t="shared" si="41"/>
        <v>1.5625E-2</v>
      </c>
      <c r="AF134">
        <v>546</v>
      </c>
      <c r="AG134">
        <v>0.13600000000000001</v>
      </c>
      <c r="AH134">
        <f t="shared" si="42"/>
        <v>1.8496000000000002E-2</v>
      </c>
      <c r="AI134">
        <v>420</v>
      </c>
      <c r="AJ134">
        <v>0.13900000000000001</v>
      </c>
      <c r="AK134">
        <f t="shared" si="43"/>
        <v>1.9321000000000005E-2</v>
      </c>
      <c r="AL134">
        <v>860</v>
      </c>
      <c r="AM134">
        <v>0.122</v>
      </c>
      <c r="AN134">
        <f t="shared" si="44"/>
        <v>1.4884E-2</v>
      </c>
      <c r="AO134">
        <v>2064</v>
      </c>
      <c r="AP134">
        <v>0.13200000000000001</v>
      </c>
      <c r="AQ134">
        <f t="shared" si="45"/>
        <v>1.7424000000000002E-2</v>
      </c>
      <c r="AR134">
        <v>2706</v>
      </c>
      <c r="AS134">
        <v>0.121</v>
      </c>
      <c r="AT134">
        <f t="shared" si="46"/>
        <v>1.4641E-2</v>
      </c>
      <c r="AU134">
        <v>756</v>
      </c>
      <c r="AV134">
        <v>0.14399999999999999</v>
      </c>
      <c r="AW134">
        <f t="shared" si="47"/>
        <v>2.0735999999999997E-2</v>
      </c>
      <c r="AX134">
        <v>1443</v>
      </c>
      <c r="AY134">
        <v>0.121</v>
      </c>
      <c r="AZ134">
        <f t="shared" si="48"/>
        <v>1.4641E-2</v>
      </c>
      <c r="BA134">
        <v>949</v>
      </c>
    </row>
    <row r="135" spans="1:53">
      <c r="A135" t="s">
        <v>417</v>
      </c>
      <c r="B135" t="s">
        <v>147</v>
      </c>
      <c r="C135" t="s">
        <v>245</v>
      </c>
      <c r="D135" s="6" t="s">
        <v>242</v>
      </c>
      <c r="E135">
        <v>68.8</v>
      </c>
      <c r="F135">
        <v>0.13500000000000001</v>
      </c>
      <c r="G135">
        <f t="shared" si="33"/>
        <v>1.8225000000000002E-2</v>
      </c>
      <c r="H135">
        <v>881</v>
      </c>
      <c r="I135">
        <v>0.13500000000000001</v>
      </c>
      <c r="J135">
        <f t="shared" si="34"/>
        <v>1.8225000000000002E-2</v>
      </c>
      <c r="K135">
        <v>465</v>
      </c>
      <c r="L135">
        <v>0.13600000000000001</v>
      </c>
      <c r="M135">
        <f t="shared" si="35"/>
        <v>1.8496000000000002E-2</v>
      </c>
      <c r="N135">
        <v>1242</v>
      </c>
      <c r="O135">
        <v>0.13800000000000001</v>
      </c>
      <c r="P135">
        <f t="shared" si="36"/>
        <v>1.9044000000000002E-2</v>
      </c>
      <c r="Q135">
        <v>2403</v>
      </c>
      <c r="R135">
        <v>0.126</v>
      </c>
      <c r="S135">
        <f t="shared" si="37"/>
        <v>1.5876000000000001E-2</v>
      </c>
      <c r="T135">
        <v>4117</v>
      </c>
      <c r="U135">
        <v>0.109</v>
      </c>
      <c r="V135">
        <f t="shared" si="38"/>
        <v>1.1880999999999999E-2</v>
      </c>
      <c r="W135">
        <v>623</v>
      </c>
      <c r="X135">
        <v>0.125</v>
      </c>
      <c r="Y135">
        <f t="shared" si="39"/>
        <v>1.5625E-2</v>
      </c>
      <c r="Z135">
        <v>1340</v>
      </c>
      <c r="AA135">
        <v>0.14699999999999999</v>
      </c>
      <c r="AB135">
        <f t="shared" si="40"/>
        <v>2.1608999999999996E-2</v>
      </c>
      <c r="AC135">
        <v>723</v>
      </c>
      <c r="AD135">
        <v>0.112</v>
      </c>
      <c r="AE135">
        <f t="shared" si="41"/>
        <v>1.2544000000000001E-2</v>
      </c>
      <c r="AF135">
        <v>690</v>
      </c>
      <c r="AG135">
        <v>0.129</v>
      </c>
      <c r="AH135">
        <f t="shared" si="42"/>
        <v>1.6641E-2</v>
      </c>
      <c r="AI135">
        <v>472</v>
      </c>
      <c r="AJ135">
        <v>0.127</v>
      </c>
      <c r="AK135">
        <f t="shared" si="43"/>
        <v>1.6129000000000001E-2</v>
      </c>
      <c r="AL135">
        <v>1482</v>
      </c>
      <c r="AM135">
        <v>0.13400000000000001</v>
      </c>
      <c r="AN135">
        <f t="shared" si="44"/>
        <v>1.7956000000000003E-2</v>
      </c>
      <c r="AO135">
        <v>2110</v>
      </c>
      <c r="AP135">
        <v>0.122</v>
      </c>
      <c r="AQ135">
        <f t="shared" si="45"/>
        <v>1.4884E-2</v>
      </c>
      <c r="AR135">
        <v>3462</v>
      </c>
      <c r="AS135">
        <v>9.8000000000000004E-2</v>
      </c>
      <c r="AT135">
        <f t="shared" si="46"/>
        <v>9.6040000000000014E-3</v>
      </c>
      <c r="AU135">
        <v>622</v>
      </c>
      <c r="AV135">
        <v>0.115</v>
      </c>
      <c r="AW135">
        <f t="shared" si="47"/>
        <v>1.3225000000000001E-2</v>
      </c>
      <c r="AX135">
        <v>1166</v>
      </c>
      <c r="AY135">
        <v>0.11700000000000001</v>
      </c>
      <c r="AZ135">
        <f t="shared" si="48"/>
        <v>1.3689000000000002E-2</v>
      </c>
      <c r="BA135">
        <v>960</v>
      </c>
    </row>
    <row r="136" spans="1:53">
      <c r="A136" t="s">
        <v>419</v>
      </c>
      <c r="B136" t="s">
        <v>147</v>
      </c>
      <c r="C136" t="s">
        <v>245</v>
      </c>
      <c r="D136" s="6" t="s">
        <v>253</v>
      </c>
      <c r="E136">
        <v>89.9</v>
      </c>
      <c r="F136">
        <v>0.122</v>
      </c>
      <c r="G136">
        <f t="shared" si="33"/>
        <v>1.4884E-2</v>
      </c>
      <c r="H136">
        <v>694</v>
      </c>
      <c r="I136">
        <v>0.13500000000000001</v>
      </c>
      <c r="J136">
        <f t="shared" si="34"/>
        <v>1.8225000000000002E-2</v>
      </c>
      <c r="K136">
        <v>318</v>
      </c>
      <c r="L136">
        <v>0.14099999999999999</v>
      </c>
      <c r="M136">
        <f t="shared" si="35"/>
        <v>1.9880999999999996E-2</v>
      </c>
      <c r="N136">
        <v>716</v>
      </c>
      <c r="O136">
        <v>0.15</v>
      </c>
      <c r="P136">
        <f t="shared" si="36"/>
        <v>2.2499999999999999E-2</v>
      </c>
      <c r="Q136">
        <v>1692</v>
      </c>
      <c r="R136">
        <v>0.126</v>
      </c>
      <c r="S136">
        <f t="shared" si="37"/>
        <v>1.5876000000000001E-2</v>
      </c>
      <c r="T136">
        <v>2926</v>
      </c>
      <c r="U136">
        <v>9.1999999999999998E-2</v>
      </c>
      <c r="V136">
        <f t="shared" si="38"/>
        <v>8.4639999999999993E-3</v>
      </c>
      <c r="W136">
        <v>661</v>
      </c>
      <c r="X136">
        <v>0.13400000000000001</v>
      </c>
      <c r="Y136">
        <f t="shared" si="39"/>
        <v>1.7956000000000003E-2</v>
      </c>
      <c r="Z136">
        <v>1055</v>
      </c>
      <c r="AA136">
        <v>0.16500000000000001</v>
      </c>
      <c r="AB136">
        <f t="shared" si="40"/>
        <v>2.7225000000000003E-2</v>
      </c>
      <c r="AC136">
        <v>535</v>
      </c>
      <c r="AD136">
        <v>7.0999999999999994E-2</v>
      </c>
      <c r="AE136">
        <f t="shared" si="41"/>
        <v>5.0409999999999995E-3</v>
      </c>
      <c r="AF136">
        <v>424</v>
      </c>
      <c r="AG136">
        <v>0.13700000000000001</v>
      </c>
      <c r="AH136">
        <f t="shared" si="42"/>
        <v>1.8769000000000004E-2</v>
      </c>
      <c r="AI136">
        <v>330</v>
      </c>
      <c r="AJ136">
        <v>0.13100000000000001</v>
      </c>
      <c r="AK136">
        <f t="shared" si="43"/>
        <v>1.7161000000000003E-2</v>
      </c>
      <c r="AL136">
        <v>1045</v>
      </c>
      <c r="AM136">
        <v>0.17100000000000001</v>
      </c>
      <c r="AN136">
        <f t="shared" si="44"/>
        <v>2.9241000000000003E-2</v>
      </c>
      <c r="AO136">
        <v>1632</v>
      </c>
      <c r="AP136">
        <v>0.13200000000000001</v>
      </c>
      <c r="AQ136">
        <f t="shared" si="45"/>
        <v>1.7424000000000002E-2</v>
      </c>
      <c r="AR136">
        <v>2552</v>
      </c>
      <c r="AS136">
        <v>7.8E-2</v>
      </c>
      <c r="AT136">
        <f t="shared" si="46"/>
        <v>6.084E-3</v>
      </c>
      <c r="AU136">
        <v>589</v>
      </c>
      <c r="AV136">
        <v>0.125</v>
      </c>
      <c r="AW136">
        <f t="shared" si="47"/>
        <v>1.5625E-2</v>
      </c>
      <c r="AX136">
        <v>932</v>
      </c>
      <c r="AY136">
        <v>9.8000000000000004E-2</v>
      </c>
      <c r="AZ136">
        <f t="shared" si="48"/>
        <v>9.6040000000000014E-3</v>
      </c>
      <c r="BA136">
        <v>574</v>
      </c>
    </row>
    <row r="137" spans="1:53">
      <c r="A137" t="s">
        <v>421</v>
      </c>
      <c r="B137" t="s">
        <v>143</v>
      </c>
      <c r="C137" t="s">
        <v>245</v>
      </c>
      <c r="D137" s="6" t="s">
        <v>242</v>
      </c>
      <c r="E137">
        <v>74.400000000000006</v>
      </c>
      <c r="F137">
        <v>0.15</v>
      </c>
      <c r="G137">
        <f t="shared" si="33"/>
        <v>2.2499999999999999E-2</v>
      </c>
      <c r="H137">
        <v>849</v>
      </c>
      <c r="I137">
        <v>0.14599999999999999</v>
      </c>
      <c r="J137">
        <f t="shared" si="34"/>
        <v>2.1315999999999998E-2</v>
      </c>
      <c r="K137">
        <v>523</v>
      </c>
      <c r="L137">
        <v>0.156</v>
      </c>
      <c r="M137">
        <f t="shared" si="35"/>
        <v>2.4336E-2</v>
      </c>
      <c r="N137">
        <v>1266</v>
      </c>
      <c r="O137">
        <v>0.14899999999999999</v>
      </c>
      <c r="P137">
        <f t="shared" si="36"/>
        <v>2.2200999999999999E-2</v>
      </c>
      <c r="Q137">
        <v>2177</v>
      </c>
      <c r="R137">
        <v>0.14000000000000001</v>
      </c>
      <c r="S137">
        <f t="shared" si="37"/>
        <v>1.9600000000000003E-2</v>
      </c>
      <c r="T137">
        <v>3852</v>
      </c>
      <c r="U137">
        <v>0.123</v>
      </c>
      <c r="V137">
        <f t="shared" si="38"/>
        <v>1.5129E-2</v>
      </c>
      <c r="W137">
        <v>575</v>
      </c>
      <c r="X137">
        <v>0.14799999999999999</v>
      </c>
      <c r="Y137">
        <f t="shared" si="39"/>
        <v>2.1903999999999996E-2</v>
      </c>
      <c r="Z137">
        <v>1220</v>
      </c>
      <c r="AA137">
        <v>0.13800000000000001</v>
      </c>
      <c r="AB137">
        <f t="shared" si="40"/>
        <v>1.9044000000000002E-2</v>
      </c>
      <c r="AC137">
        <v>567</v>
      </c>
      <c r="AD137">
        <v>0.13300000000000001</v>
      </c>
      <c r="AE137">
        <f t="shared" si="41"/>
        <v>1.7689000000000003E-2</v>
      </c>
      <c r="AF137">
        <v>672</v>
      </c>
      <c r="AG137">
        <v>0.156</v>
      </c>
      <c r="AH137">
        <f t="shared" si="42"/>
        <v>2.4336E-2</v>
      </c>
      <c r="AI137">
        <v>440</v>
      </c>
      <c r="AJ137">
        <v>0.14799999999999999</v>
      </c>
      <c r="AK137">
        <f t="shared" si="43"/>
        <v>2.1903999999999996E-2</v>
      </c>
      <c r="AL137">
        <v>1235</v>
      </c>
      <c r="AM137">
        <v>0.154</v>
      </c>
      <c r="AN137">
        <f t="shared" si="44"/>
        <v>2.3716000000000001E-2</v>
      </c>
      <c r="AO137">
        <v>1913</v>
      </c>
      <c r="AP137">
        <v>0.14499999999999999</v>
      </c>
      <c r="AQ137">
        <f t="shared" si="45"/>
        <v>2.1024999999999999E-2</v>
      </c>
      <c r="AR137">
        <v>3563</v>
      </c>
      <c r="AS137">
        <v>0.13400000000000001</v>
      </c>
      <c r="AT137">
        <f t="shared" si="46"/>
        <v>1.7956000000000003E-2</v>
      </c>
      <c r="AU137">
        <v>552</v>
      </c>
      <c r="AV137">
        <v>0.16800000000000001</v>
      </c>
      <c r="AW137">
        <f t="shared" si="47"/>
        <v>2.8224000000000003E-2</v>
      </c>
      <c r="AX137">
        <v>1231</v>
      </c>
      <c r="AY137">
        <v>0.13400000000000001</v>
      </c>
      <c r="AZ137">
        <f t="shared" si="48"/>
        <v>1.7956000000000003E-2</v>
      </c>
      <c r="BA137">
        <v>862</v>
      </c>
    </row>
    <row r="138" spans="1:53">
      <c r="A138" t="s">
        <v>423</v>
      </c>
      <c r="B138" t="s">
        <v>143</v>
      </c>
      <c r="C138" t="s">
        <v>245</v>
      </c>
      <c r="D138" s="6" t="s">
        <v>242</v>
      </c>
      <c r="E138">
        <v>72.900000000000006</v>
      </c>
      <c r="F138">
        <v>0.113</v>
      </c>
      <c r="G138">
        <f t="shared" si="33"/>
        <v>1.2769000000000001E-2</v>
      </c>
      <c r="H138">
        <v>751</v>
      </c>
      <c r="I138">
        <v>0.13900000000000001</v>
      </c>
      <c r="J138">
        <f t="shared" si="34"/>
        <v>1.9321000000000005E-2</v>
      </c>
      <c r="K138">
        <v>445</v>
      </c>
      <c r="L138">
        <v>0.11700000000000001</v>
      </c>
      <c r="M138">
        <f t="shared" si="35"/>
        <v>1.3689000000000002E-2</v>
      </c>
      <c r="N138">
        <v>1089</v>
      </c>
      <c r="O138">
        <v>0.14599999999999999</v>
      </c>
      <c r="P138">
        <f t="shared" si="36"/>
        <v>2.1315999999999998E-2</v>
      </c>
      <c r="Q138">
        <v>2015</v>
      </c>
      <c r="R138">
        <v>0.113</v>
      </c>
      <c r="S138">
        <f t="shared" si="37"/>
        <v>1.2769000000000001E-2</v>
      </c>
      <c r="T138">
        <v>3500</v>
      </c>
      <c r="U138">
        <v>0.106</v>
      </c>
      <c r="V138">
        <f t="shared" si="38"/>
        <v>1.1235999999999999E-2</v>
      </c>
      <c r="W138">
        <v>605</v>
      </c>
      <c r="X138">
        <v>0.123</v>
      </c>
      <c r="Y138">
        <f t="shared" si="39"/>
        <v>1.5129E-2</v>
      </c>
      <c r="Z138">
        <v>1138</v>
      </c>
      <c r="AA138">
        <v>0.17100000000000001</v>
      </c>
      <c r="AB138">
        <f t="shared" si="40"/>
        <v>2.9241000000000003E-2</v>
      </c>
      <c r="AC138">
        <v>824</v>
      </c>
      <c r="AD138">
        <v>0.126</v>
      </c>
      <c r="AE138">
        <f t="shared" si="41"/>
        <v>1.5876000000000001E-2</v>
      </c>
      <c r="AF138">
        <v>562</v>
      </c>
      <c r="AG138">
        <v>0.126</v>
      </c>
      <c r="AH138">
        <f t="shared" si="42"/>
        <v>1.5876000000000001E-2</v>
      </c>
      <c r="AI138">
        <v>577</v>
      </c>
      <c r="AJ138">
        <v>0.125</v>
      </c>
      <c r="AK138">
        <f t="shared" si="43"/>
        <v>1.5625E-2</v>
      </c>
      <c r="AL138">
        <v>1422</v>
      </c>
      <c r="AM138">
        <v>0.14000000000000001</v>
      </c>
      <c r="AN138">
        <f t="shared" si="44"/>
        <v>1.9600000000000003E-2</v>
      </c>
      <c r="AO138">
        <v>2134</v>
      </c>
      <c r="AP138">
        <v>0.11799999999999999</v>
      </c>
      <c r="AQ138">
        <f t="shared" si="45"/>
        <v>1.3923999999999999E-2</v>
      </c>
      <c r="AR138">
        <v>3380</v>
      </c>
      <c r="AS138">
        <v>0.108</v>
      </c>
      <c r="AT138">
        <f t="shared" si="46"/>
        <v>1.1663999999999999E-2</v>
      </c>
      <c r="AU138">
        <v>694</v>
      </c>
      <c r="AV138">
        <v>0.126</v>
      </c>
      <c r="AW138">
        <f t="shared" si="47"/>
        <v>1.5876000000000001E-2</v>
      </c>
      <c r="AX138">
        <v>1121</v>
      </c>
      <c r="AY138">
        <v>0.108</v>
      </c>
      <c r="AZ138">
        <f t="shared" si="48"/>
        <v>1.1663999999999999E-2</v>
      </c>
      <c r="BA138">
        <v>859</v>
      </c>
    </row>
    <row r="139" spans="1:53">
      <c r="A139" t="s">
        <v>425</v>
      </c>
      <c r="B139" t="s">
        <v>143</v>
      </c>
      <c r="C139" t="s">
        <v>245</v>
      </c>
      <c r="D139" s="6" t="s">
        <v>253</v>
      </c>
      <c r="E139">
        <v>63.4</v>
      </c>
      <c r="F139">
        <v>0.14199999999999999</v>
      </c>
      <c r="G139">
        <f t="shared" si="33"/>
        <v>2.0163999999999998E-2</v>
      </c>
      <c r="H139">
        <v>607</v>
      </c>
      <c r="I139">
        <v>0.13600000000000001</v>
      </c>
      <c r="J139">
        <f t="shared" si="34"/>
        <v>1.8496000000000002E-2</v>
      </c>
      <c r="K139">
        <v>282</v>
      </c>
      <c r="L139">
        <v>0.13</v>
      </c>
      <c r="M139">
        <f t="shared" si="35"/>
        <v>1.6900000000000002E-2</v>
      </c>
      <c r="N139">
        <v>835</v>
      </c>
      <c r="O139">
        <v>0.14499999999999999</v>
      </c>
      <c r="P139">
        <f t="shared" si="36"/>
        <v>2.1024999999999999E-2</v>
      </c>
      <c r="Q139">
        <v>1973</v>
      </c>
      <c r="R139">
        <v>0.14099999999999999</v>
      </c>
      <c r="S139">
        <f t="shared" si="37"/>
        <v>1.9880999999999996E-2</v>
      </c>
      <c r="T139">
        <v>3265</v>
      </c>
      <c r="U139">
        <v>0.114</v>
      </c>
      <c r="V139">
        <f t="shared" si="38"/>
        <v>1.2996000000000001E-2</v>
      </c>
      <c r="W139">
        <v>587</v>
      </c>
      <c r="X139">
        <v>0.14599999999999999</v>
      </c>
      <c r="Y139">
        <f t="shared" si="39"/>
        <v>2.1315999999999998E-2</v>
      </c>
      <c r="Z139">
        <v>1066</v>
      </c>
      <c r="AA139">
        <v>0.153</v>
      </c>
      <c r="AB139">
        <f t="shared" si="40"/>
        <v>2.3408999999999999E-2</v>
      </c>
      <c r="AC139">
        <v>458</v>
      </c>
      <c r="AD139">
        <v>0.127</v>
      </c>
      <c r="AE139">
        <f t="shared" si="41"/>
        <v>1.6129000000000001E-2</v>
      </c>
      <c r="AF139">
        <v>551</v>
      </c>
      <c r="AG139">
        <v>0.126</v>
      </c>
      <c r="AH139">
        <f t="shared" si="42"/>
        <v>1.5876000000000001E-2</v>
      </c>
      <c r="AI139">
        <v>311</v>
      </c>
      <c r="AJ139">
        <v>0.13200000000000001</v>
      </c>
      <c r="AK139">
        <f t="shared" si="43"/>
        <v>1.7424000000000002E-2</v>
      </c>
      <c r="AL139">
        <v>995</v>
      </c>
      <c r="AM139">
        <v>0.14699999999999999</v>
      </c>
      <c r="AN139">
        <f t="shared" si="44"/>
        <v>2.1608999999999996E-2</v>
      </c>
      <c r="AO139">
        <v>1481</v>
      </c>
      <c r="AP139">
        <v>0.161</v>
      </c>
      <c r="AQ139">
        <f t="shared" si="45"/>
        <v>2.5921000000000003E-2</v>
      </c>
      <c r="AR139">
        <v>2527</v>
      </c>
      <c r="AS139">
        <v>9.9000000000000005E-2</v>
      </c>
      <c r="AT139">
        <f t="shared" si="46"/>
        <v>9.8010000000000007E-3</v>
      </c>
      <c r="AU139">
        <v>541</v>
      </c>
      <c r="AV139">
        <v>0.13800000000000001</v>
      </c>
      <c r="AW139">
        <f t="shared" si="47"/>
        <v>1.9044000000000002E-2</v>
      </c>
      <c r="AX139">
        <v>995</v>
      </c>
      <c r="AY139">
        <v>0.151</v>
      </c>
      <c r="AZ139">
        <f t="shared" si="48"/>
        <v>2.2800999999999998E-2</v>
      </c>
      <c r="BA139">
        <v>760</v>
      </c>
    </row>
    <row r="140" spans="1:53">
      <c r="A140" t="s">
        <v>427</v>
      </c>
      <c r="B140" t="s">
        <v>147</v>
      </c>
      <c r="C140" t="s">
        <v>245</v>
      </c>
      <c r="D140" s="6" t="s">
        <v>253</v>
      </c>
      <c r="E140">
        <v>76.400000000000006</v>
      </c>
      <c r="F140">
        <v>0.14199999999999999</v>
      </c>
      <c r="G140">
        <f t="shared" si="33"/>
        <v>2.0163999999999998E-2</v>
      </c>
      <c r="H140">
        <v>562</v>
      </c>
      <c r="I140">
        <v>0.121</v>
      </c>
      <c r="J140">
        <f t="shared" si="34"/>
        <v>1.4641E-2</v>
      </c>
      <c r="K140">
        <v>306</v>
      </c>
      <c r="L140">
        <v>0.13</v>
      </c>
      <c r="M140">
        <f t="shared" si="35"/>
        <v>1.6900000000000002E-2</v>
      </c>
      <c r="N140">
        <v>846</v>
      </c>
      <c r="O140">
        <v>0.13700000000000001</v>
      </c>
      <c r="P140">
        <f t="shared" si="36"/>
        <v>1.8769000000000004E-2</v>
      </c>
      <c r="Q140">
        <v>2060</v>
      </c>
      <c r="R140">
        <v>0.123</v>
      </c>
      <c r="S140">
        <f t="shared" si="37"/>
        <v>1.5129E-2</v>
      </c>
      <c r="T140">
        <v>3421</v>
      </c>
      <c r="U140">
        <v>8.7999999999999995E-2</v>
      </c>
      <c r="V140">
        <f t="shared" si="38"/>
        <v>7.7439999999999991E-3</v>
      </c>
      <c r="W140">
        <v>600</v>
      </c>
      <c r="X140">
        <v>0.13800000000000001</v>
      </c>
      <c r="Y140">
        <f t="shared" si="39"/>
        <v>1.9044000000000002E-2</v>
      </c>
      <c r="Z140">
        <v>960</v>
      </c>
      <c r="AA140">
        <v>0.123</v>
      </c>
      <c r="AB140">
        <f t="shared" si="40"/>
        <v>1.5129E-2</v>
      </c>
      <c r="AC140">
        <v>402</v>
      </c>
      <c r="AD140">
        <v>0.11700000000000001</v>
      </c>
      <c r="AE140">
        <f t="shared" si="41"/>
        <v>1.3689000000000002E-2</v>
      </c>
      <c r="AF140">
        <v>511</v>
      </c>
      <c r="AG140">
        <v>0.13500000000000001</v>
      </c>
      <c r="AH140">
        <f t="shared" si="42"/>
        <v>1.8225000000000002E-2</v>
      </c>
      <c r="AI140">
        <v>391</v>
      </c>
      <c r="AJ140">
        <v>0.11700000000000001</v>
      </c>
      <c r="AK140">
        <f t="shared" si="43"/>
        <v>1.3689000000000002E-2</v>
      </c>
      <c r="AL140">
        <v>869</v>
      </c>
      <c r="AM140">
        <v>0.13300000000000001</v>
      </c>
      <c r="AN140">
        <f t="shared" si="44"/>
        <v>1.7689000000000003E-2</v>
      </c>
      <c r="AO140">
        <v>2061</v>
      </c>
      <c r="AP140">
        <v>0.14099999999999999</v>
      </c>
      <c r="AQ140">
        <f t="shared" si="45"/>
        <v>1.9880999999999996E-2</v>
      </c>
      <c r="AR140">
        <v>2888</v>
      </c>
      <c r="AS140">
        <v>0.107</v>
      </c>
      <c r="AT140">
        <f t="shared" si="46"/>
        <v>1.1448999999999999E-2</v>
      </c>
      <c r="AU140">
        <v>600</v>
      </c>
      <c r="AV140">
        <v>0.13800000000000001</v>
      </c>
      <c r="AW140">
        <f t="shared" si="47"/>
        <v>1.9044000000000002E-2</v>
      </c>
      <c r="AX140">
        <v>1060</v>
      </c>
      <c r="AY140">
        <v>0.12</v>
      </c>
      <c r="AZ140">
        <f t="shared" si="48"/>
        <v>1.44E-2</v>
      </c>
      <c r="BA140">
        <v>488</v>
      </c>
    </row>
    <row r="141" spans="1:53">
      <c r="A141" t="s">
        <v>429</v>
      </c>
      <c r="B141" t="s">
        <v>143</v>
      </c>
      <c r="C141" t="s">
        <v>245</v>
      </c>
      <c r="D141" s="6" t="s">
        <v>253</v>
      </c>
      <c r="E141">
        <v>65.400000000000006</v>
      </c>
      <c r="F141">
        <v>0.151</v>
      </c>
      <c r="G141">
        <f t="shared" si="33"/>
        <v>2.2800999999999998E-2</v>
      </c>
      <c r="H141">
        <v>646</v>
      </c>
      <c r="I141">
        <v>0.129</v>
      </c>
      <c r="J141">
        <f t="shared" si="34"/>
        <v>1.6641E-2</v>
      </c>
      <c r="K141">
        <v>345</v>
      </c>
      <c r="L141">
        <v>0.13</v>
      </c>
      <c r="M141">
        <f t="shared" si="35"/>
        <v>1.6900000000000002E-2</v>
      </c>
      <c r="N141">
        <v>683</v>
      </c>
      <c r="O141">
        <v>0.129</v>
      </c>
      <c r="P141">
        <f t="shared" si="36"/>
        <v>1.6641E-2</v>
      </c>
      <c r="Q141">
        <v>1943</v>
      </c>
      <c r="R141">
        <v>0.126</v>
      </c>
      <c r="S141">
        <f t="shared" si="37"/>
        <v>1.5876000000000001E-2</v>
      </c>
      <c r="T141">
        <v>3245</v>
      </c>
      <c r="U141">
        <v>9.0999999999999998E-2</v>
      </c>
      <c r="V141">
        <f t="shared" si="38"/>
        <v>8.2810000000000002E-3</v>
      </c>
      <c r="W141">
        <v>700</v>
      </c>
      <c r="X141">
        <v>0.13700000000000001</v>
      </c>
      <c r="Y141">
        <f t="shared" si="39"/>
        <v>1.8769000000000004E-2</v>
      </c>
      <c r="Z141">
        <v>1013</v>
      </c>
      <c r="AA141">
        <v>0.124</v>
      </c>
      <c r="AB141">
        <f t="shared" si="40"/>
        <v>1.5375999999999999E-2</v>
      </c>
      <c r="AC141">
        <v>597</v>
      </c>
      <c r="AD141">
        <v>0.14699999999999999</v>
      </c>
      <c r="AE141">
        <f t="shared" si="41"/>
        <v>2.1608999999999996E-2</v>
      </c>
      <c r="AF141">
        <v>620</v>
      </c>
      <c r="AG141">
        <v>0.11899999999999999</v>
      </c>
      <c r="AH141">
        <f t="shared" si="42"/>
        <v>1.4160999999999998E-2</v>
      </c>
      <c r="AI141">
        <v>366</v>
      </c>
      <c r="AJ141">
        <v>0.13800000000000001</v>
      </c>
      <c r="AK141">
        <f t="shared" si="43"/>
        <v>1.9044000000000002E-2</v>
      </c>
      <c r="AL141">
        <v>779</v>
      </c>
      <c r="AM141">
        <v>0.14000000000000001</v>
      </c>
      <c r="AN141">
        <f t="shared" si="44"/>
        <v>1.9600000000000003E-2</v>
      </c>
      <c r="AO141">
        <v>1693</v>
      </c>
      <c r="AP141">
        <v>0.13200000000000001</v>
      </c>
      <c r="AQ141">
        <f t="shared" si="45"/>
        <v>1.7424000000000002E-2</v>
      </c>
      <c r="AR141">
        <v>2873</v>
      </c>
      <c r="AS141">
        <v>9.1999999999999998E-2</v>
      </c>
      <c r="AT141">
        <f t="shared" si="46"/>
        <v>8.4639999999999993E-3</v>
      </c>
      <c r="AU141">
        <v>646</v>
      </c>
      <c r="AV141">
        <v>0.14499999999999999</v>
      </c>
      <c r="AW141">
        <f t="shared" si="47"/>
        <v>2.1024999999999999E-2</v>
      </c>
      <c r="AX141">
        <v>990</v>
      </c>
      <c r="AY141">
        <v>0.13200000000000001</v>
      </c>
      <c r="AZ141">
        <f t="shared" si="48"/>
        <v>1.7424000000000002E-2</v>
      </c>
      <c r="BA141">
        <v>849</v>
      </c>
    </row>
    <row r="142" spans="1:53">
      <c r="A142" t="s">
        <v>431</v>
      </c>
      <c r="B142" t="s">
        <v>143</v>
      </c>
      <c r="C142" t="s">
        <v>245</v>
      </c>
      <c r="D142" s="6" t="s">
        <v>242</v>
      </c>
      <c r="E142">
        <v>64.599999999999994</v>
      </c>
      <c r="F142">
        <v>0.13900000000000001</v>
      </c>
      <c r="G142">
        <f t="shared" si="33"/>
        <v>1.9321000000000005E-2</v>
      </c>
      <c r="H142">
        <v>933</v>
      </c>
      <c r="I142">
        <v>0.11799999999999999</v>
      </c>
      <c r="J142">
        <f t="shared" si="34"/>
        <v>1.3923999999999999E-2</v>
      </c>
      <c r="K142">
        <v>351</v>
      </c>
      <c r="L142">
        <v>0.13700000000000001</v>
      </c>
      <c r="M142">
        <f t="shared" si="35"/>
        <v>1.8769000000000004E-2</v>
      </c>
      <c r="N142">
        <v>1035</v>
      </c>
      <c r="O142">
        <v>0.127</v>
      </c>
      <c r="P142">
        <f t="shared" si="36"/>
        <v>1.6129000000000001E-2</v>
      </c>
      <c r="Q142">
        <v>2454</v>
      </c>
      <c r="R142">
        <v>0.11700000000000001</v>
      </c>
      <c r="S142">
        <f t="shared" si="37"/>
        <v>1.3689000000000002E-2</v>
      </c>
      <c r="T142">
        <v>3852</v>
      </c>
      <c r="U142">
        <v>9.9000000000000005E-2</v>
      </c>
      <c r="V142">
        <f t="shared" si="38"/>
        <v>9.8010000000000007E-3</v>
      </c>
      <c r="W142">
        <v>720</v>
      </c>
      <c r="X142">
        <v>0.13300000000000001</v>
      </c>
      <c r="Y142">
        <f t="shared" si="39"/>
        <v>1.7689000000000003E-2</v>
      </c>
      <c r="Z142">
        <v>1474</v>
      </c>
      <c r="AA142">
        <v>0.14599999999999999</v>
      </c>
      <c r="AB142">
        <f t="shared" si="40"/>
        <v>2.1315999999999998E-2</v>
      </c>
      <c r="AC142">
        <v>573</v>
      </c>
      <c r="AD142">
        <v>0.1</v>
      </c>
      <c r="AE142">
        <f t="shared" si="41"/>
        <v>1.0000000000000002E-2</v>
      </c>
      <c r="AF142">
        <v>574</v>
      </c>
      <c r="AG142">
        <v>0.127</v>
      </c>
      <c r="AH142">
        <f t="shared" si="42"/>
        <v>1.6129000000000001E-2</v>
      </c>
      <c r="AI142">
        <v>399</v>
      </c>
      <c r="AJ142">
        <v>0.125</v>
      </c>
      <c r="AK142">
        <f t="shared" si="43"/>
        <v>1.5625E-2</v>
      </c>
      <c r="AL142">
        <v>1195</v>
      </c>
      <c r="AM142">
        <v>0.14499999999999999</v>
      </c>
      <c r="AN142">
        <f t="shared" si="44"/>
        <v>2.1024999999999999E-2</v>
      </c>
      <c r="AO142">
        <v>2278</v>
      </c>
      <c r="AP142">
        <v>0.13100000000000001</v>
      </c>
      <c r="AQ142">
        <f t="shared" si="45"/>
        <v>1.7161000000000003E-2</v>
      </c>
      <c r="AR142">
        <v>3603</v>
      </c>
      <c r="AS142">
        <v>8.6999999999999994E-2</v>
      </c>
      <c r="AT142">
        <f t="shared" si="46"/>
        <v>7.5689999999999993E-3</v>
      </c>
      <c r="AU142">
        <v>675</v>
      </c>
      <c r="AV142">
        <v>0.128</v>
      </c>
      <c r="AW142">
        <f t="shared" si="47"/>
        <v>1.6383999999999999E-2</v>
      </c>
      <c r="AX142">
        <v>1360</v>
      </c>
      <c r="AY142">
        <v>0.127</v>
      </c>
      <c r="AZ142">
        <f t="shared" si="48"/>
        <v>1.6129000000000001E-2</v>
      </c>
      <c r="BA142">
        <v>951</v>
      </c>
    </row>
    <row r="143" spans="1:53">
      <c r="A143" t="s">
        <v>433</v>
      </c>
      <c r="B143" t="s">
        <v>147</v>
      </c>
      <c r="C143" t="s">
        <v>245</v>
      </c>
      <c r="D143" s="6" t="s">
        <v>253</v>
      </c>
      <c r="E143">
        <v>64.599999999999994</v>
      </c>
      <c r="F143">
        <v>0.122</v>
      </c>
      <c r="G143">
        <f t="shared" si="33"/>
        <v>1.4884E-2</v>
      </c>
      <c r="H143">
        <v>568</v>
      </c>
      <c r="I143">
        <v>0.11799999999999999</v>
      </c>
      <c r="J143">
        <f t="shared" si="34"/>
        <v>1.3923999999999999E-2</v>
      </c>
      <c r="K143">
        <v>259</v>
      </c>
      <c r="L143">
        <v>0.14499999999999999</v>
      </c>
      <c r="M143">
        <f t="shared" si="35"/>
        <v>2.1024999999999999E-2</v>
      </c>
      <c r="N143">
        <v>739</v>
      </c>
      <c r="O143">
        <v>0.13700000000000001</v>
      </c>
      <c r="P143">
        <f t="shared" si="36"/>
        <v>1.8769000000000004E-2</v>
      </c>
      <c r="Q143">
        <v>1804</v>
      </c>
      <c r="R143">
        <v>0.12</v>
      </c>
      <c r="S143">
        <f t="shared" si="37"/>
        <v>1.44E-2</v>
      </c>
      <c r="T143">
        <v>2844</v>
      </c>
      <c r="U143">
        <v>8.8999999999999996E-2</v>
      </c>
      <c r="V143">
        <f t="shared" si="38"/>
        <v>7.9209999999999992E-3</v>
      </c>
      <c r="W143">
        <v>542</v>
      </c>
      <c r="X143">
        <v>0.14699999999999999</v>
      </c>
      <c r="Y143">
        <f t="shared" si="39"/>
        <v>2.1608999999999996E-2</v>
      </c>
      <c r="Z143">
        <v>1140</v>
      </c>
      <c r="AA143">
        <v>0.13700000000000001</v>
      </c>
      <c r="AB143">
        <f t="shared" si="40"/>
        <v>1.8769000000000004E-2</v>
      </c>
      <c r="AC143">
        <v>486</v>
      </c>
      <c r="AD143">
        <v>0.11899999999999999</v>
      </c>
      <c r="AE143">
        <f t="shared" si="41"/>
        <v>1.4160999999999998E-2</v>
      </c>
      <c r="AF143">
        <v>480</v>
      </c>
      <c r="AG143">
        <v>0.121</v>
      </c>
      <c r="AH143">
        <f t="shared" si="42"/>
        <v>1.4641E-2</v>
      </c>
      <c r="AI143">
        <v>369</v>
      </c>
      <c r="AJ143">
        <v>0.121</v>
      </c>
      <c r="AK143">
        <f t="shared" si="43"/>
        <v>1.4641E-2</v>
      </c>
      <c r="AL143">
        <v>886</v>
      </c>
      <c r="AM143">
        <v>0.125</v>
      </c>
      <c r="AN143">
        <f t="shared" si="44"/>
        <v>1.5625E-2</v>
      </c>
      <c r="AO143">
        <v>1492</v>
      </c>
      <c r="AP143">
        <v>0.121</v>
      </c>
      <c r="AQ143">
        <f t="shared" si="45"/>
        <v>1.4641E-2</v>
      </c>
      <c r="AR143">
        <v>2638</v>
      </c>
      <c r="AS143">
        <v>0.10100000000000001</v>
      </c>
      <c r="AT143">
        <f t="shared" si="46"/>
        <v>1.0201000000000002E-2</v>
      </c>
      <c r="AU143">
        <v>607</v>
      </c>
      <c r="AV143">
        <v>0.129</v>
      </c>
      <c r="AW143">
        <f t="shared" si="47"/>
        <v>1.6641E-2</v>
      </c>
      <c r="AX143">
        <v>1012</v>
      </c>
      <c r="AY143">
        <v>0.127</v>
      </c>
      <c r="AZ143">
        <f t="shared" si="48"/>
        <v>1.6129000000000001E-2</v>
      </c>
      <c r="BA143">
        <v>696</v>
      </c>
    </row>
    <row r="144" spans="1:53">
      <c r="A144" s="1" t="s">
        <v>435</v>
      </c>
      <c r="B144" t="s">
        <v>143</v>
      </c>
      <c r="C144" t="s">
        <v>245</v>
      </c>
      <c r="D144" s="6" t="s">
        <v>253</v>
      </c>
      <c r="E144">
        <v>78</v>
      </c>
      <c r="F144" s="2">
        <v>0.13700000000000001</v>
      </c>
      <c r="G144">
        <f t="shared" si="33"/>
        <v>1.8769000000000004E-2</v>
      </c>
      <c r="H144" s="2">
        <v>913</v>
      </c>
      <c r="I144" s="2">
        <v>0.111</v>
      </c>
      <c r="J144">
        <f t="shared" si="34"/>
        <v>1.2321E-2</v>
      </c>
      <c r="K144" s="2">
        <v>411</v>
      </c>
      <c r="L144" s="2">
        <v>0.129</v>
      </c>
      <c r="M144">
        <f t="shared" si="35"/>
        <v>1.6641E-2</v>
      </c>
      <c r="N144" s="2">
        <v>817</v>
      </c>
      <c r="O144" s="2">
        <v>0.13700000000000001</v>
      </c>
      <c r="P144">
        <f t="shared" si="36"/>
        <v>1.8769000000000004E-2</v>
      </c>
      <c r="Q144" s="2">
        <v>2396</v>
      </c>
      <c r="R144" s="2">
        <v>0.125</v>
      </c>
      <c r="S144">
        <f t="shared" si="37"/>
        <v>1.5625E-2</v>
      </c>
      <c r="T144" s="2">
        <v>3371</v>
      </c>
      <c r="U144" s="2">
        <v>0.1</v>
      </c>
      <c r="V144">
        <f t="shared" si="38"/>
        <v>1.0000000000000002E-2</v>
      </c>
      <c r="W144" s="2">
        <v>543</v>
      </c>
      <c r="X144" s="2">
        <v>0.13200000000000001</v>
      </c>
      <c r="Y144">
        <f t="shared" si="39"/>
        <v>1.7424000000000002E-2</v>
      </c>
      <c r="Z144" s="2">
        <v>1425</v>
      </c>
      <c r="AA144" s="2">
        <v>0.13400000000000001</v>
      </c>
      <c r="AB144">
        <f t="shared" si="40"/>
        <v>1.7956000000000003E-2</v>
      </c>
      <c r="AC144" s="2">
        <v>617</v>
      </c>
      <c r="AD144" s="2">
        <v>0.127</v>
      </c>
      <c r="AE144">
        <f t="shared" si="41"/>
        <v>1.6129000000000001E-2</v>
      </c>
      <c r="AF144" s="2">
        <v>666</v>
      </c>
      <c r="AG144" s="2">
        <v>0.11799999999999999</v>
      </c>
      <c r="AH144">
        <f t="shared" si="42"/>
        <v>1.3923999999999999E-2</v>
      </c>
      <c r="AI144" s="2">
        <v>516</v>
      </c>
      <c r="AJ144" s="2">
        <v>0.124</v>
      </c>
      <c r="AK144">
        <f t="shared" si="43"/>
        <v>1.5375999999999999E-2</v>
      </c>
      <c r="AL144" s="2">
        <v>1401</v>
      </c>
      <c r="AM144" s="2">
        <v>0.13500000000000001</v>
      </c>
      <c r="AN144">
        <f t="shared" si="44"/>
        <v>1.8225000000000002E-2</v>
      </c>
      <c r="AO144" s="2">
        <v>2028</v>
      </c>
      <c r="AP144" s="2">
        <v>0.126</v>
      </c>
      <c r="AQ144">
        <f t="shared" si="45"/>
        <v>1.5876000000000001E-2</v>
      </c>
      <c r="AR144" s="2">
        <v>3475</v>
      </c>
      <c r="AS144" s="2">
        <v>0.108</v>
      </c>
      <c r="AT144">
        <f t="shared" si="46"/>
        <v>1.1663999999999999E-2</v>
      </c>
      <c r="AU144" s="2">
        <v>749</v>
      </c>
      <c r="AV144" s="2">
        <v>0.13600000000000001</v>
      </c>
      <c r="AW144">
        <f t="shared" si="47"/>
        <v>1.8496000000000002E-2</v>
      </c>
      <c r="AX144" s="2">
        <v>1297</v>
      </c>
      <c r="AY144" s="2">
        <v>0.152</v>
      </c>
      <c r="AZ144">
        <f t="shared" si="48"/>
        <v>2.3104E-2</v>
      </c>
      <c r="BA144" s="2">
        <v>936</v>
      </c>
    </row>
    <row r="145" spans="1:53">
      <c r="A145" t="s">
        <v>437</v>
      </c>
      <c r="B145" t="s">
        <v>438</v>
      </c>
      <c r="C145" t="s">
        <v>144</v>
      </c>
      <c r="D145" s="6" t="s">
        <v>242</v>
      </c>
      <c r="E145">
        <v>84.94</v>
      </c>
      <c r="F145">
        <v>0.128</v>
      </c>
      <c r="G145">
        <f t="shared" si="33"/>
        <v>1.6383999999999999E-2</v>
      </c>
      <c r="H145">
        <v>902</v>
      </c>
      <c r="I145">
        <v>0.114</v>
      </c>
      <c r="J145">
        <f t="shared" si="34"/>
        <v>1.2996000000000001E-2</v>
      </c>
      <c r="K145">
        <v>331</v>
      </c>
      <c r="L145">
        <v>0.11700000000000001</v>
      </c>
      <c r="M145">
        <f t="shared" si="35"/>
        <v>1.3689000000000002E-2</v>
      </c>
      <c r="N145">
        <v>896</v>
      </c>
      <c r="O145">
        <v>0.14399999999999999</v>
      </c>
      <c r="P145">
        <f t="shared" si="36"/>
        <v>2.0735999999999997E-2</v>
      </c>
      <c r="Q145">
        <v>1775</v>
      </c>
      <c r="R145">
        <v>0.113</v>
      </c>
      <c r="S145">
        <f t="shared" si="37"/>
        <v>1.2769000000000001E-2</v>
      </c>
      <c r="T145">
        <v>2684</v>
      </c>
      <c r="U145">
        <v>9.8000000000000004E-2</v>
      </c>
      <c r="V145">
        <f t="shared" si="38"/>
        <v>9.6040000000000014E-3</v>
      </c>
      <c r="W145">
        <v>548</v>
      </c>
      <c r="X145">
        <v>0.13100000000000001</v>
      </c>
      <c r="Y145">
        <f t="shared" si="39"/>
        <v>1.7161000000000003E-2</v>
      </c>
      <c r="Z145">
        <v>1184</v>
      </c>
      <c r="AA145">
        <v>1.4E-2</v>
      </c>
      <c r="AB145">
        <f t="shared" si="40"/>
        <v>1.9600000000000002E-4</v>
      </c>
      <c r="AC145">
        <v>547</v>
      </c>
      <c r="AD145">
        <v>0.129</v>
      </c>
      <c r="AE145">
        <f t="shared" si="41"/>
        <v>1.6641E-2</v>
      </c>
      <c r="AF145">
        <v>681</v>
      </c>
      <c r="AG145">
        <v>0.114</v>
      </c>
      <c r="AH145">
        <f t="shared" si="42"/>
        <v>1.2996000000000001E-2</v>
      </c>
      <c r="AI145">
        <v>361</v>
      </c>
      <c r="AJ145">
        <v>0.126</v>
      </c>
      <c r="AK145">
        <f t="shared" si="43"/>
        <v>1.5876000000000001E-2</v>
      </c>
      <c r="AL145">
        <v>939</v>
      </c>
      <c r="AM145">
        <v>0.11899999999999999</v>
      </c>
      <c r="AN145">
        <f t="shared" si="44"/>
        <v>1.4160999999999998E-2</v>
      </c>
      <c r="AO145">
        <v>1520</v>
      </c>
      <c r="AP145">
        <v>0.128</v>
      </c>
      <c r="AQ145">
        <f t="shared" si="45"/>
        <v>1.6383999999999999E-2</v>
      </c>
      <c r="AR145">
        <v>2460</v>
      </c>
      <c r="AS145">
        <v>8.7999999999999995E-2</v>
      </c>
      <c r="AT145">
        <f t="shared" si="46"/>
        <v>7.7439999999999991E-3</v>
      </c>
      <c r="AU145">
        <v>598</v>
      </c>
      <c r="AV145">
        <v>0.11899999999999999</v>
      </c>
      <c r="AW145">
        <f t="shared" si="47"/>
        <v>1.4160999999999998E-2</v>
      </c>
      <c r="AX145">
        <v>1138</v>
      </c>
      <c r="AY145">
        <v>0.126</v>
      </c>
      <c r="AZ145">
        <f t="shared" si="48"/>
        <v>1.5876000000000001E-2</v>
      </c>
      <c r="BA145">
        <v>801</v>
      </c>
    </row>
    <row r="146" spans="1:53">
      <c r="A146" t="s">
        <v>440</v>
      </c>
      <c r="B146" t="s">
        <v>438</v>
      </c>
      <c r="C146" t="s">
        <v>144</v>
      </c>
      <c r="D146" s="6" t="s">
        <v>242</v>
      </c>
      <c r="E146">
        <v>68.39</v>
      </c>
      <c r="F146">
        <v>0.11899999999999999</v>
      </c>
      <c r="G146">
        <f t="shared" si="33"/>
        <v>1.4160999999999998E-2</v>
      </c>
      <c r="H146">
        <v>661</v>
      </c>
      <c r="I146">
        <v>0.14299999999999999</v>
      </c>
      <c r="J146">
        <f t="shared" si="34"/>
        <v>2.0448999999999995E-2</v>
      </c>
      <c r="K146">
        <v>317</v>
      </c>
      <c r="L146">
        <v>0.11899999999999999</v>
      </c>
      <c r="M146">
        <f t="shared" si="35"/>
        <v>1.4160999999999998E-2</v>
      </c>
      <c r="N146">
        <v>860</v>
      </c>
      <c r="O146">
        <v>1.4999999999999999E-2</v>
      </c>
      <c r="P146">
        <f t="shared" si="36"/>
        <v>2.2499999999999999E-4</v>
      </c>
      <c r="Q146">
        <v>1581</v>
      </c>
      <c r="R146">
        <v>0.13800000000000001</v>
      </c>
      <c r="S146">
        <f t="shared" si="37"/>
        <v>1.9044000000000002E-2</v>
      </c>
      <c r="T146">
        <v>2300</v>
      </c>
      <c r="U146">
        <v>9.5000000000000001E-2</v>
      </c>
      <c r="V146">
        <f t="shared" si="38"/>
        <v>9.025E-3</v>
      </c>
      <c r="W146">
        <v>522</v>
      </c>
      <c r="X146">
        <v>0.14399999999999999</v>
      </c>
      <c r="Y146">
        <f t="shared" si="39"/>
        <v>2.0735999999999997E-2</v>
      </c>
      <c r="Z146">
        <v>1081</v>
      </c>
      <c r="AA146">
        <v>1.6E-2</v>
      </c>
      <c r="AB146">
        <f t="shared" si="40"/>
        <v>2.5599999999999999E-4</v>
      </c>
      <c r="AC146">
        <v>539</v>
      </c>
      <c r="AD146">
        <v>0.113</v>
      </c>
      <c r="AE146">
        <f t="shared" si="41"/>
        <v>1.2769000000000001E-2</v>
      </c>
      <c r="AF146">
        <v>633</v>
      </c>
      <c r="AG146">
        <v>0.13400000000000001</v>
      </c>
      <c r="AH146">
        <f t="shared" si="42"/>
        <v>1.7956000000000003E-2</v>
      </c>
      <c r="AI146">
        <v>336</v>
      </c>
      <c r="AJ146">
        <v>0.113</v>
      </c>
      <c r="AK146">
        <f t="shared" si="43"/>
        <v>1.2769000000000001E-2</v>
      </c>
      <c r="AL146">
        <v>1066</v>
      </c>
      <c r="AM146">
        <v>0.158</v>
      </c>
      <c r="AN146">
        <f t="shared" si="44"/>
        <v>2.4964E-2</v>
      </c>
      <c r="AO146">
        <v>1662</v>
      </c>
      <c r="AP146">
        <v>0.14399999999999999</v>
      </c>
      <c r="AQ146">
        <f t="shared" si="45"/>
        <v>2.0735999999999997E-2</v>
      </c>
      <c r="AR146">
        <v>1807</v>
      </c>
      <c r="AS146">
        <v>9.0999999999999998E-2</v>
      </c>
      <c r="AT146">
        <f t="shared" si="46"/>
        <v>8.2810000000000002E-3</v>
      </c>
      <c r="AU146">
        <v>512</v>
      </c>
      <c r="AV146">
        <v>0.114</v>
      </c>
      <c r="AW146">
        <f t="shared" si="47"/>
        <v>1.2996000000000001E-2</v>
      </c>
      <c r="AX146">
        <v>1309</v>
      </c>
      <c r="AY146">
        <v>0.111</v>
      </c>
      <c r="AZ146">
        <f t="shared" si="48"/>
        <v>1.2321E-2</v>
      </c>
      <c r="BA146">
        <v>536</v>
      </c>
    </row>
    <row r="147" spans="1:53">
      <c r="A147" t="s">
        <v>442</v>
      </c>
      <c r="B147" t="s">
        <v>438</v>
      </c>
      <c r="C147" t="s">
        <v>144</v>
      </c>
      <c r="D147" s="6" t="s">
        <v>253</v>
      </c>
      <c r="E147">
        <v>66.16</v>
      </c>
      <c r="F147">
        <v>0.125</v>
      </c>
      <c r="G147">
        <f t="shared" si="33"/>
        <v>1.5625E-2</v>
      </c>
      <c r="H147">
        <v>652</v>
      </c>
      <c r="I147">
        <v>0.121</v>
      </c>
      <c r="J147">
        <f t="shared" si="34"/>
        <v>1.4641E-2</v>
      </c>
      <c r="K147">
        <v>345</v>
      </c>
      <c r="L147">
        <v>0.14799999999999999</v>
      </c>
      <c r="M147">
        <f t="shared" si="35"/>
        <v>2.1903999999999996E-2</v>
      </c>
      <c r="N147">
        <v>576</v>
      </c>
      <c r="O147">
        <v>1.4999999999999999E-2</v>
      </c>
      <c r="P147">
        <f t="shared" si="36"/>
        <v>2.2499999999999999E-4</v>
      </c>
      <c r="Q147">
        <v>1720</v>
      </c>
      <c r="R147">
        <v>0.122</v>
      </c>
      <c r="S147">
        <f t="shared" si="37"/>
        <v>1.4884E-2</v>
      </c>
      <c r="T147">
        <v>2745</v>
      </c>
      <c r="U147">
        <v>0.106</v>
      </c>
      <c r="V147">
        <f t="shared" si="38"/>
        <v>1.1235999999999999E-2</v>
      </c>
      <c r="W147">
        <v>541</v>
      </c>
      <c r="X147">
        <v>0.11899999999999999</v>
      </c>
      <c r="Y147">
        <f t="shared" si="39"/>
        <v>1.4160999999999998E-2</v>
      </c>
      <c r="Z147">
        <v>827</v>
      </c>
      <c r="AA147">
        <v>0.123</v>
      </c>
      <c r="AB147">
        <f t="shared" si="40"/>
        <v>1.5129E-2</v>
      </c>
      <c r="AC147">
        <v>379</v>
      </c>
      <c r="AD147">
        <v>0.14499999999999999</v>
      </c>
      <c r="AE147">
        <f t="shared" si="41"/>
        <v>2.1024999999999999E-2</v>
      </c>
      <c r="AF147">
        <v>570</v>
      </c>
      <c r="AG147">
        <v>0.14499999999999999</v>
      </c>
      <c r="AH147">
        <f t="shared" si="42"/>
        <v>2.1024999999999999E-2</v>
      </c>
      <c r="AI147">
        <v>351</v>
      </c>
      <c r="AJ147">
        <v>0.122</v>
      </c>
      <c r="AK147">
        <f t="shared" si="43"/>
        <v>1.4884E-2</v>
      </c>
      <c r="AL147">
        <v>925</v>
      </c>
      <c r="AM147">
        <v>0.14099999999999999</v>
      </c>
      <c r="AN147">
        <f t="shared" si="44"/>
        <v>1.9880999999999996E-2</v>
      </c>
      <c r="AO147">
        <v>1662</v>
      </c>
      <c r="AP147">
        <v>0.11799999999999999</v>
      </c>
      <c r="AQ147">
        <f t="shared" si="45"/>
        <v>1.3923999999999999E-2</v>
      </c>
      <c r="AR147">
        <v>2669</v>
      </c>
      <c r="AS147">
        <v>9.5000000000000001E-2</v>
      </c>
      <c r="AT147">
        <f t="shared" si="46"/>
        <v>9.025E-3</v>
      </c>
      <c r="AU147">
        <v>570</v>
      </c>
      <c r="AV147">
        <v>0.126</v>
      </c>
      <c r="AW147">
        <f t="shared" si="47"/>
        <v>1.5876000000000001E-2</v>
      </c>
      <c r="AX147">
        <v>974</v>
      </c>
      <c r="AY147">
        <v>0.13400000000000001</v>
      </c>
      <c r="AZ147">
        <f t="shared" si="48"/>
        <v>1.7956000000000003E-2</v>
      </c>
      <c r="BA147">
        <v>644</v>
      </c>
    </row>
    <row r="148" spans="1:53">
      <c r="A148" t="s">
        <v>444</v>
      </c>
      <c r="B148" t="s">
        <v>438</v>
      </c>
      <c r="C148" t="s">
        <v>144</v>
      </c>
      <c r="D148" s="6" t="s">
        <v>253</v>
      </c>
      <c r="E148">
        <v>74.010000000000005</v>
      </c>
      <c r="F148">
        <v>0.13200000000000001</v>
      </c>
      <c r="G148">
        <f t="shared" si="33"/>
        <v>1.7424000000000002E-2</v>
      </c>
      <c r="H148">
        <v>888</v>
      </c>
      <c r="I148">
        <v>0.14399999999999999</v>
      </c>
      <c r="J148">
        <f t="shared" si="34"/>
        <v>2.0735999999999997E-2</v>
      </c>
      <c r="K148">
        <v>256</v>
      </c>
      <c r="L148">
        <v>0.122</v>
      </c>
      <c r="M148">
        <f t="shared" si="35"/>
        <v>1.4884E-2</v>
      </c>
      <c r="N148">
        <v>888</v>
      </c>
      <c r="O148">
        <v>0.13300000000000001</v>
      </c>
      <c r="P148">
        <f t="shared" si="36"/>
        <v>1.7689000000000003E-2</v>
      </c>
      <c r="Q148">
        <v>2118</v>
      </c>
      <c r="R148">
        <v>0.11899999999999999</v>
      </c>
      <c r="S148">
        <f t="shared" si="37"/>
        <v>1.4160999999999998E-2</v>
      </c>
      <c r="T148">
        <v>3202</v>
      </c>
      <c r="U148">
        <v>8.7999999999999995E-2</v>
      </c>
      <c r="V148">
        <f t="shared" si="38"/>
        <v>7.7439999999999991E-3</v>
      </c>
      <c r="W148">
        <v>593</v>
      </c>
      <c r="X148">
        <v>0.14399999999999999</v>
      </c>
      <c r="Y148">
        <f t="shared" si="39"/>
        <v>2.0735999999999997E-2</v>
      </c>
      <c r="Z148">
        <v>1324</v>
      </c>
      <c r="AA148">
        <v>0.14399999999999999</v>
      </c>
      <c r="AB148">
        <f t="shared" si="40"/>
        <v>2.0735999999999997E-2</v>
      </c>
      <c r="AC148">
        <v>885</v>
      </c>
      <c r="AD148">
        <v>0.122</v>
      </c>
      <c r="AE148">
        <f t="shared" si="41"/>
        <v>1.4884E-2</v>
      </c>
      <c r="AF148">
        <v>528</v>
      </c>
      <c r="AG148">
        <v>0.10100000000000001</v>
      </c>
      <c r="AH148">
        <f t="shared" si="42"/>
        <v>1.0201000000000002E-2</v>
      </c>
      <c r="AI148">
        <v>313</v>
      </c>
      <c r="AJ148">
        <v>0.125</v>
      </c>
      <c r="AK148">
        <f t="shared" si="43"/>
        <v>1.5625E-2</v>
      </c>
      <c r="AL148">
        <v>1163</v>
      </c>
      <c r="AM148">
        <v>0.13500000000000001</v>
      </c>
      <c r="AN148">
        <f t="shared" si="44"/>
        <v>1.8225000000000002E-2</v>
      </c>
      <c r="AO148">
        <v>1961</v>
      </c>
      <c r="AP148">
        <v>0.122</v>
      </c>
      <c r="AQ148">
        <f t="shared" si="45"/>
        <v>1.4884E-2</v>
      </c>
      <c r="AR148">
        <v>3054</v>
      </c>
      <c r="AS148">
        <v>7.8E-2</v>
      </c>
      <c r="AT148">
        <f t="shared" si="46"/>
        <v>6.084E-3</v>
      </c>
      <c r="AU148">
        <v>590</v>
      </c>
      <c r="AV148">
        <v>0.13500000000000001</v>
      </c>
      <c r="AW148">
        <f t="shared" si="47"/>
        <v>1.8225000000000002E-2</v>
      </c>
      <c r="AX148">
        <v>1004</v>
      </c>
      <c r="AY148">
        <v>0.126</v>
      </c>
      <c r="AZ148">
        <f t="shared" si="48"/>
        <v>1.5876000000000001E-2</v>
      </c>
      <c r="BA148">
        <v>688</v>
      </c>
    </row>
    <row r="149" spans="1:53">
      <c r="A149" t="s">
        <v>446</v>
      </c>
      <c r="B149" t="s">
        <v>438</v>
      </c>
      <c r="C149" t="s">
        <v>144</v>
      </c>
      <c r="D149" s="6" t="s">
        <v>253</v>
      </c>
      <c r="E149">
        <v>68.08</v>
      </c>
      <c r="F149">
        <v>0.122</v>
      </c>
      <c r="G149">
        <f t="shared" si="33"/>
        <v>1.4884E-2</v>
      </c>
      <c r="H149">
        <v>775</v>
      </c>
      <c r="I149">
        <v>9.9000000000000005E-2</v>
      </c>
      <c r="J149">
        <f t="shared" si="34"/>
        <v>9.8010000000000007E-3</v>
      </c>
      <c r="K149">
        <v>416</v>
      </c>
      <c r="L149">
        <v>0.114</v>
      </c>
      <c r="M149">
        <f t="shared" si="35"/>
        <v>1.2996000000000001E-2</v>
      </c>
      <c r="N149">
        <v>878</v>
      </c>
      <c r="O149">
        <v>0.124</v>
      </c>
      <c r="P149">
        <f t="shared" si="36"/>
        <v>1.5375999999999999E-2</v>
      </c>
      <c r="Q149">
        <v>1943</v>
      </c>
      <c r="R149">
        <v>0.126</v>
      </c>
      <c r="S149">
        <f t="shared" si="37"/>
        <v>1.5876000000000001E-2</v>
      </c>
      <c r="T149">
        <v>3101</v>
      </c>
      <c r="U149">
        <v>8.5999999999999993E-2</v>
      </c>
      <c r="V149">
        <f t="shared" si="38"/>
        <v>7.3959999999999989E-3</v>
      </c>
      <c r="W149">
        <v>547</v>
      </c>
      <c r="X149">
        <v>0.127</v>
      </c>
      <c r="Y149">
        <f t="shared" si="39"/>
        <v>1.6129000000000001E-2</v>
      </c>
      <c r="Z149">
        <v>1252</v>
      </c>
      <c r="AA149">
        <v>0.114</v>
      </c>
      <c r="AB149">
        <f t="shared" si="40"/>
        <v>1.2996000000000001E-2</v>
      </c>
      <c r="AC149">
        <v>878</v>
      </c>
      <c r="AD149">
        <v>0.11799999999999999</v>
      </c>
      <c r="AE149">
        <f t="shared" si="41"/>
        <v>1.3923999999999999E-2</v>
      </c>
      <c r="AF149">
        <v>695</v>
      </c>
      <c r="AG149">
        <v>9.6000000000000002E-2</v>
      </c>
      <c r="AH149">
        <f t="shared" si="42"/>
        <v>9.2160000000000002E-3</v>
      </c>
      <c r="AI149">
        <v>453</v>
      </c>
      <c r="AJ149">
        <v>0.11600000000000001</v>
      </c>
      <c r="AK149">
        <f t="shared" si="43"/>
        <v>1.3456000000000001E-2</v>
      </c>
      <c r="AL149">
        <v>996</v>
      </c>
      <c r="AM149">
        <v>0.13100000000000001</v>
      </c>
      <c r="AN149">
        <f t="shared" si="44"/>
        <v>1.7161000000000003E-2</v>
      </c>
      <c r="AO149">
        <v>2275</v>
      </c>
      <c r="AP149">
        <v>0.123</v>
      </c>
      <c r="AQ149">
        <f t="shared" si="45"/>
        <v>1.5129E-2</v>
      </c>
      <c r="AR149">
        <v>3216</v>
      </c>
      <c r="AS149">
        <v>8.5999999999999993E-2</v>
      </c>
      <c r="AT149">
        <f t="shared" si="46"/>
        <v>7.3959999999999989E-3</v>
      </c>
      <c r="AU149">
        <v>607</v>
      </c>
      <c r="AV149">
        <v>0.129</v>
      </c>
      <c r="AW149">
        <f t="shared" si="47"/>
        <v>1.6641E-2</v>
      </c>
      <c r="AX149">
        <v>1239</v>
      </c>
      <c r="AY149">
        <v>0.11600000000000001</v>
      </c>
      <c r="AZ149">
        <f t="shared" si="48"/>
        <v>1.3456000000000001E-2</v>
      </c>
      <c r="BA149">
        <v>910</v>
      </c>
    </row>
    <row r="150" spans="1:53">
      <c r="A150" t="s">
        <v>448</v>
      </c>
      <c r="B150" t="s">
        <v>438</v>
      </c>
      <c r="C150" t="s">
        <v>144</v>
      </c>
      <c r="D150" s="6" t="s">
        <v>253</v>
      </c>
      <c r="E150">
        <v>70.31</v>
      </c>
      <c r="F150">
        <v>0.13900000000000001</v>
      </c>
      <c r="G150">
        <f t="shared" si="33"/>
        <v>1.9321000000000005E-2</v>
      </c>
      <c r="H150">
        <v>637</v>
      </c>
      <c r="I150">
        <v>0.11899999999999999</v>
      </c>
      <c r="J150">
        <f t="shared" si="34"/>
        <v>1.4160999999999998E-2</v>
      </c>
      <c r="K150">
        <v>299</v>
      </c>
      <c r="L150">
        <v>0.127</v>
      </c>
      <c r="M150">
        <f t="shared" si="35"/>
        <v>1.6129000000000001E-2</v>
      </c>
      <c r="N150">
        <v>848</v>
      </c>
      <c r="O150">
        <v>0.11799999999999999</v>
      </c>
      <c r="P150">
        <f t="shared" si="36"/>
        <v>1.3923999999999999E-2</v>
      </c>
      <c r="Q150">
        <v>1868</v>
      </c>
      <c r="R150">
        <v>0.13200000000000001</v>
      </c>
      <c r="S150">
        <f t="shared" si="37"/>
        <v>1.7424000000000002E-2</v>
      </c>
      <c r="T150">
        <v>2705</v>
      </c>
      <c r="U150">
        <v>9.2999999999999999E-2</v>
      </c>
      <c r="V150">
        <f t="shared" si="38"/>
        <v>8.6490000000000004E-3</v>
      </c>
      <c r="W150">
        <v>567</v>
      </c>
      <c r="X150">
        <v>0.11899999999999999</v>
      </c>
      <c r="Y150">
        <f t="shared" si="39"/>
        <v>1.4160999999999998E-2</v>
      </c>
      <c r="Z150">
        <v>682</v>
      </c>
      <c r="AA150">
        <v>0.17299999999999999</v>
      </c>
      <c r="AB150">
        <f t="shared" si="40"/>
        <v>2.9928999999999997E-2</v>
      </c>
      <c r="AC150">
        <v>687</v>
      </c>
      <c r="AD150">
        <v>0.13200000000000001</v>
      </c>
      <c r="AE150">
        <f t="shared" si="41"/>
        <v>1.7424000000000002E-2</v>
      </c>
      <c r="AF150">
        <v>655</v>
      </c>
      <c r="AG150">
        <v>1.2E-2</v>
      </c>
      <c r="AH150">
        <f t="shared" si="42"/>
        <v>1.44E-4</v>
      </c>
      <c r="AI150">
        <v>278</v>
      </c>
      <c r="AJ150">
        <v>0.125</v>
      </c>
      <c r="AK150">
        <f t="shared" si="43"/>
        <v>1.5625E-2</v>
      </c>
      <c r="AL150">
        <v>810</v>
      </c>
      <c r="AM150">
        <v>0.14099999999999999</v>
      </c>
      <c r="AN150">
        <f t="shared" si="44"/>
        <v>1.9880999999999996E-2</v>
      </c>
      <c r="AO150">
        <v>1955</v>
      </c>
      <c r="AP150">
        <v>0.14099999999999999</v>
      </c>
      <c r="AQ150">
        <f t="shared" si="45"/>
        <v>1.9880999999999996E-2</v>
      </c>
      <c r="AR150">
        <v>2434</v>
      </c>
      <c r="AS150">
        <v>9.0999999999999998E-2</v>
      </c>
      <c r="AT150">
        <f t="shared" si="46"/>
        <v>8.2810000000000002E-3</v>
      </c>
      <c r="AU150">
        <v>591</v>
      </c>
      <c r="AV150">
        <v>0.14299999999999999</v>
      </c>
      <c r="AW150">
        <f t="shared" si="47"/>
        <v>2.0448999999999995E-2</v>
      </c>
      <c r="AX150">
        <v>689</v>
      </c>
      <c r="AY150">
        <v>0.13700000000000001</v>
      </c>
      <c r="AZ150">
        <f t="shared" si="48"/>
        <v>1.8769000000000004E-2</v>
      </c>
      <c r="BA150">
        <v>812</v>
      </c>
    </row>
    <row r="151" spans="1:53">
      <c r="A151" t="s">
        <v>450</v>
      </c>
      <c r="B151" t="s">
        <v>438</v>
      </c>
      <c r="C151" t="s">
        <v>144</v>
      </c>
      <c r="D151" s="6" t="s">
        <v>253</v>
      </c>
      <c r="E151">
        <v>75.7</v>
      </c>
      <c r="F151">
        <v>1.6E-2</v>
      </c>
      <c r="G151">
        <f t="shared" si="33"/>
        <v>2.5599999999999999E-4</v>
      </c>
      <c r="H151">
        <v>537</v>
      </c>
      <c r="I151">
        <v>0.11899999999999999</v>
      </c>
      <c r="J151">
        <f t="shared" si="34"/>
        <v>1.4160999999999998E-2</v>
      </c>
      <c r="K151">
        <v>321</v>
      </c>
      <c r="L151">
        <v>0.13600000000000001</v>
      </c>
      <c r="M151">
        <f t="shared" si="35"/>
        <v>1.8496000000000002E-2</v>
      </c>
      <c r="N151">
        <v>630</v>
      </c>
      <c r="O151">
        <v>0.13700000000000001</v>
      </c>
      <c r="P151">
        <f t="shared" si="36"/>
        <v>1.8769000000000004E-2</v>
      </c>
      <c r="Q151">
        <v>1669</v>
      </c>
      <c r="R151">
        <v>0.13300000000000001</v>
      </c>
      <c r="S151">
        <f t="shared" si="37"/>
        <v>1.7689000000000003E-2</v>
      </c>
      <c r="T151">
        <v>3122</v>
      </c>
      <c r="U151">
        <v>1E-3</v>
      </c>
      <c r="V151">
        <f t="shared" si="38"/>
        <v>9.9999999999999995E-7</v>
      </c>
      <c r="W151">
        <v>478</v>
      </c>
      <c r="X151">
        <v>0.153</v>
      </c>
      <c r="Y151">
        <f t="shared" si="39"/>
        <v>2.3408999999999999E-2</v>
      </c>
      <c r="Z151">
        <v>1021</v>
      </c>
      <c r="AA151">
        <v>0.14199999999999999</v>
      </c>
      <c r="AB151">
        <f t="shared" si="40"/>
        <v>2.0163999999999998E-2</v>
      </c>
      <c r="AC151">
        <v>573</v>
      </c>
      <c r="AD151">
        <v>0.11600000000000001</v>
      </c>
      <c r="AE151">
        <f t="shared" si="41"/>
        <v>1.3456000000000001E-2</v>
      </c>
      <c r="AF151">
        <v>731</v>
      </c>
      <c r="AG151">
        <v>0.112</v>
      </c>
      <c r="AH151">
        <f t="shared" si="42"/>
        <v>1.2544000000000001E-2</v>
      </c>
      <c r="AI151">
        <v>329</v>
      </c>
      <c r="AJ151">
        <v>0.121</v>
      </c>
      <c r="AK151">
        <f t="shared" si="43"/>
        <v>1.4641E-2</v>
      </c>
      <c r="AL151">
        <v>802</v>
      </c>
      <c r="AM151">
        <v>0.13</v>
      </c>
      <c r="AN151">
        <f t="shared" si="44"/>
        <v>1.6900000000000002E-2</v>
      </c>
      <c r="AO151">
        <v>1740</v>
      </c>
      <c r="AP151">
        <v>0.13200000000000001</v>
      </c>
      <c r="AQ151">
        <f t="shared" si="45"/>
        <v>1.7424000000000002E-2</v>
      </c>
      <c r="AR151">
        <v>3145</v>
      </c>
      <c r="AS151">
        <v>8.7999999999999995E-2</v>
      </c>
      <c r="AT151">
        <f t="shared" si="46"/>
        <v>7.7439999999999991E-3</v>
      </c>
      <c r="AU151">
        <v>528</v>
      </c>
      <c r="AV151">
        <v>0.129</v>
      </c>
      <c r="AW151">
        <f t="shared" si="47"/>
        <v>1.6641E-2</v>
      </c>
      <c r="AX151">
        <v>1157</v>
      </c>
      <c r="AY151">
        <v>0.151</v>
      </c>
      <c r="AZ151">
        <f t="shared" si="48"/>
        <v>2.2800999999999998E-2</v>
      </c>
      <c r="BA151">
        <v>727</v>
      </c>
    </row>
    <row r="152" spans="1:53">
      <c r="A152" t="s">
        <v>452</v>
      </c>
      <c r="B152" t="s">
        <v>438</v>
      </c>
      <c r="C152" t="s">
        <v>144</v>
      </c>
      <c r="D152" s="6" t="s">
        <v>242</v>
      </c>
      <c r="E152">
        <v>85.85</v>
      </c>
      <c r="F152">
        <v>0.115</v>
      </c>
      <c r="G152">
        <f t="shared" si="33"/>
        <v>1.3225000000000001E-2</v>
      </c>
      <c r="H152">
        <v>577</v>
      </c>
      <c r="I152">
        <v>0.13900000000000001</v>
      </c>
      <c r="J152">
        <f t="shared" si="34"/>
        <v>1.9321000000000005E-2</v>
      </c>
      <c r="K152">
        <v>340</v>
      </c>
      <c r="L152">
        <v>0.104</v>
      </c>
      <c r="M152">
        <f t="shared" si="35"/>
        <v>1.0815999999999999E-2</v>
      </c>
      <c r="N152">
        <v>804</v>
      </c>
      <c r="O152">
        <v>0.13500000000000001</v>
      </c>
      <c r="P152">
        <f t="shared" si="36"/>
        <v>1.8225000000000002E-2</v>
      </c>
      <c r="Q152">
        <v>1526</v>
      </c>
      <c r="R152">
        <v>0.127</v>
      </c>
      <c r="S152">
        <f t="shared" si="37"/>
        <v>1.6129000000000001E-2</v>
      </c>
      <c r="T152">
        <v>2742</v>
      </c>
      <c r="U152">
        <v>8.5000000000000006E-2</v>
      </c>
      <c r="V152">
        <f t="shared" si="38"/>
        <v>7.2250000000000014E-3</v>
      </c>
      <c r="W152">
        <v>543</v>
      </c>
      <c r="X152">
        <v>0.11700000000000001</v>
      </c>
      <c r="Y152">
        <f t="shared" si="39"/>
        <v>1.3689000000000002E-2</v>
      </c>
      <c r="Z152">
        <v>924</v>
      </c>
      <c r="AA152">
        <v>9.2999999999999999E-2</v>
      </c>
      <c r="AB152">
        <f t="shared" si="40"/>
        <v>8.6490000000000004E-3</v>
      </c>
      <c r="AC152">
        <v>356</v>
      </c>
      <c r="AD152">
        <v>0.104</v>
      </c>
      <c r="AE152">
        <f t="shared" si="41"/>
        <v>1.0815999999999999E-2</v>
      </c>
      <c r="AF152">
        <v>507</v>
      </c>
      <c r="AG152">
        <v>0.16200000000000001</v>
      </c>
      <c r="AH152">
        <f t="shared" si="42"/>
        <v>2.6244E-2</v>
      </c>
      <c r="AI152">
        <v>408</v>
      </c>
      <c r="AJ152">
        <v>1.2E-2</v>
      </c>
      <c r="AK152">
        <f t="shared" si="43"/>
        <v>1.44E-4</v>
      </c>
      <c r="AL152">
        <v>926</v>
      </c>
      <c r="AM152">
        <v>0.14799999999999999</v>
      </c>
      <c r="AN152">
        <f t="shared" si="44"/>
        <v>2.1903999999999996E-2</v>
      </c>
      <c r="AO152">
        <v>1726</v>
      </c>
      <c r="AP152">
        <v>0.14199999999999999</v>
      </c>
      <c r="AQ152">
        <f t="shared" si="45"/>
        <v>2.0163999999999998E-2</v>
      </c>
      <c r="AR152">
        <v>2224</v>
      </c>
      <c r="AS152">
        <v>9.6000000000000002E-2</v>
      </c>
      <c r="AT152">
        <f t="shared" si="46"/>
        <v>9.2160000000000002E-3</v>
      </c>
      <c r="AU152">
        <v>495</v>
      </c>
      <c r="AV152">
        <v>0.114</v>
      </c>
      <c r="AW152">
        <f t="shared" si="47"/>
        <v>1.2996000000000001E-2</v>
      </c>
      <c r="AX152">
        <v>943</v>
      </c>
      <c r="AY152">
        <v>0.121</v>
      </c>
      <c r="AZ152">
        <f t="shared" si="48"/>
        <v>1.4641E-2</v>
      </c>
      <c r="BA152">
        <v>521</v>
      </c>
    </row>
    <row r="153" spans="1:53">
      <c r="A153" t="s">
        <v>454</v>
      </c>
      <c r="B153" t="s">
        <v>438</v>
      </c>
      <c r="C153" t="s">
        <v>144</v>
      </c>
      <c r="D153" s="6" t="s">
        <v>253</v>
      </c>
      <c r="E153">
        <v>71.819999999999993</v>
      </c>
      <c r="F153">
        <v>0.123</v>
      </c>
      <c r="G153">
        <f t="shared" si="33"/>
        <v>1.5129E-2</v>
      </c>
      <c r="H153">
        <v>704</v>
      </c>
      <c r="I153">
        <v>0.121</v>
      </c>
      <c r="J153">
        <f t="shared" si="34"/>
        <v>1.4641E-2</v>
      </c>
      <c r="K153">
        <v>383</v>
      </c>
      <c r="L153">
        <v>0.123</v>
      </c>
      <c r="M153">
        <f t="shared" si="35"/>
        <v>1.5129E-2</v>
      </c>
      <c r="N153">
        <v>938</v>
      </c>
      <c r="O153">
        <v>0.14299999999999999</v>
      </c>
      <c r="P153">
        <f t="shared" si="36"/>
        <v>2.0448999999999995E-2</v>
      </c>
      <c r="Q153">
        <v>2129</v>
      </c>
      <c r="R153">
        <v>0.13700000000000001</v>
      </c>
      <c r="S153">
        <f t="shared" si="37"/>
        <v>1.8769000000000004E-2</v>
      </c>
      <c r="T153">
        <v>2827</v>
      </c>
      <c r="U153">
        <v>0.10100000000000001</v>
      </c>
      <c r="V153">
        <f t="shared" si="38"/>
        <v>1.0201000000000002E-2</v>
      </c>
      <c r="W153">
        <v>539</v>
      </c>
      <c r="X153">
        <v>0.13400000000000001</v>
      </c>
      <c r="Y153">
        <f t="shared" si="39"/>
        <v>1.7956000000000003E-2</v>
      </c>
      <c r="Z153">
        <v>1316</v>
      </c>
      <c r="AA153">
        <v>0.14199999999999999</v>
      </c>
      <c r="AB153">
        <f t="shared" si="40"/>
        <v>2.0163999999999998E-2</v>
      </c>
      <c r="AC153">
        <v>550</v>
      </c>
      <c r="AD153">
        <v>0.113</v>
      </c>
      <c r="AE153">
        <f t="shared" si="41"/>
        <v>1.2769000000000001E-2</v>
      </c>
      <c r="AF153">
        <v>694</v>
      </c>
      <c r="AG153">
        <v>0.127</v>
      </c>
      <c r="AH153">
        <f t="shared" si="42"/>
        <v>1.6129000000000001E-2</v>
      </c>
      <c r="AI153">
        <v>438</v>
      </c>
      <c r="AJ153">
        <v>0.112</v>
      </c>
      <c r="AK153">
        <f t="shared" si="43"/>
        <v>1.2544000000000001E-2</v>
      </c>
      <c r="AL153">
        <v>1141</v>
      </c>
      <c r="AM153">
        <v>0.13500000000000001</v>
      </c>
      <c r="AN153">
        <f t="shared" si="44"/>
        <v>1.8225000000000002E-2</v>
      </c>
      <c r="AO153">
        <v>2046</v>
      </c>
      <c r="AP153">
        <v>0.14099999999999999</v>
      </c>
      <c r="AQ153">
        <f t="shared" si="45"/>
        <v>1.9880999999999996E-2</v>
      </c>
      <c r="AR153">
        <v>2659</v>
      </c>
      <c r="AS153">
        <v>0.107</v>
      </c>
      <c r="AT153">
        <f t="shared" si="46"/>
        <v>1.1448999999999999E-2</v>
      </c>
      <c r="AU153">
        <v>545</v>
      </c>
      <c r="AV153">
        <v>0.13100000000000001</v>
      </c>
      <c r="AW153">
        <f t="shared" si="47"/>
        <v>1.7161000000000003E-2</v>
      </c>
      <c r="AX153">
        <v>1220</v>
      </c>
      <c r="AY153">
        <v>0.11899999999999999</v>
      </c>
      <c r="AZ153">
        <f t="shared" si="48"/>
        <v>1.4160999999999998E-2</v>
      </c>
      <c r="BA153">
        <v>766</v>
      </c>
    </row>
    <row r="154" spans="1:53">
      <c r="A154" t="s">
        <v>456</v>
      </c>
      <c r="B154" t="s">
        <v>438</v>
      </c>
      <c r="C154" t="s">
        <v>144</v>
      </c>
      <c r="D154" s="6" t="s">
        <v>253</v>
      </c>
      <c r="E154">
        <v>75.92</v>
      </c>
      <c r="F154">
        <v>0.115</v>
      </c>
      <c r="G154">
        <f t="shared" si="33"/>
        <v>1.3225000000000001E-2</v>
      </c>
      <c r="H154">
        <v>732</v>
      </c>
      <c r="I154">
        <v>0.14499999999999999</v>
      </c>
      <c r="J154">
        <f t="shared" si="34"/>
        <v>2.1024999999999999E-2</v>
      </c>
      <c r="K154">
        <v>465</v>
      </c>
      <c r="L154">
        <v>1.4E-2</v>
      </c>
      <c r="M154">
        <f t="shared" si="35"/>
        <v>1.9600000000000002E-4</v>
      </c>
      <c r="N154">
        <v>754</v>
      </c>
      <c r="O154">
        <v>0.115</v>
      </c>
      <c r="P154">
        <f t="shared" si="36"/>
        <v>1.3225000000000001E-2</v>
      </c>
      <c r="Q154">
        <v>2289</v>
      </c>
      <c r="R154">
        <v>0.13200000000000001</v>
      </c>
      <c r="S154">
        <f t="shared" si="37"/>
        <v>1.7424000000000002E-2</v>
      </c>
      <c r="T154">
        <v>2960</v>
      </c>
      <c r="U154">
        <v>7.8E-2</v>
      </c>
      <c r="V154">
        <f t="shared" si="38"/>
        <v>6.084E-3</v>
      </c>
      <c r="W154">
        <v>613</v>
      </c>
      <c r="X154">
        <v>0.126</v>
      </c>
      <c r="Y154">
        <f t="shared" si="39"/>
        <v>1.5876000000000001E-2</v>
      </c>
      <c r="Z154">
        <v>1060</v>
      </c>
      <c r="AA154">
        <v>0.14199999999999999</v>
      </c>
      <c r="AB154">
        <f t="shared" si="40"/>
        <v>2.0163999999999998E-2</v>
      </c>
      <c r="AC154">
        <v>647</v>
      </c>
      <c r="AD154">
        <v>8.2000000000000003E-2</v>
      </c>
      <c r="AE154">
        <f t="shared" si="41"/>
        <v>6.7240000000000008E-3</v>
      </c>
      <c r="AF154">
        <v>499</v>
      </c>
      <c r="AG154">
        <v>0.13900000000000001</v>
      </c>
      <c r="AH154">
        <f t="shared" si="42"/>
        <v>1.9321000000000005E-2</v>
      </c>
      <c r="AI154">
        <v>384</v>
      </c>
      <c r="AJ154">
        <v>1.2999999999999999E-2</v>
      </c>
      <c r="AK154">
        <f t="shared" si="43"/>
        <v>1.6899999999999999E-4</v>
      </c>
      <c r="AL154">
        <v>989</v>
      </c>
      <c r="AM154">
        <v>0.126</v>
      </c>
      <c r="AN154">
        <f t="shared" si="44"/>
        <v>1.5876000000000001E-2</v>
      </c>
      <c r="AO154">
        <v>2033</v>
      </c>
      <c r="AP154">
        <v>0.13600000000000001</v>
      </c>
      <c r="AQ154">
        <f t="shared" si="45"/>
        <v>1.8496000000000002E-2</v>
      </c>
      <c r="AR154">
        <v>2971</v>
      </c>
      <c r="AS154">
        <v>8.6999999999999994E-2</v>
      </c>
      <c r="AT154">
        <f t="shared" si="46"/>
        <v>7.5689999999999993E-3</v>
      </c>
      <c r="AU154">
        <v>542</v>
      </c>
      <c r="AV154">
        <v>0.123</v>
      </c>
      <c r="AW154">
        <f t="shared" si="47"/>
        <v>1.5129E-2</v>
      </c>
      <c r="AX154">
        <v>1230</v>
      </c>
      <c r="AY154">
        <v>0.121</v>
      </c>
      <c r="AZ154">
        <f t="shared" si="48"/>
        <v>1.4641E-2</v>
      </c>
      <c r="BA154">
        <v>1134</v>
      </c>
    </row>
    <row r="155" spans="1:53">
      <c r="A155" t="s">
        <v>458</v>
      </c>
      <c r="B155" t="s">
        <v>438</v>
      </c>
      <c r="C155" t="s">
        <v>144</v>
      </c>
      <c r="D155" s="6" t="s">
        <v>253</v>
      </c>
      <c r="E155">
        <v>72.3</v>
      </c>
      <c r="F155">
        <v>0.122</v>
      </c>
      <c r="G155">
        <f t="shared" si="33"/>
        <v>1.4884E-2</v>
      </c>
      <c r="H155">
        <v>723</v>
      </c>
      <c r="I155">
        <v>0.113</v>
      </c>
      <c r="J155">
        <f t="shared" si="34"/>
        <v>1.2769000000000001E-2</v>
      </c>
      <c r="K155">
        <v>470</v>
      </c>
      <c r="L155">
        <v>0.121</v>
      </c>
      <c r="M155">
        <f t="shared" si="35"/>
        <v>1.4641E-2</v>
      </c>
      <c r="N155">
        <v>794</v>
      </c>
      <c r="O155">
        <v>0.128</v>
      </c>
      <c r="P155">
        <f t="shared" si="36"/>
        <v>1.6383999999999999E-2</v>
      </c>
      <c r="Q155">
        <v>1624</v>
      </c>
      <c r="R155">
        <v>0.129</v>
      </c>
      <c r="S155">
        <f t="shared" si="37"/>
        <v>1.6641E-2</v>
      </c>
      <c r="T155">
        <v>3349</v>
      </c>
      <c r="U155">
        <v>0.105</v>
      </c>
      <c r="V155">
        <f t="shared" si="38"/>
        <v>1.1024999999999998E-2</v>
      </c>
      <c r="W155">
        <v>580</v>
      </c>
      <c r="X155">
        <v>0.112</v>
      </c>
      <c r="Y155">
        <f t="shared" si="39"/>
        <v>1.2544000000000001E-2</v>
      </c>
      <c r="Z155">
        <v>1013</v>
      </c>
      <c r="AA155">
        <v>0.13600000000000001</v>
      </c>
      <c r="AB155">
        <f t="shared" si="40"/>
        <v>1.8496000000000002E-2</v>
      </c>
      <c r="AC155">
        <v>677</v>
      </c>
      <c r="AD155">
        <v>0.125</v>
      </c>
      <c r="AE155">
        <f t="shared" si="41"/>
        <v>1.5625E-2</v>
      </c>
      <c r="AF155">
        <v>550</v>
      </c>
      <c r="AG155">
        <v>0.158</v>
      </c>
      <c r="AH155">
        <f t="shared" si="42"/>
        <v>2.4964E-2</v>
      </c>
      <c r="AI155">
        <v>351</v>
      </c>
      <c r="AJ155">
        <v>0.13800000000000001</v>
      </c>
      <c r="AK155">
        <f t="shared" si="43"/>
        <v>1.9044000000000002E-2</v>
      </c>
      <c r="AL155">
        <v>988</v>
      </c>
      <c r="AM155">
        <v>0.13700000000000001</v>
      </c>
      <c r="AN155">
        <f t="shared" si="44"/>
        <v>1.8769000000000004E-2</v>
      </c>
      <c r="AO155">
        <v>1834</v>
      </c>
      <c r="AP155">
        <v>0.13900000000000001</v>
      </c>
      <c r="AQ155">
        <f t="shared" si="45"/>
        <v>1.9321000000000005E-2</v>
      </c>
      <c r="AR155">
        <v>2632</v>
      </c>
      <c r="AS155">
        <v>0.115</v>
      </c>
      <c r="AT155">
        <f t="shared" si="46"/>
        <v>1.3225000000000001E-2</v>
      </c>
      <c r="AU155">
        <v>521</v>
      </c>
      <c r="AV155">
        <v>0.127</v>
      </c>
      <c r="AW155">
        <f t="shared" si="47"/>
        <v>1.6129000000000001E-2</v>
      </c>
      <c r="AX155">
        <v>995</v>
      </c>
      <c r="AY155">
        <v>9.9000000000000005E-2</v>
      </c>
      <c r="AZ155">
        <f t="shared" si="48"/>
        <v>9.8010000000000007E-3</v>
      </c>
      <c r="BA155">
        <v>470</v>
      </c>
    </row>
    <row r="156" spans="1:53">
      <c r="A156" t="s">
        <v>460</v>
      </c>
      <c r="B156" t="s">
        <v>438</v>
      </c>
      <c r="C156" t="s">
        <v>144</v>
      </c>
      <c r="D156" s="6" t="s">
        <v>242</v>
      </c>
      <c r="E156">
        <v>73.760000000000005</v>
      </c>
      <c r="F156">
        <v>0.151</v>
      </c>
      <c r="G156">
        <f t="shared" si="33"/>
        <v>2.2800999999999998E-2</v>
      </c>
      <c r="H156">
        <v>491</v>
      </c>
      <c r="I156">
        <v>1.0999999999999999E-2</v>
      </c>
      <c r="J156">
        <f t="shared" si="34"/>
        <v>1.2099999999999999E-4</v>
      </c>
      <c r="K156">
        <v>458</v>
      </c>
      <c r="L156">
        <v>0.113</v>
      </c>
      <c r="M156">
        <f t="shared" si="35"/>
        <v>1.2769000000000001E-2</v>
      </c>
      <c r="N156">
        <v>845</v>
      </c>
      <c r="O156">
        <v>0.14399999999999999</v>
      </c>
      <c r="P156">
        <f t="shared" si="36"/>
        <v>2.0735999999999997E-2</v>
      </c>
      <c r="Q156">
        <v>2123</v>
      </c>
      <c r="R156">
        <v>0.129</v>
      </c>
      <c r="S156">
        <f t="shared" si="37"/>
        <v>1.6641E-2</v>
      </c>
      <c r="T156">
        <v>3182</v>
      </c>
      <c r="U156">
        <v>7.9000000000000001E-2</v>
      </c>
      <c r="V156">
        <f t="shared" si="38"/>
        <v>6.241E-3</v>
      </c>
      <c r="W156">
        <v>522</v>
      </c>
      <c r="X156">
        <v>1.2999999999999999E-2</v>
      </c>
      <c r="Y156">
        <f t="shared" si="39"/>
        <v>1.6899999999999999E-4</v>
      </c>
      <c r="Z156">
        <v>664</v>
      </c>
      <c r="AA156">
        <v>1.6E-2</v>
      </c>
      <c r="AB156">
        <f t="shared" si="40"/>
        <v>2.5599999999999999E-4</v>
      </c>
      <c r="AC156">
        <v>642</v>
      </c>
      <c r="AD156">
        <v>0.14399999999999999</v>
      </c>
      <c r="AE156">
        <f t="shared" si="41"/>
        <v>2.0735999999999997E-2</v>
      </c>
      <c r="AF156">
        <v>668</v>
      </c>
      <c r="AG156">
        <v>0.11899999999999999</v>
      </c>
      <c r="AH156">
        <f t="shared" si="42"/>
        <v>1.4160999999999998E-2</v>
      </c>
      <c r="AI156">
        <v>459</v>
      </c>
      <c r="AJ156">
        <v>0.112</v>
      </c>
      <c r="AK156">
        <f t="shared" si="43"/>
        <v>1.2544000000000001E-2</v>
      </c>
      <c r="AL156">
        <v>871</v>
      </c>
      <c r="AM156">
        <v>0.13600000000000001</v>
      </c>
      <c r="AN156">
        <f t="shared" si="44"/>
        <v>1.8496000000000002E-2</v>
      </c>
      <c r="AO156">
        <v>2023</v>
      </c>
      <c r="AP156">
        <v>0.121</v>
      </c>
      <c r="AQ156">
        <f t="shared" si="45"/>
        <v>1.4641E-2</v>
      </c>
      <c r="AR156">
        <v>2895</v>
      </c>
      <c r="AS156">
        <v>0.10299999999999999</v>
      </c>
      <c r="AT156">
        <f t="shared" si="46"/>
        <v>1.0608999999999999E-2</v>
      </c>
      <c r="AU156">
        <v>597</v>
      </c>
      <c r="AV156">
        <v>0.111</v>
      </c>
      <c r="AW156">
        <f t="shared" si="47"/>
        <v>1.2321E-2</v>
      </c>
      <c r="AX156">
        <v>841</v>
      </c>
      <c r="AY156">
        <v>0.128</v>
      </c>
      <c r="AZ156">
        <f t="shared" si="48"/>
        <v>1.6383999999999999E-2</v>
      </c>
      <c r="BA156">
        <v>938</v>
      </c>
    </row>
    <row r="157" spans="1:53">
      <c r="A157" t="s">
        <v>462</v>
      </c>
      <c r="B157" t="s">
        <v>438</v>
      </c>
      <c r="C157" t="s">
        <v>144</v>
      </c>
      <c r="D157" s="6" t="s">
        <v>253</v>
      </c>
      <c r="E157">
        <v>88.13</v>
      </c>
      <c r="F157">
        <v>0.153</v>
      </c>
      <c r="G157">
        <f t="shared" si="33"/>
        <v>2.3408999999999999E-2</v>
      </c>
      <c r="H157">
        <v>749</v>
      </c>
      <c r="I157">
        <v>0.16900000000000001</v>
      </c>
      <c r="J157">
        <f t="shared" si="34"/>
        <v>2.8561000000000003E-2</v>
      </c>
      <c r="K157">
        <v>376</v>
      </c>
      <c r="L157">
        <v>0.125</v>
      </c>
      <c r="M157">
        <f t="shared" si="35"/>
        <v>1.5625E-2</v>
      </c>
      <c r="N157">
        <v>786</v>
      </c>
      <c r="O157">
        <v>0.14699999999999999</v>
      </c>
      <c r="P157">
        <f t="shared" si="36"/>
        <v>2.1608999999999996E-2</v>
      </c>
      <c r="Q157">
        <v>1997</v>
      </c>
      <c r="R157">
        <v>0.13200000000000001</v>
      </c>
      <c r="S157">
        <f t="shared" si="37"/>
        <v>1.7424000000000002E-2</v>
      </c>
      <c r="T157">
        <v>3039</v>
      </c>
      <c r="U157">
        <v>0.13200000000000001</v>
      </c>
      <c r="V157">
        <f t="shared" si="38"/>
        <v>1.7424000000000002E-2</v>
      </c>
      <c r="W157">
        <v>603</v>
      </c>
      <c r="X157">
        <v>0.14299999999999999</v>
      </c>
      <c r="Y157">
        <f t="shared" si="39"/>
        <v>2.0448999999999995E-2</v>
      </c>
      <c r="Z157">
        <v>1058</v>
      </c>
      <c r="AA157">
        <v>0.185</v>
      </c>
      <c r="AB157">
        <f t="shared" si="40"/>
        <v>3.4224999999999998E-2</v>
      </c>
      <c r="AC157">
        <v>641</v>
      </c>
      <c r="AD157">
        <v>0.108</v>
      </c>
      <c r="AE157">
        <f t="shared" si="41"/>
        <v>1.1663999999999999E-2</v>
      </c>
      <c r="AF157">
        <v>561</v>
      </c>
      <c r="AG157">
        <v>0.13400000000000001</v>
      </c>
      <c r="AH157">
        <f t="shared" si="42"/>
        <v>1.7956000000000003E-2</v>
      </c>
      <c r="AI157">
        <v>394</v>
      </c>
      <c r="AJ157">
        <v>0.11600000000000001</v>
      </c>
      <c r="AK157">
        <f t="shared" si="43"/>
        <v>1.3456000000000001E-2</v>
      </c>
      <c r="AL157">
        <v>1088</v>
      </c>
      <c r="AM157">
        <v>0.121</v>
      </c>
      <c r="AN157">
        <f t="shared" si="44"/>
        <v>1.4641E-2</v>
      </c>
      <c r="AO157">
        <v>1794</v>
      </c>
      <c r="AP157">
        <v>0.14699999999999999</v>
      </c>
      <c r="AQ157">
        <f t="shared" si="45"/>
        <v>2.1608999999999996E-2</v>
      </c>
      <c r="AR157">
        <v>2746</v>
      </c>
      <c r="AS157">
        <v>0.10199999999999999</v>
      </c>
      <c r="AT157">
        <f t="shared" si="46"/>
        <v>1.0403999999999998E-2</v>
      </c>
      <c r="AU157">
        <v>547</v>
      </c>
      <c r="AV157">
        <v>0.13300000000000001</v>
      </c>
      <c r="AW157">
        <f t="shared" si="47"/>
        <v>1.7689000000000003E-2</v>
      </c>
      <c r="AX157">
        <v>1030</v>
      </c>
      <c r="AY157">
        <v>0.11700000000000001</v>
      </c>
      <c r="AZ157">
        <f t="shared" si="48"/>
        <v>1.3689000000000002E-2</v>
      </c>
      <c r="BA157">
        <v>892</v>
      </c>
    </row>
    <row r="158" spans="1:53">
      <c r="A158" t="s">
        <v>464</v>
      </c>
      <c r="B158" t="s">
        <v>438</v>
      </c>
      <c r="C158" t="s">
        <v>144</v>
      </c>
      <c r="D158" s="6" t="s">
        <v>253</v>
      </c>
      <c r="E158">
        <v>70.05</v>
      </c>
      <c r="F158">
        <v>0.13800000000000001</v>
      </c>
      <c r="G158">
        <f t="shared" si="33"/>
        <v>1.9044000000000002E-2</v>
      </c>
      <c r="H158">
        <v>833</v>
      </c>
      <c r="I158">
        <v>0.13700000000000001</v>
      </c>
      <c r="J158">
        <f t="shared" si="34"/>
        <v>1.8769000000000004E-2</v>
      </c>
      <c r="K158">
        <v>403</v>
      </c>
      <c r="L158">
        <v>0.13800000000000001</v>
      </c>
      <c r="M158">
        <f t="shared" si="35"/>
        <v>1.9044000000000002E-2</v>
      </c>
      <c r="N158">
        <v>832</v>
      </c>
      <c r="O158">
        <v>0.124</v>
      </c>
      <c r="P158">
        <f t="shared" si="36"/>
        <v>1.5375999999999999E-2</v>
      </c>
      <c r="Q158">
        <v>1594</v>
      </c>
      <c r="R158">
        <v>0.127</v>
      </c>
      <c r="S158">
        <f t="shared" si="37"/>
        <v>1.6129000000000001E-2</v>
      </c>
      <c r="T158">
        <v>2862</v>
      </c>
      <c r="U158">
        <v>0.10299999999999999</v>
      </c>
      <c r="V158">
        <f t="shared" si="38"/>
        <v>1.0608999999999999E-2</v>
      </c>
      <c r="W158">
        <v>550</v>
      </c>
      <c r="X158">
        <v>0.13600000000000001</v>
      </c>
      <c r="Y158">
        <f t="shared" si="39"/>
        <v>1.8496000000000002E-2</v>
      </c>
      <c r="Z158">
        <v>905</v>
      </c>
      <c r="AA158">
        <v>0.16400000000000001</v>
      </c>
      <c r="AB158">
        <f t="shared" si="40"/>
        <v>2.6896000000000003E-2</v>
      </c>
      <c r="AC158">
        <v>691</v>
      </c>
      <c r="AD158">
        <v>0.14299999999999999</v>
      </c>
      <c r="AE158">
        <f t="shared" si="41"/>
        <v>2.0448999999999995E-2</v>
      </c>
      <c r="AF158">
        <v>522</v>
      </c>
      <c r="AG158">
        <v>0.13700000000000001</v>
      </c>
      <c r="AH158">
        <f t="shared" si="42"/>
        <v>1.8769000000000004E-2</v>
      </c>
      <c r="AI158">
        <v>355</v>
      </c>
      <c r="AJ158">
        <v>0.14199999999999999</v>
      </c>
      <c r="AK158">
        <f t="shared" si="43"/>
        <v>2.0163999999999998E-2</v>
      </c>
      <c r="AL158">
        <v>769</v>
      </c>
      <c r="AM158">
        <v>0.13800000000000001</v>
      </c>
      <c r="AN158">
        <f t="shared" si="44"/>
        <v>1.9044000000000002E-2</v>
      </c>
      <c r="AO158">
        <v>1807</v>
      </c>
      <c r="AP158">
        <v>0.11799999999999999</v>
      </c>
      <c r="AQ158">
        <f t="shared" si="45"/>
        <v>1.3923999999999999E-2</v>
      </c>
      <c r="AR158">
        <v>2466</v>
      </c>
      <c r="AS158">
        <v>0.107</v>
      </c>
      <c r="AT158">
        <f t="shared" si="46"/>
        <v>1.1448999999999999E-2</v>
      </c>
      <c r="AU158">
        <v>457</v>
      </c>
      <c r="AV158">
        <v>1.4E-2</v>
      </c>
      <c r="AW158">
        <f t="shared" si="47"/>
        <v>1.9600000000000002E-4</v>
      </c>
      <c r="AX158">
        <v>724</v>
      </c>
      <c r="AY158">
        <v>0.13300000000000001</v>
      </c>
      <c r="AZ158">
        <f t="shared" si="48"/>
        <v>1.7689000000000003E-2</v>
      </c>
      <c r="BA158">
        <v>753</v>
      </c>
    </row>
    <row r="159" spans="1:53">
      <c r="A159" t="s">
        <v>466</v>
      </c>
      <c r="B159" t="s">
        <v>438</v>
      </c>
      <c r="C159" t="s">
        <v>144</v>
      </c>
      <c r="D159" s="6" t="s">
        <v>253</v>
      </c>
      <c r="E159">
        <v>80.62</v>
      </c>
      <c r="F159">
        <v>0.126</v>
      </c>
      <c r="G159">
        <f t="shared" si="33"/>
        <v>1.5876000000000001E-2</v>
      </c>
      <c r="H159">
        <v>680</v>
      </c>
      <c r="I159">
        <v>0.152</v>
      </c>
      <c r="J159">
        <f t="shared" si="34"/>
        <v>2.3104E-2</v>
      </c>
      <c r="K159">
        <v>327</v>
      </c>
      <c r="L159">
        <v>0.11899999999999999</v>
      </c>
      <c r="M159">
        <f t="shared" si="35"/>
        <v>1.4160999999999998E-2</v>
      </c>
      <c r="N159">
        <v>671</v>
      </c>
      <c r="O159">
        <v>0.13300000000000001</v>
      </c>
      <c r="P159">
        <f t="shared" si="36"/>
        <v>1.7689000000000003E-2</v>
      </c>
      <c r="Q159">
        <v>1772</v>
      </c>
      <c r="R159">
        <v>1.2999999999999999E-2</v>
      </c>
      <c r="S159">
        <f t="shared" si="37"/>
        <v>1.6899999999999999E-4</v>
      </c>
      <c r="T159">
        <v>2716</v>
      </c>
      <c r="U159">
        <v>0.109</v>
      </c>
      <c r="V159">
        <f t="shared" si="38"/>
        <v>1.1880999999999999E-2</v>
      </c>
      <c r="W159">
        <v>491</v>
      </c>
      <c r="X159">
        <v>0.13500000000000001</v>
      </c>
      <c r="Y159">
        <f t="shared" si="39"/>
        <v>1.8225000000000002E-2</v>
      </c>
      <c r="Z159">
        <v>1049</v>
      </c>
      <c r="AA159">
        <v>0.126</v>
      </c>
      <c r="AB159">
        <f t="shared" si="40"/>
        <v>1.5876000000000001E-2</v>
      </c>
      <c r="AC159">
        <v>509</v>
      </c>
      <c r="AD159">
        <v>0.14599999999999999</v>
      </c>
      <c r="AE159">
        <f t="shared" si="41"/>
        <v>2.1315999999999998E-2</v>
      </c>
      <c r="AF159">
        <v>637</v>
      </c>
      <c r="AG159">
        <v>0.13400000000000001</v>
      </c>
      <c r="AH159">
        <f t="shared" si="42"/>
        <v>1.7956000000000003E-2</v>
      </c>
      <c r="AI159">
        <v>342</v>
      </c>
      <c r="AJ159">
        <v>1.2E-2</v>
      </c>
      <c r="AK159">
        <f t="shared" si="43"/>
        <v>1.44E-4</v>
      </c>
      <c r="AL159">
        <v>798</v>
      </c>
      <c r="AM159">
        <v>0.121</v>
      </c>
      <c r="AN159">
        <f t="shared" si="44"/>
        <v>1.4641E-2</v>
      </c>
      <c r="AO159">
        <v>1627</v>
      </c>
      <c r="AP159">
        <v>0.122</v>
      </c>
      <c r="AQ159">
        <f t="shared" si="45"/>
        <v>1.4884E-2</v>
      </c>
      <c r="AR159">
        <v>2582</v>
      </c>
      <c r="AS159">
        <v>9.7000000000000003E-2</v>
      </c>
      <c r="AT159">
        <f t="shared" si="46"/>
        <v>9.4090000000000007E-3</v>
      </c>
      <c r="AU159">
        <v>555</v>
      </c>
      <c r="AV159">
        <v>0.125</v>
      </c>
      <c r="AW159">
        <f t="shared" si="47"/>
        <v>1.5625E-2</v>
      </c>
      <c r="AX159">
        <v>1012</v>
      </c>
      <c r="AY159">
        <v>0.13800000000000001</v>
      </c>
      <c r="AZ159">
        <f t="shared" si="48"/>
        <v>1.9044000000000002E-2</v>
      </c>
      <c r="BA159">
        <v>612</v>
      </c>
    </row>
    <row r="160" spans="1:53">
      <c r="A160" t="s">
        <v>468</v>
      </c>
      <c r="B160" t="s">
        <v>438</v>
      </c>
      <c r="C160" t="s">
        <v>144</v>
      </c>
      <c r="D160" s="6" t="s">
        <v>242</v>
      </c>
      <c r="E160">
        <v>65.849999999999994</v>
      </c>
      <c r="F160">
        <v>0.13700000000000001</v>
      </c>
      <c r="G160">
        <f t="shared" si="33"/>
        <v>1.8769000000000004E-2</v>
      </c>
      <c r="H160">
        <v>548</v>
      </c>
      <c r="I160">
        <v>1.2E-2</v>
      </c>
      <c r="J160">
        <f t="shared" si="34"/>
        <v>1.44E-4</v>
      </c>
      <c r="K160">
        <v>349</v>
      </c>
      <c r="L160">
        <v>0.122</v>
      </c>
      <c r="M160">
        <f t="shared" si="35"/>
        <v>1.4884E-2</v>
      </c>
      <c r="N160">
        <v>1024</v>
      </c>
      <c r="O160">
        <v>0.14099999999999999</v>
      </c>
      <c r="P160">
        <f t="shared" si="36"/>
        <v>1.9880999999999996E-2</v>
      </c>
      <c r="Q160">
        <v>1915</v>
      </c>
      <c r="R160">
        <v>0.122</v>
      </c>
      <c r="S160">
        <f t="shared" si="37"/>
        <v>1.4884E-2</v>
      </c>
      <c r="T160">
        <v>2932</v>
      </c>
      <c r="U160">
        <v>8.9999999999999993E-3</v>
      </c>
      <c r="V160">
        <f t="shared" si="38"/>
        <v>8.099999999999999E-5</v>
      </c>
      <c r="W160">
        <v>585</v>
      </c>
      <c r="X160">
        <v>0.121</v>
      </c>
      <c r="Y160">
        <f t="shared" si="39"/>
        <v>1.4641E-2</v>
      </c>
      <c r="Z160">
        <v>1118</v>
      </c>
      <c r="AA160">
        <v>0.122</v>
      </c>
      <c r="AB160">
        <f t="shared" si="40"/>
        <v>1.4884E-2</v>
      </c>
      <c r="AC160">
        <v>446</v>
      </c>
      <c r="AD160">
        <v>0.13900000000000001</v>
      </c>
      <c r="AE160">
        <f t="shared" si="41"/>
        <v>1.9321000000000005E-2</v>
      </c>
      <c r="AF160">
        <v>685</v>
      </c>
      <c r="AG160">
        <v>0.121</v>
      </c>
      <c r="AH160">
        <f t="shared" si="42"/>
        <v>1.4641E-2</v>
      </c>
      <c r="AI160">
        <v>303</v>
      </c>
      <c r="AJ160">
        <v>0.126</v>
      </c>
      <c r="AK160">
        <f t="shared" si="43"/>
        <v>1.5876000000000001E-2</v>
      </c>
      <c r="AL160">
        <v>1063</v>
      </c>
      <c r="AM160">
        <v>0.13600000000000001</v>
      </c>
      <c r="AN160">
        <f t="shared" si="44"/>
        <v>1.8496000000000002E-2</v>
      </c>
      <c r="AO160">
        <v>2065</v>
      </c>
      <c r="AP160">
        <v>0.124</v>
      </c>
      <c r="AQ160">
        <f t="shared" si="45"/>
        <v>1.5375999999999999E-2</v>
      </c>
      <c r="AR160">
        <v>3214</v>
      </c>
      <c r="AS160">
        <v>7.1999999999999995E-2</v>
      </c>
      <c r="AT160">
        <f t="shared" si="46"/>
        <v>5.1839999999999994E-3</v>
      </c>
      <c r="AU160">
        <v>626</v>
      </c>
      <c r="AV160">
        <v>0.11899999999999999</v>
      </c>
      <c r="AW160">
        <f t="shared" si="47"/>
        <v>1.4160999999999998E-2</v>
      </c>
      <c r="AX160">
        <v>1253</v>
      </c>
      <c r="AY160">
        <v>0.124</v>
      </c>
      <c r="AZ160">
        <f t="shared" si="48"/>
        <v>1.5375999999999999E-2</v>
      </c>
      <c r="BA160">
        <v>740</v>
      </c>
    </row>
    <row r="161" spans="1:53">
      <c r="A161" t="s">
        <v>470</v>
      </c>
      <c r="B161" t="s">
        <v>438</v>
      </c>
      <c r="C161" t="s">
        <v>144</v>
      </c>
      <c r="D161" s="6" t="s">
        <v>253</v>
      </c>
      <c r="E161">
        <v>68.58</v>
      </c>
      <c r="F161">
        <v>0.158</v>
      </c>
      <c r="G161">
        <f t="shared" si="33"/>
        <v>2.4964E-2</v>
      </c>
      <c r="H161">
        <v>678</v>
      </c>
      <c r="I161">
        <v>0.113</v>
      </c>
      <c r="J161">
        <f t="shared" si="34"/>
        <v>1.2769000000000001E-2</v>
      </c>
      <c r="K161">
        <v>225</v>
      </c>
      <c r="L161">
        <v>0.13700000000000001</v>
      </c>
      <c r="M161">
        <f t="shared" si="35"/>
        <v>1.8769000000000004E-2</v>
      </c>
      <c r="N161">
        <v>666</v>
      </c>
      <c r="O161">
        <v>0.155</v>
      </c>
      <c r="P161">
        <f t="shared" si="36"/>
        <v>2.4025000000000001E-2</v>
      </c>
      <c r="Q161">
        <v>1475</v>
      </c>
      <c r="R161">
        <v>0.13100000000000001</v>
      </c>
      <c r="S161">
        <f t="shared" si="37"/>
        <v>1.7161000000000003E-2</v>
      </c>
      <c r="T161">
        <v>2521</v>
      </c>
      <c r="U161">
        <v>0.109</v>
      </c>
      <c r="V161">
        <f t="shared" si="38"/>
        <v>1.1880999999999999E-2</v>
      </c>
      <c r="W161">
        <v>410</v>
      </c>
      <c r="X161">
        <v>0.158</v>
      </c>
      <c r="Y161">
        <f t="shared" si="39"/>
        <v>2.4964E-2</v>
      </c>
      <c r="Z161">
        <v>1183</v>
      </c>
      <c r="AA161">
        <v>0.13100000000000001</v>
      </c>
      <c r="AB161">
        <f t="shared" si="40"/>
        <v>1.7161000000000003E-2</v>
      </c>
      <c r="AC161">
        <v>372</v>
      </c>
      <c r="AD161">
        <v>1.4E-2</v>
      </c>
      <c r="AE161">
        <f t="shared" si="41"/>
        <v>1.9600000000000002E-4</v>
      </c>
      <c r="AF161">
        <v>596</v>
      </c>
      <c r="AG161">
        <v>0.13400000000000001</v>
      </c>
      <c r="AH161">
        <f t="shared" si="42"/>
        <v>1.7956000000000003E-2</v>
      </c>
      <c r="AI161">
        <v>421</v>
      </c>
      <c r="AJ161">
        <v>0.14299999999999999</v>
      </c>
      <c r="AK161">
        <f t="shared" si="43"/>
        <v>2.0448999999999995E-2</v>
      </c>
      <c r="AL161">
        <v>945</v>
      </c>
      <c r="AM161">
        <v>0.155</v>
      </c>
      <c r="AN161">
        <f t="shared" si="44"/>
        <v>2.4025000000000001E-2</v>
      </c>
      <c r="AO161">
        <v>1386</v>
      </c>
      <c r="AP161">
        <v>1.4999999999999999E-2</v>
      </c>
      <c r="AQ161">
        <f t="shared" si="45"/>
        <v>2.2499999999999999E-4</v>
      </c>
      <c r="AR161">
        <v>2077</v>
      </c>
      <c r="AS161">
        <v>0.13600000000000001</v>
      </c>
      <c r="AT161">
        <f t="shared" si="46"/>
        <v>1.8496000000000002E-2</v>
      </c>
      <c r="AU161">
        <v>613</v>
      </c>
      <c r="AV161">
        <v>1.4E-2</v>
      </c>
      <c r="AW161">
        <f t="shared" si="47"/>
        <v>1.9600000000000002E-4</v>
      </c>
      <c r="AX161">
        <v>1003</v>
      </c>
      <c r="AY161">
        <v>0.14899999999999999</v>
      </c>
      <c r="AZ161">
        <f t="shared" si="48"/>
        <v>2.2200999999999999E-2</v>
      </c>
      <c r="BA161">
        <v>433</v>
      </c>
    </row>
    <row r="162" spans="1:53">
      <c r="A162" t="s">
        <v>472</v>
      </c>
      <c r="B162" t="s">
        <v>438</v>
      </c>
      <c r="C162" t="s">
        <v>144</v>
      </c>
      <c r="D162" s="6" t="s">
        <v>242</v>
      </c>
      <c r="E162">
        <v>80.040000000000006</v>
      </c>
      <c r="F162">
        <v>1.0999999999999999E-2</v>
      </c>
      <c r="G162">
        <f t="shared" si="33"/>
        <v>1.2099999999999999E-4</v>
      </c>
      <c r="H162">
        <v>565</v>
      </c>
      <c r="I162">
        <v>0.113</v>
      </c>
      <c r="J162">
        <f t="shared" si="34"/>
        <v>1.2769000000000001E-2</v>
      </c>
      <c r="K162">
        <v>355</v>
      </c>
      <c r="L162">
        <v>0.11700000000000001</v>
      </c>
      <c r="M162">
        <f t="shared" si="35"/>
        <v>1.3689000000000002E-2</v>
      </c>
      <c r="N162">
        <v>1010</v>
      </c>
      <c r="O162">
        <v>0.13400000000000001</v>
      </c>
      <c r="P162">
        <f t="shared" si="36"/>
        <v>1.7956000000000003E-2</v>
      </c>
      <c r="Q162">
        <v>2049</v>
      </c>
      <c r="R162">
        <v>0.128</v>
      </c>
      <c r="S162">
        <f t="shared" si="37"/>
        <v>1.6383999999999999E-2</v>
      </c>
      <c r="T162">
        <v>2994</v>
      </c>
      <c r="U162">
        <v>8.4000000000000005E-2</v>
      </c>
      <c r="V162">
        <f t="shared" si="38"/>
        <v>7.0560000000000006E-3</v>
      </c>
      <c r="W162">
        <v>680</v>
      </c>
      <c r="X162">
        <v>0.11700000000000001</v>
      </c>
      <c r="Y162">
        <f t="shared" si="39"/>
        <v>1.3689000000000002E-2</v>
      </c>
      <c r="Z162">
        <v>1113</v>
      </c>
      <c r="AA162">
        <v>8.9999999999999993E-3</v>
      </c>
      <c r="AB162">
        <f t="shared" si="40"/>
        <v>8.099999999999999E-5</v>
      </c>
      <c r="AC162">
        <v>385</v>
      </c>
      <c r="AD162">
        <v>0.107</v>
      </c>
      <c r="AE162">
        <f t="shared" si="41"/>
        <v>1.1448999999999999E-2</v>
      </c>
      <c r="AF162">
        <v>585</v>
      </c>
      <c r="AG162">
        <v>0.104</v>
      </c>
      <c r="AH162">
        <f t="shared" si="42"/>
        <v>1.0815999999999999E-2</v>
      </c>
      <c r="AI162">
        <v>429</v>
      </c>
      <c r="AJ162">
        <v>0.123</v>
      </c>
      <c r="AK162">
        <f t="shared" si="43"/>
        <v>1.5129E-2</v>
      </c>
      <c r="AL162">
        <v>1196</v>
      </c>
      <c r="AM162">
        <v>0.128</v>
      </c>
      <c r="AN162">
        <f t="shared" si="44"/>
        <v>1.6383999999999999E-2</v>
      </c>
      <c r="AO162">
        <v>1790</v>
      </c>
      <c r="AP162">
        <v>0.13300000000000001</v>
      </c>
      <c r="AQ162">
        <f t="shared" si="45"/>
        <v>1.7689000000000003E-2</v>
      </c>
      <c r="AR162">
        <v>2950</v>
      </c>
      <c r="AS162">
        <v>9.4E-2</v>
      </c>
      <c r="AT162">
        <f t="shared" si="46"/>
        <v>8.8360000000000001E-3</v>
      </c>
      <c r="AU162">
        <v>580</v>
      </c>
      <c r="AV162">
        <v>0.112</v>
      </c>
      <c r="AW162">
        <f t="shared" si="47"/>
        <v>1.2544000000000001E-2</v>
      </c>
      <c r="AX162">
        <v>1171</v>
      </c>
      <c r="AY162">
        <v>0.14199999999999999</v>
      </c>
      <c r="AZ162">
        <f t="shared" si="48"/>
        <v>2.0163999999999998E-2</v>
      </c>
      <c r="BA162">
        <v>826</v>
      </c>
    </row>
    <row r="163" spans="1:53">
      <c r="A163" t="s">
        <v>474</v>
      </c>
      <c r="B163" t="s">
        <v>438</v>
      </c>
      <c r="C163" t="s">
        <v>144</v>
      </c>
      <c r="D163" s="6" t="s">
        <v>253</v>
      </c>
      <c r="E163">
        <v>76.31</v>
      </c>
      <c r="F163">
        <v>0.14099999999999999</v>
      </c>
      <c r="G163">
        <f t="shared" si="33"/>
        <v>1.9880999999999996E-2</v>
      </c>
      <c r="H163">
        <v>686</v>
      </c>
      <c r="I163">
        <v>0.107</v>
      </c>
      <c r="J163">
        <f t="shared" si="34"/>
        <v>1.1448999999999999E-2</v>
      </c>
      <c r="K163">
        <v>271</v>
      </c>
      <c r="L163">
        <v>1.2999999999999999E-2</v>
      </c>
      <c r="M163">
        <f t="shared" si="35"/>
        <v>1.6899999999999999E-4</v>
      </c>
      <c r="N163">
        <v>896</v>
      </c>
      <c r="O163">
        <v>0.13300000000000001</v>
      </c>
      <c r="P163">
        <f t="shared" si="36"/>
        <v>1.7689000000000003E-2</v>
      </c>
      <c r="Q163">
        <v>1599</v>
      </c>
      <c r="R163">
        <v>0.121</v>
      </c>
      <c r="S163">
        <f t="shared" si="37"/>
        <v>1.4641E-2</v>
      </c>
      <c r="T163">
        <v>2318</v>
      </c>
      <c r="U163">
        <v>9.2999999999999999E-2</v>
      </c>
      <c r="V163">
        <f t="shared" si="38"/>
        <v>8.6490000000000004E-3</v>
      </c>
      <c r="W163">
        <v>544</v>
      </c>
      <c r="X163">
        <v>0.11899999999999999</v>
      </c>
      <c r="Y163">
        <f t="shared" si="39"/>
        <v>1.4160999999999998E-2</v>
      </c>
      <c r="Z163">
        <v>901</v>
      </c>
      <c r="AA163">
        <v>0.153</v>
      </c>
      <c r="AB163">
        <f t="shared" si="40"/>
        <v>2.3408999999999999E-2</v>
      </c>
      <c r="AC163">
        <v>692</v>
      </c>
      <c r="AD163">
        <v>0.14199999999999999</v>
      </c>
      <c r="AE163">
        <f t="shared" si="41"/>
        <v>2.0163999999999998E-2</v>
      </c>
      <c r="AF163">
        <v>576</v>
      </c>
      <c r="AG163">
        <v>0.14799999999999999</v>
      </c>
      <c r="AH163">
        <f t="shared" si="42"/>
        <v>2.1903999999999996E-2</v>
      </c>
      <c r="AI163">
        <v>315</v>
      </c>
      <c r="AJ163">
        <v>0.11899999999999999</v>
      </c>
      <c r="AK163">
        <f t="shared" si="43"/>
        <v>1.4160999999999998E-2</v>
      </c>
      <c r="AL163">
        <v>1095</v>
      </c>
      <c r="AM163">
        <v>1.4E-2</v>
      </c>
      <c r="AN163">
        <f t="shared" si="44"/>
        <v>1.9600000000000002E-4</v>
      </c>
      <c r="AO163">
        <v>1892</v>
      </c>
      <c r="AP163">
        <v>0.127</v>
      </c>
      <c r="AQ163">
        <f t="shared" si="45"/>
        <v>1.6129000000000001E-2</v>
      </c>
      <c r="AR163">
        <v>2046</v>
      </c>
      <c r="AS163">
        <v>9.4E-2</v>
      </c>
      <c r="AT163">
        <f t="shared" si="46"/>
        <v>8.8360000000000001E-3</v>
      </c>
      <c r="AU163">
        <v>558</v>
      </c>
      <c r="AV163">
        <v>0.13400000000000001</v>
      </c>
      <c r="AW163">
        <f t="shared" si="47"/>
        <v>1.7956000000000003E-2</v>
      </c>
      <c r="AX163">
        <v>1057</v>
      </c>
      <c r="AY163">
        <v>0.126</v>
      </c>
      <c r="AZ163">
        <f t="shared" si="48"/>
        <v>1.5876000000000001E-2</v>
      </c>
      <c r="BA163">
        <v>582</v>
      </c>
    </row>
    <row r="164" spans="1:53">
      <c r="A164" t="s">
        <v>476</v>
      </c>
      <c r="B164" t="s">
        <v>438</v>
      </c>
      <c r="C164" t="s">
        <v>144</v>
      </c>
      <c r="D164" s="6" t="s">
        <v>242</v>
      </c>
      <c r="E164">
        <v>78.14</v>
      </c>
      <c r="F164">
        <v>0.112</v>
      </c>
      <c r="G164">
        <f t="shared" si="33"/>
        <v>1.2544000000000001E-2</v>
      </c>
      <c r="H164">
        <v>1005</v>
      </c>
      <c r="I164">
        <v>0.13200000000000001</v>
      </c>
      <c r="J164">
        <f t="shared" si="34"/>
        <v>1.7424000000000002E-2</v>
      </c>
      <c r="K164">
        <v>357</v>
      </c>
      <c r="L164">
        <v>0.121</v>
      </c>
      <c r="M164">
        <f t="shared" si="35"/>
        <v>1.4641E-2</v>
      </c>
      <c r="N164">
        <v>922</v>
      </c>
      <c r="O164">
        <v>0.127</v>
      </c>
      <c r="P164">
        <f t="shared" si="36"/>
        <v>1.6129000000000001E-2</v>
      </c>
      <c r="Q164">
        <v>2068</v>
      </c>
      <c r="R164">
        <v>0.128</v>
      </c>
      <c r="S164">
        <f t="shared" si="37"/>
        <v>1.6383999999999999E-2</v>
      </c>
      <c r="T164">
        <v>3059</v>
      </c>
      <c r="U164">
        <v>8.4000000000000005E-2</v>
      </c>
      <c r="V164">
        <f t="shared" si="38"/>
        <v>7.0560000000000006E-3</v>
      </c>
      <c r="W164">
        <v>577</v>
      </c>
      <c r="X164">
        <v>0.13700000000000001</v>
      </c>
      <c r="Y164">
        <f t="shared" si="39"/>
        <v>1.8769000000000004E-2</v>
      </c>
      <c r="Z164">
        <v>1277</v>
      </c>
      <c r="AA164">
        <v>0.11899999999999999</v>
      </c>
      <c r="AB164">
        <f t="shared" si="40"/>
        <v>1.4160999999999998E-2</v>
      </c>
      <c r="AC164">
        <v>767</v>
      </c>
      <c r="AD164">
        <v>0.11899999999999999</v>
      </c>
      <c r="AE164">
        <f t="shared" si="41"/>
        <v>1.4160999999999998E-2</v>
      </c>
      <c r="AF164">
        <v>599</v>
      </c>
      <c r="AG164">
        <v>0.13200000000000001</v>
      </c>
      <c r="AH164">
        <f t="shared" si="42"/>
        <v>1.7424000000000002E-2</v>
      </c>
      <c r="AI164">
        <v>396</v>
      </c>
      <c r="AJ164">
        <v>0.115</v>
      </c>
      <c r="AK164">
        <f t="shared" si="43"/>
        <v>1.3225000000000001E-2</v>
      </c>
      <c r="AL164">
        <v>989</v>
      </c>
      <c r="AM164">
        <v>0.13500000000000001</v>
      </c>
      <c r="AN164">
        <f t="shared" si="44"/>
        <v>1.8225000000000002E-2</v>
      </c>
      <c r="AO164">
        <v>1778</v>
      </c>
      <c r="AP164">
        <v>0.14099999999999999</v>
      </c>
      <c r="AQ164">
        <f t="shared" si="45"/>
        <v>1.9880999999999996E-2</v>
      </c>
      <c r="AR164">
        <v>2335</v>
      </c>
      <c r="AS164">
        <v>8.5999999999999993E-2</v>
      </c>
      <c r="AT164">
        <f t="shared" si="46"/>
        <v>7.3959999999999989E-3</v>
      </c>
      <c r="AU164">
        <v>488</v>
      </c>
      <c r="AV164">
        <v>0.11799999999999999</v>
      </c>
      <c r="AW164">
        <f t="shared" si="47"/>
        <v>1.3923999999999999E-2</v>
      </c>
      <c r="AX164">
        <v>1290</v>
      </c>
      <c r="AY164">
        <v>0.125</v>
      </c>
      <c r="AZ164">
        <f t="shared" si="48"/>
        <v>1.5625E-2</v>
      </c>
      <c r="BA164">
        <v>614</v>
      </c>
    </row>
    <row r="165" spans="1:53">
      <c r="A165" t="s">
        <v>478</v>
      </c>
      <c r="B165" t="s">
        <v>438</v>
      </c>
      <c r="C165" t="s">
        <v>144</v>
      </c>
      <c r="D165" s="6" t="s">
        <v>242</v>
      </c>
      <c r="E165">
        <v>63.93</v>
      </c>
      <c r="F165">
        <v>0.121</v>
      </c>
      <c r="G165">
        <f t="shared" si="33"/>
        <v>1.4641E-2</v>
      </c>
      <c r="H165">
        <v>675</v>
      </c>
      <c r="I165">
        <v>0.13200000000000001</v>
      </c>
      <c r="J165">
        <f t="shared" si="34"/>
        <v>1.7424000000000002E-2</v>
      </c>
      <c r="K165">
        <v>381</v>
      </c>
      <c r="L165">
        <v>0.113</v>
      </c>
      <c r="M165">
        <f t="shared" si="35"/>
        <v>1.2769000000000001E-2</v>
      </c>
      <c r="N165">
        <v>819</v>
      </c>
      <c r="O165">
        <v>0.128</v>
      </c>
      <c r="P165">
        <f t="shared" si="36"/>
        <v>1.6383999999999999E-2</v>
      </c>
      <c r="Q165">
        <v>1618</v>
      </c>
      <c r="R165">
        <v>0.129</v>
      </c>
      <c r="S165">
        <f t="shared" si="37"/>
        <v>1.6641E-2</v>
      </c>
      <c r="T165">
        <v>3186</v>
      </c>
      <c r="U165">
        <v>0.122</v>
      </c>
      <c r="V165">
        <f t="shared" si="38"/>
        <v>1.4884E-2</v>
      </c>
      <c r="W165">
        <v>651</v>
      </c>
      <c r="X165">
        <v>0.122</v>
      </c>
      <c r="Y165">
        <f t="shared" si="39"/>
        <v>1.4884E-2</v>
      </c>
      <c r="Z165">
        <v>1213</v>
      </c>
      <c r="AA165">
        <v>0.13700000000000001</v>
      </c>
      <c r="AB165">
        <f t="shared" si="40"/>
        <v>1.8769000000000004E-2</v>
      </c>
      <c r="AC165">
        <v>566</v>
      </c>
      <c r="AD165">
        <v>1.2999999999999999E-2</v>
      </c>
      <c r="AE165">
        <f t="shared" si="41"/>
        <v>1.6899999999999999E-4</v>
      </c>
      <c r="AF165">
        <v>765</v>
      </c>
      <c r="AG165">
        <v>0.13100000000000001</v>
      </c>
      <c r="AH165">
        <f t="shared" si="42"/>
        <v>1.7161000000000003E-2</v>
      </c>
      <c r="AI165">
        <v>379</v>
      </c>
      <c r="AJ165">
        <v>0.121</v>
      </c>
      <c r="AK165">
        <f t="shared" si="43"/>
        <v>1.4641E-2</v>
      </c>
      <c r="AL165">
        <v>1009</v>
      </c>
      <c r="AM165">
        <v>0.14099999999999999</v>
      </c>
      <c r="AN165">
        <f t="shared" si="44"/>
        <v>1.9880999999999996E-2</v>
      </c>
      <c r="AO165">
        <v>1681</v>
      </c>
      <c r="AP165">
        <v>0.11899999999999999</v>
      </c>
      <c r="AQ165">
        <f t="shared" si="45"/>
        <v>1.4160999999999998E-2</v>
      </c>
      <c r="AR165">
        <v>2915</v>
      </c>
      <c r="AS165">
        <v>0.10100000000000001</v>
      </c>
      <c r="AT165">
        <f t="shared" si="46"/>
        <v>1.0201000000000002E-2</v>
      </c>
      <c r="AU165">
        <v>539</v>
      </c>
      <c r="AV165">
        <v>1.2999999999999999E-2</v>
      </c>
      <c r="AW165">
        <f t="shared" si="47"/>
        <v>1.6899999999999999E-4</v>
      </c>
      <c r="AX165">
        <v>1232</v>
      </c>
      <c r="AY165">
        <v>0.14199999999999999</v>
      </c>
      <c r="AZ165">
        <f t="shared" si="48"/>
        <v>2.0163999999999998E-2</v>
      </c>
      <c r="BA165">
        <v>535</v>
      </c>
    </row>
    <row r="166" spans="1:53">
      <c r="A166" t="s">
        <v>480</v>
      </c>
      <c r="B166" t="s">
        <v>438</v>
      </c>
      <c r="C166" t="s">
        <v>144</v>
      </c>
      <c r="D166" s="6" t="s">
        <v>253</v>
      </c>
      <c r="E166">
        <v>79.150000000000006</v>
      </c>
      <c r="F166">
        <v>0.126</v>
      </c>
      <c r="G166">
        <f t="shared" si="33"/>
        <v>1.5876000000000001E-2</v>
      </c>
      <c r="H166">
        <v>966</v>
      </c>
      <c r="I166">
        <v>0.14699999999999999</v>
      </c>
      <c r="J166">
        <f t="shared" si="34"/>
        <v>2.1608999999999996E-2</v>
      </c>
      <c r="K166">
        <v>387</v>
      </c>
      <c r="L166">
        <v>0.11600000000000001</v>
      </c>
      <c r="M166">
        <f t="shared" si="35"/>
        <v>1.3456000000000001E-2</v>
      </c>
      <c r="N166">
        <v>759</v>
      </c>
      <c r="O166">
        <v>0.16400000000000001</v>
      </c>
      <c r="P166">
        <f t="shared" si="36"/>
        <v>2.6896000000000003E-2</v>
      </c>
      <c r="Q166">
        <v>1866</v>
      </c>
      <c r="R166">
        <v>0.13400000000000001</v>
      </c>
      <c r="S166">
        <f t="shared" si="37"/>
        <v>1.7956000000000003E-2</v>
      </c>
      <c r="T166">
        <v>2545</v>
      </c>
      <c r="U166">
        <v>1.2E-2</v>
      </c>
      <c r="V166">
        <f t="shared" si="38"/>
        <v>1.44E-4</v>
      </c>
      <c r="W166">
        <v>525</v>
      </c>
      <c r="X166">
        <v>0.122</v>
      </c>
      <c r="Y166">
        <f t="shared" si="39"/>
        <v>1.4884E-2</v>
      </c>
      <c r="Z166">
        <v>1010</v>
      </c>
      <c r="AA166">
        <v>0.13900000000000001</v>
      </c>
      <c r="AB166">
        <f t="shared" si="40"/>
        <v>1.9321000000000005E-2</v>
      </c>
      <c r="AC166">
        <v>533</v>
      </c>
      <c r="AD166">
        <v>0.112</v>
      </c>
      <c r="AE166">
        <f t="shared" si="41"/>
        <v>1.2544000000000001E-2</v>
      </c>
      <c r="AF166">
        <v>565</v>
      </c>
      <c r="AG166">
        <v>0.11600000000000001</v>
      </c>
      <c r="AH166">
        <f t="shared" si="42"/>
        <v>1.3456000000000001E-2</v>
      </c>
      <c r="AI166">
        <v>394</v>
      </c>
      <c r="AJ166">
        <v>1.2E-2</v>
      </c>
      <c r="AK166">
        <f t="shared" si="43"/>
        <v>1.44E-4</v>
      </c>
      <c r="AL166">
        <v>985</v>
      </c>
      <c r="AM166">
        <v>0.13700000000000001</v>
      </c>
      <c r="AN166">
        <f t="shared" si="44"/>
        <v>1.8769000000000004E-2</v>
      </c>
      <c r="AO166">
        <v>1521</v>
      </c>
      <c r="AP166">
        <v>1.4E-2</v>
      </c>
      <c r="AQ166">
        <f t="shared" si="45"/>
        <v>1.9600000000000002E-4</v>
      </c>
      <c r="AR166">
        <v>2241</v>
      </c>
      <c r="AS166">
        <v>8.3000000000000004E-2</v>
      </c>
      <c r="AT166">
        <f t="shared" si="46"/>
        <v>6.889000000000001E-3</v>
      </c>
      <c r="AU166">
        <v>599</v>
      </c>
      <c r="AV166">
        <v>0.13400000000000001</v>
      </c>
      <c r="AW166">
        <f t="shared" si="47"/>
        <v>1.7956000000000003E-2</v>
      </c>
      <c r="AX166">
        <v>1077</v>
      </c>
      <c r="AY166">
        <v>0.126</v>
      </c>
      <c r="AZ166">
        <f t="shared" si="48"/>
        <v>1.5876000000000001E-2</v>
      </c>
      <c r="BA166">
        <v>597</v>
      </c>
    </row>
    <row r="167" spans="1:53">
      <c r="A167" t="s">
        <v>482</v>
      </c>
      <c r="B167" t="s">
        <v>438</v>
      </c>
      <c r="C167" t="s">
        <v>144</v>
      </c>
      <c r="D167" s="6" t="s">
        <v>242</v>
      </c>
      <c r="E167">
        <v>62.99</v>
      </c>
      <c r="F167">
        <v>1.2E-2</v>
      </c>
      <c r="G167">
        <f t="shared" si="33"/>
        <v>1.44E-4</v>
      </c>
      <c r="H167">
        <v>841</v>
      </c>
      <c r="I167">
        <v>0.109</v>
      </c>
      <c r="J167">
        <f t="shared" si="34"/>
        <v>1.1880999999999999E-2</v>
      </c>
      <c r="K167">
        <v>280</v>
      </c>
      <c r="L167">
        <v>0.127</v>
      </c>
      <c r="M167">
        <f t="shared" si="35"/>
        <v>1.6129000000000001E-2</v>
      </c>
      <c r="N167">
        <v>814</v>
      </c>
      <c r="O167">
        <v>0.122</v>
      </c>
      <c r="P167">
        <f t="shared" si="36"/>
        <v>1.4884E-2</v>
      </c>
      <c r="Q167">
        <v>1939</v>
      </c>
      <c r="R167">
        <v>0.13800000000000001</v>
      </c>
      <c r="S167">
        <f t="shared" si="37"/>
        <v>1.9044000000000002E-2</v>
      </c>
      <c r="T167">
        <v>3294</v>
      </c>
      <c r="U167">
        <v>8.2000000000000003E-2</v>
      </c>
      <c r="V167">
        <f t="shared" si="38"/>
        <v>6.7240000000000008E-3</v>
      </c>
      <c r="W167">
        <v>615</v>
      </c>
      <c r="X167">
        <v>0.13700000000000001</v>
      </c>
      <c r="Y167">
        <f t="shared" si="39"/>
        <v>1.8769000000000004E-2</v>
      </c>
      <c r="Z167">
        <v>1090</v>
      </c>
      <c r="AA167">
        <v>0.14199999999999999</v>
      </c>
      <c r="AB167">
        <f t="shared" si="40"/>
        <v>2.0163999999999998E-2</v>
      </c>
      <c r="AC167">
        <v>699</v>
      </c>
      <c r="AD167">
        <v>0.129</v>
      </c>
      <c r="AE167">
        <f t="shared" si="41"/>
        <v>1.6641E-2</v>
      </c>
      <c r="AF167">
        <v>601</v>
      </c>
      <c r="AG167">
        <v>9.1999999999999998E-2</v>
      </c>
      <c r="AH167">
        <f t="shared" si="42"/>
        <v>8.4639999999999993E-3</v>
      </c>
      <c r="AI167">
        <v>307</v>
      </c>
      <c r="AJ167">
        <v>0.126</v>
      </c>
      <c r="AK167">
        <f t="shared" si="43"/>
        <v>1.5876000000000001E-2</v>
      </c>
      <c r="AL167">
        <v>912</v>
      </c>
      <c r="AM167">
        <v>0.115</v>
      </c>
      <c r="AN167">
        <f t="shared" si="44"/>
        <v>1.3225000000000001E-2</v>
      </c>
      <c r="AO167">
        <v>1647</v>
      </c>
      <c r="AP167">
        <v>0.13800000000000001</v>
      </c>
      <c r="AQ167">
        <f t="shared" si="45"/>
        <v>1.9044000000000002E-2</v>
      </c>
      <c r="AR167">
        <v>3087</v>
      </c>
      <c r="AS167">
        <v>7.4999999999999997E-2</v>
      </c>
      <c r="AT167">
        <f t="shared" si="46"/>
        <v>5.6249999999999998E-3</v>
      </c>
      <c r="AU167">
        <v>653</v>
      </c>
      <c r="AV167">
        <v>0.128</v>
      </c>
      <c r="AW167">
        <f t="shared" si="47"/>
        <v>1.6383999999999999E-2</v>
      </c>
      <c r="AX167">
        <v>1223</v>
      </c>
      <c r="AY167">
        <v>0.11899999999999999</v>
      </c>
      <c r="AZ167">
        <f t="shared" si="48"/>
        <v>1.4160999999999998E-2</v>
      </c>
      <c r="BA167">
        <v>857</v>
      </c>
    </row>
    <row r="168" spans="1:53">
      <c r="A168" t="s">
        <v>484</v>
      </c>
      <c r="B168" t="s">
        <v>438</v>
      </c>
      <c r="C168" t="s">
        <v>144</v>
      </c>
      <c r="D168" s="6" t="s">
        <v>242</v>
      </c>
      <c r="E168">
        <v>67.77</v>
      </c>
      <c r="F168">
        <v>0.129</v>
      </c>
      <c r="G168">
        <f t="shared" si="33"/>
        <v>1.6641E-2</v>
      </c>
      <c r="H168">
        <v>533</v>
      </c>
      <c r="I168">
        <v>9.7000000000000003E-2</v>
      </c>
      <c r="J168">
        <f t="shared" si="34"/>
        <v>9.4090000000000007E-3</v>
      </c>
      <c r="K168">
        <v>365</v>
      </c>
      <c r="L168">
        <v>0.122</v>
      </c>
      <c r="M168">
        <f t="shared" si="35"/>
        <v>1.4884E-2</v>
      </c>
      <c r="N168">
        <v>652</v>
      </c>
      <c r="O168">
        <v>1.2999999999999999E-2</v>
      </c>
      <c r="P168">
        <f t="shared" si="36"/>
        <v>1.6899999999999999E-4</v>
      </c>
      <c r="Q168">
        <v>1834</v>
      </c>
      <c r="R168">
        <v>0.121</v>
      </c>
      <c r="S168">
        <f t="shared" si="37"/>
        <v>1.4641E-2</v>
      </c>
      <c r="T168">
        <v>2950</v>
      </c>
      <c r="U168">
        <v>8.7999999999999995E-2</v>
      </c>
      <c r="V168">
        <f t="shared" si="38"/>
        <v>7.7439999999999991E-3</v>
      </c>
      <c r="W168">
        <v>453</v>
      </c>
      <c r="X168">
        <v>0.125</v>
      </c>
      <c r="Y168">
        <f t="shared" si="39"/>
        <v>1.5625E-2</v>
      </c>
      <c r="Z168">
        <v>777</v>
      </c>
      <c r="AA168">
        <v>0.13300000000000001</v>
      </c>
      <c r="AB168">
        <f t="shared" si="40"/>
        <v>1.7689000000000003E-2</v>
      </c>
      <c r="AC168">
        <v>467</v>
      </c>
      <c r="AD168">
        <v>0.11600000000000001</v>
      </c>
      <c r="AE168">
        <f t="shared" si="41"/>
        <v>1.3456000000000001E-2</v>
      </c>
      <c r="AF168">
        <v>435</v>
      </c>
      <c r="AG168">
        <v>1.0999999999999999E-2</v>
      </c>
      <c r="AH168">
        <f t="shared" si="42"/>
        <v>1.2099999999999999E-4</v>
      </c>
      <c r="AI168">
        <v>338</v>
      </c>
      <c r="AJ168">
        <v>0.11799999999999999</v>
      </c>
      <c r="AK168">
        <f t="shared" si="43"/>
        <v>1.3923999999999999E-2</v>
      </c>
      <c r="AL168">
        <v>844</v>
      </c>
      <c r="AM168">
        <v>0.126</v>
      </c>
      <c r="AN168">
        <f t="shared" si="44"/>
        <v>1.5876000000000001E-2</v>
      </c>
      <c r="AO168">
        <v>1607</v>
      </c>
      <c r="AP168">
        <v>0.127</v>
      </c>
      <c r="AQ168">
        <f t="shared" si="45"/>
        <v>1.6129000000000001E-2</v>
      </c>
      <c r="AR168">
        <v>2668</v>
      </c>
      <c r="AS168">
        <v>8.7999999999999995E-2</v>
      </c>
      <c r="AT168">
        <f t="shared" si="46"/>
        <v>7.7439999999999991E-3</v>
      </c>
      <c r="AU168">
        <v>550</v>
      </c>
      <c r="AV168">
        <v>0.127</v>
      </c>
      <c r="AW168">
        <f t="shared" si="47"/>
        <v>1.6129000000000001E-2</v>
      </c>
      <c r="AX168">
        <v>1000</v>
      </c>
      <c r="AY168">
        <v>0.13100000000000001</v>
      </c>
      <c r="AZ168">
        <f t="shared" si="48"/>
        <v>1.7161000000000003E-2</v>
      </c>
      <c r="BA168">
        <v>533</v>
      </c>
    </row>
    <row r="169" spans="1:53">
      <c r="A169" t="s">
        <v>485</v>
      </c>
      <c r="B169" t="s">
        <v>438</v>
      </c>
      <c r="C169" t="s">
        <v>144</v>
      </c>
      <c r="D169" s="7" t="s">
        <v>253</v>
      </c>
      <c r="E169">
        <v>77.02</v>
      </c>
      <c r="F169">
        <v>0.123</v>
      </c>
      <c r="G169">
        <f t="shared" si="33"/>
        <v>1.5129E-2</v>
      </c>
      <c r="H169">
        <v>725</v>
      </c>
      <c r="I169">
        <v>0.112</v>
      </c>
      <c r="J169">
        <f t="shared" si="34"/>
        <v>1.2544000000000001E-2</v>
      </c>
      <c r="K169">
        <v>238</v>
      </c>
      <c r="L169">
        <v>0.127</v>
      </c>
      <c r="M169">
        <f t="shared" si="35"/>
        <v>1.6129000000000001E-2</v>
      </c>
      <c r="N169">
        <v>771</v>
      </c>
      <c r="O169">
        <v>0.13700000000000001</v>
      </c>
      <c r="P169">
        <f t="shared" si="36"/>
        <v>1.8769000000000004E-2</v>
      </c>
      <c r="Q169">
        <v>1895</v>
      </c>
      <c r="R169">
        <v>0.11600000000000001</v>
      </c>
      <c r="S169">
        <f t="shared" si="37"/>
        <v>1.3456000000000001E-2</v>
      </c>
      <c r="T169">
        <v>3145</v>
      </c>
      <c r="U169">
        <v>9.1999999999999998E-2</v>
      </c>
      <c r="V169">
        <f t="shared" si="38"/>
        <v>8.4639999999999993E-3</v>
      </c>
      <c r="W169">
        <v>519</v>
      </c>
      <c r="X169">
        <v>0.13900000000000001</v>
      </c>
      <c r="Y169">
        <f t="shared" si="39"/>
        <v>1.9321000000000005E-2</v>
      </c>
      <c r="Z169">
        <v>1277</v>
      </c>
      <c r="AA169">
        <v>0.14199999999999999</v>
      </c>
      <c r="AB169">
        <f t="shared" si="40"/>
        <v>2.0163999999999998E-2</v>
      </c>
      <c r="AC169">
        <v>606</v>
      </c>
      <c r="AD169">
        <v>0.14699999999999999</v>
      </c>
      <c r="AE169">
        <f t="shared" si="41"/>
        <v>2.1608999999999996E-2</v>
      </c>
      <c r="AF169">
        <v>870</v>
      </c>
      <c r="AG169">
        <v>9.7000000000000003E-2</v>
      </c>
      <c r="AH169">
        <f t="shared" si="42"/>
        <v>9.4090000000000007E-3</v>
      </c>
      <c r="AI169">
        <v>233</v>
      </c>
      <c r="AJ169">
        <v>0.11700000000000001</v>
      </c>
      <c r="AK169">
        <f t="shared" si="43"/>
        <v>1.3689000000000002E-2</v>
      </c>
      <c r="AL169">
        <v>693</v>
      </c>
      <c r="AM169">
        <v>0.129</v>
      </c>
      <c r="AN169">
        <f t="shared" si="44"/>
        <v>1.6641E-2</v>
      </c>
      <c r="AO169">
        <v>2027</v>
      </c>
      <c r="AP169">
        <v>0.13700000000000001</v>
      </c>
      <c r="AQ169">
        <f t="shared" si="45"/>
        <v>1.8769000000000004E-2</v>
      </c>
      <c r="AR169">
        <v>2838</v>
      </c>
      <c r="AS169">
        <v>8.6999999999999994E-2</v>
      </c>
      <c r="AT169">
        <f t="shared" si="46"/>
        <v>7.5689999999999993E-3</v>
      </c>
      <c r="AU169">
        <v>549</v>
      </c>
      <c r="AV169">
        <v>0.125</v>
      </c>
      <c r="AW169">
        <f t="shared" si="47"/>
        <v>1.5625E-2</v>
      </c>
      <c r="AX169">
        <v>1070</v>
      </c>
      <c r="AY169">
        <v>0.126</v>
      </c>
      <c r="AZ169">
        <f t="shared" si="48"/>
        <v>1.5876000000000001E-2</v>
      </c>
      <c r="BA169">
        <v>724</v>
      </c>
    </row>
    <row r="170" spans="1:53">
      <c r="A170" t="s">
        <v>487</v>
      </c>
      <c r="B170" t="s">
        <v>438</v>
      </c>
      <c r="C170" t="s">
        <v>144</v>
      </c>
      <c r="D170" s="6" t="s">
        <v>242</v>
      </c>
      <c r="E170">
        <v>71.86</v>
      </c>
      <c r="F170">
        <v>1.0999999999999999E-2</v>
      </c>
      <c r="G170">
        <f t="shared" si="33"/>
        <v>1.2099999999999999E-4</v>
      </c>
      <c r="H170">
        <v>672</v>
      </c>
      <c r="I170">
        <v>0.157</v>
      </c>
      <c r="J170">
        <f t="shared" si="34"/>
        <v>2.4649000000000001E-2</v>
      </c>
      <c r="K170">
        <v>454</v>
      </c>
      <c r="L170">
        <v>0.13500000000000001</v>
      </c>
      <c r="M170">
        <f t="shared" si="35"/>
        <v>1.8225000000000002E-2</v>
      </c>
      <c r="N170">
        <v>1298</v>
      </c>
      <c r="O170">
        <v>0.121</v>
      </c>
      <c r="P170">
        <f t="shared" si="36"/>
        <v>1.4641E-2</v>
      </c>
      <c r="Q170">
        <v>2104</v>
      </c>
      <c r="R170">
        <v>0.13600000000000001</v>
      </c>
      <c r="S170">
        <f t="shared" si="37"/>
        <v>1.8496000000000002E-2</v>
      </c>
      <c r="T170">
        <v>3555</v>
      </c>
      <c r="U170">
        <v>0.10299999999999999</v>
      </c>
      <c r="V170">
        <f t="shared" si="38"/>
        <v>1.0608999999999999E-2</v>
      </c>
      <c r="W170">
        <v>575</v>
      </c>
      <c r="X170">
        <v>0.124</v>
      </c>
      <c r="Y170">
        <f t="shared" si="39"/>
        <v>1.5375999999999999E-2</v>
      </c>
      <c r="Z170">
        <v>1443</v>
      </c>
      <c r="AA170">
        <v>0.14199999999999999</v>
      </c>
      <c r="AB170">
        <f t="shared" si="40"/>
        <v>2.0163999999999998E-2</v>
      </c>
      <c r="AC170">
        <v>627</v>
      </c>
      <c r="AD170">
        <v>0.108</v>
      </c>
      <c r="AE170">
        <f t="shared" si="41"/>
        <v>1.1663999999999999E-2</v>
      </c>
      <c r="AF170">
        <v>610</v>
      </c>
      <c r="AG170">
        <v>0.14099999999999999</v>
      </c>
      <c r="AH170">
        <f t="shared" si="42"/>
        <v>1.9880999999999996E-2</v>
      </c>
      <c r="AI170">
        <v>537</v>
      </c>
      <c r="AJ170">
        <v>0.121</v>
      </c>
      <c r="AK170">
        <f t="shared" si="43"/>
        <v>1.4641E-2</v>
      </c>
      <c r="AL170">
        <v>1411</v>
      </c>
      <c r="AM170">
        <v>0.13700000000000001</v>
      </c>
      <c r="AN170">
        <f t="shared" si="44"/>
        <v>1.8769000000000004E-2</v>
      </c>
      <c r="AO170">
        <v>2215</v>
      </c>
      <c r="AP170">
        <v>0.13200000000000001</v>
      </c>
      <c r="AQ170">
        <f t="shared" si="45"/>
        <v>1.7424000000000002E-2</v>
      </c>
      <c r="AR170">
        <v>3326</v>
      </c>
      <c r="AS170">
        <v>0.109</v>
      </c>
      <c r="AT170">
        <f t="shared" si="46"/>
        <v>1.1880999999999999E-2</v>
      </c>
      <c r="AU170">
        <v>668</v>
      </c>
      <c r="AV170">
        <v>0.128</v>
      </c>
      <c r="AW170">
        <f t="shared" si="47"/>
        <v>1.6383999999999999E-2</v>
      </c>
      <c r="AX170">
        <v>1343</v>
      </c>
      <c r="AY170">
        <v>0.13800000000000001</v>
      </c>
      <c r="AZ170">
        <f t="shared" si="48"/>
        <v>1.9044000000000002E-2</v>
      </c>
      <c r="BA170">
        <v>928</v>
      </c>
    </row>
    <row r="171" spans="1:53">
      <c r="A171" t="s">
        <v>489</v>
      </c>
      <c r="B171" t="s">
        <v>438</v>
      </c>
      <c r="C171" t="s">
        <v>144</v>
      </c>
      <c r="D171" s="6" t="s">
        <v>253</v>
      </c>
      <c r="E171">
        <v>76.77</v>
      </c>
      <c r="F171">
        <v>0.123</v>
      </c>
      <c r="G171">
        <f t="shared" si="33"/>
        <v>1.5129E-2</v>
      </c>
      <c r="H171">
        <v>603</v>
      </c>
      <c r="I171">
        <v>9.7000000000000003E-2</v>
      </c>
      <c r="J171">
        <f t="shared" si="34"/>
        <v>9.4090000000000007E-3</v>
      </c>
      <c r="K171">
        <v>264</v>
      </c>
      <c r="L171">
        <v>0.129</v>
      </c>
      <c r="M171">
        <f t="shared" si="35"/>
        <v>1.6641E-2</v>
      </c>
      <c r="N171">
        <v>974</v>
      </c>
      <c r="O171">
        <v>0.11600000000000001</v>
      </c>
      <c r="P171">
        <f t="shared" si="36"/>
        <v>1.3456000000000001E-2</v>
      </c>
      <c r="Q171">
        <v>1761</v>
      </c>
      <c r="R171">
        <v>1.2999999999999999E-2</v>
      </c>
      <c r="S171">
        <f t="shared" si="37"/>
        <v>1.6899999999999999E-4</v>
      </c>
      <c r="T171">
        <v>2305</v>
      </c>
      <c r="U171">
        <v>7.6999999999999999E-2</v>
      </c>
      <c r="V171">
        <f t="shared" si="38"/>
        <v>5.9290000000000002E-3</v>
      </c>
      <c r="W171">
        <v>538</v>
      </c>
      <c r="X171">
        <v>0.13700000000000001</v>
      </c>
      <c r="Y171">
        <f t="shared" si="39"/>
        <v>1.8769000000000004E-2</v>
      </c>
      <c r="Z171">
        <v>797</v>
      </c>
      <c r="AA171">
        <v>0.13600000000000001</v>
      </c>
      <c r="AB171">
        <f t="shared" si="40"/>
        <v>1.8496000000000002E-2</v>
      </c>
      <c r="AC171">
        <v>576</v>
      </c>
      <c r="AD171">
        <v>0.14299999999999999</v>
      </c>
      <c r="AE171">
        <f t="shared" si="41"/>
        <v>2.0448999999999995E-2</v>
      </c>
      <c r="AF171">
        <v>442</v>
      </c>
      <c r="AG171">
        <v>1.6E-2</v>
      </c>
      <c r="AH171">
        <f t="shared" si="42"/>
        <v>2.5599999999999999E-4</v>
      </c>
      <c r="AI171">
        <v>335</v>
      </c>
      <c r="AJ171">
        <v>0.129</v>
      </c>
      <c r="AK171">
        <f t="shared" si="43"/>
        <v>1.6641E-2</v>
      </c>
      <c r="AL171">
        <v>1052</v>
      </c>
      <c r="AM171">
        <v>0.129</v>
      </c>
      <c r="AN171">
        <f t="shared" si="44"/>
        <v>1.6641E-2</v>
      </c>
      <c r="AO171">
        <v>1647</v>
      </c>
      <c r="AP171">
        <v>0.13500000000000001</v>
      </c>
      <c r="AQ171">
        <f t="shared" si="45"/>
        <v>1.8225000000000002E-2</v>
      </c>
      <c r="AR171">
        <v>2251</v>
      </c>
      <c r="AS171">
        <v>7.9000000000000001E-2</v>
      </c>
      <c r="AT171">
        <f t="shared" si="46"/>
        <v>6.241E-3</v>
      </c>
      <c r="AU171">
        <v>569</v>
      </c>
      <c r="AV171">
        <v>0.11600000000000001</v>
      </c>
      <c r="AW171">
        <f t="shared" si="47"/>
        <v>1.3456000000000001E-2</v>
      </c>
      <c r="AX171">
        <v>593</v>
      </c>
      <c r="AY171">
        <v>1.4E-2</v>
      </c>
      <c r="AZ171">
        <f t="shared" si="48"/>
        <v>1.9600000000000002E-4</v>
      </c>
      <c r="BA171">
        <v>411</v>
      </c>
    </row>
    <row r="172" spans="1:53">
      <c r="A172" t="s">
        <v>491</v>
      </c>
      <c r="B172" t="s">
        <v>438</v>
      </c>
      <c r="C172" t="s">
        <v>144</v>
      </c>
      <c r="D172" s="6" t="s">
        <v>242</v>
      </c>
      <c r="E172">
        <v>81.93</v>
      </c>
      <c r="F172">
        <v>0.128</v>
      </c>
      <c r="G172">
        <f t="shared" si="33"/>
        <v>1.6383999999999999E-2</v>
      </c>
      <c r="H172">
        <v>1178</v>
      </c>
      <c r="I172">
        <v>0.124</v>
      </c>
      <c r="J172">
        <f t="shared" si="34"/>
        <v>1.5375999999999999E-2</v>
      </c>
      <c r="K172">
        <v>334</v>
      </c>
      <c r="L172">
        <v>0.13100000000000001</v>
      </c>
      <c r="M172">
        <f t="shared" si="35"/>
        <v>1.7161000000000003E-2</v>
      </c>
      <c r="N172">
        <v>1121</v>
      </c>
      <c r="O172">
        <v>0.13600000000000001</v>
      </c>
      <c r="P172">
        <f t="shared" si="36"/>
        <v>1.8496000000000002E-2</v>
      </c>
      <c r="Q172">
        <v>2362</v>
      </c>
      <c r="R172">
        <v>0.129</v>
      </c>
      <c r="S172">
        <f t="shared" si="37"/>
        <v>1.6641E-2</v>
      </c>
      <c r="T172">
        <v>3538</v>
      </c>
      <c r="U172">
        <v>0.108</v>
      </c>
      <c r="V172">
        <f t="shared" si="38"/>
        <v>1.1663999999999999E-2</v>
      </c>
      <c r="W172">
        <v>594</v>
      </c>
      <c r="X172">
        <v>0.129</v>
      </c>
      <c r="Y172">
        <f t="shared" si="39"/>
        <v>1.6641E-2</v>
      </c>
      <c r="Z172">
        <v>1437</v>
      </c>
      <c r="AA172">
        <v>0.161</v>
      </c>
      <c r="AB172">
        <f t="shared" si="40"/>
        <v>2.5921000000000003E-2</v>
      </c>
      <c r="AC172">
        <v>800</v>
      </c>
      <c r="AD172">
        <v>1.2E-2</v>
      </c>
      <c r="AE172">
        <f t="shared" si="41"/>
        <v>1.44E-4</v>
      </c>
      <c r="AF172">
        <v>622</v>
      </c>
      <c r="AG172">
        <v>0.11600000000000001</v>
      </c>
      <c r="AH172">
        <f t="shared" si="42"/>
        <v>1.3456000000000001E-2</v>
      </c>
      <c r="AI172">
        <v>327</v>
      </c>
      <c r="AJ172">
        <v>0.122</v>
      </c>
      <c r="AK172">
        <f t="shared" si="43"/>
        <v>1.4884E-2</v>
      </c>
      <c r="AL172">
        <v>1165</v>
      </c>
      <c r="AM172">
        <v>0.14399999999999999</v>
      </c>
      <c r="AN172">
        <f t="shared" si="44"/>
        <v>2.0735999999999997E-2</v>
      </c>
      <c r="AO172">
        <v>1866</v>
      </c>
      <c r="AP172">
        <v>0.13400000000000001</v>
      </c>
      <c r="AQ172">
        <f t="shared" si="45"/>
        <v>1.7956000000000003E-2</v>
      </c>
      <c r="AR172">
        <v>3540</v>
      </c>
      <c r="AS172">
        <v>9.5000000000000001E-2</v>
      </c>
      <c r="AT172">
        <f t="shared" si="46"/>
        <v>9.025E-3</v>
      </c>
      <c r="AU172">
        <v>606</v>
      </c>
      <c r="AV172">
        <v>0.114</v>
      </c>
      <c r="AW172">
        <f t="shared" si="47"/>
        <v>1.2996000000000001E-2</v>
      </c>
      <c r="AX172">
        <v>1206</v>
      </c>
      <c r="AY172">
        <v>0.123</v>
      </c>
      <c r="AZ172">
        <f t="shared" si="48"/>
        <v>1.5129E-2</v>
      </c>
      <c r="BA172">
        <v>1036</v>
      </c>
    </row>
    <row r="173" spans="1:53">
      <c r="A173" t="s">
        <v>493</v>
      </c>
      <c r="B173" t="s">
        <v>438</v>
      </c>
      <c r="C173" t="s">
        <v>144</v>
      </c>
      <c r="D173" s="6" t="s">
        <v>242</v>
      </c>
      <c r="E173">
        <v>71.650000000000006</v>
      </c>
      <c r="F173">
        <v>0.11799999999999999</v>
      </c>
      <c r="G173">
        <f t="shared" si="33"/>
        <v>1.3923999999999999E-2</v>
      </c>
      <c r="H173">
        <v>580</v>
      </c>
      <c r="I173">
        <v>0.17399999999999999</v>
      </c>
      <c r="J173">
        <f t="shared" si="34"/>
        <v>3.0275999999999997E-2</v>
      </c>
      <c r="K173">
        <v>471</v>
      </c>
      <c r="L173">
        <v>0.155</v>
      </c>
      <c r="M173">
        <f t="shared" si="35"/>
        <v>2.4025000000000001E-2</v>
      </c>
      <c r="N173">
        <v>1088</v>
      </c>
      <c r="O173">
        <v>0.161</v>
      </c>
      <c r="P173">
        <f t="shared" si="36"/>
        <v>2.5921000000000003E-2</v>
      </c>
      <c r="Q173">
        <v>1895</v>
      </c>
      <c r="R173">
        <v>0.14199999999999999</v>
      </c>
      <c r="S173">
        <f t="shared" si="37"/>
        <v>2.0163999999999998E-2</v>
      </c>
      <c r="T173">
        <v>3367</v>
      </c>
      <c r="U173">
        <v>0.104</v>
      </c>
      <c r="V173">
        <f t="shared" si="38"/>
        <v>1.0815999999999999E-2</v>
      </c>
      <c r="W173">
        <v>591</v>
      </c>
      <c r="X173">
        <v>0.125</v>
      </c>
      <c r="Y173">
        <f t="shared" si="39"/>
        <v>1.5625E-2</v>
      </c>
      <c r="Z173">
        <v>1043</v>
      </c>
      <c r="AA173">
        <v>0.121</v>
      </c>
      <c r="AB173">
        <f t="shared" si="40"/>
        <v>1.4641E-2</v>
      </c>
      <c r="AC173">
        <v>530</v>
      </c>
      <c r="AD173">
        <v>0.105</v>
      </c>
      <c r="AE173">
        <f t="shared" si="41"/>
        <v>1.1024999999999998E-2</v>
      </c>
      <c r="AF173">
        <v>499</v>
      </c>
      <c r="AG173">
        <v>0.122</v>
      </c>
      <c r="AH173">
        <f t="shared" si="42"/>
        <v>1.4884E-2</v>
      </c>
      <c r="AI173">
        <v>393</v>
      </c>
      <c r="AJ173">
        <v>0.13700000000000001</v>
      </c>
      <c r="AK173">
        <f t="shared" si="43"/>
        <v>1.8769000000000004E-2</v>
      </c>
      <c r="AL173">
        <v>1104</v>
      </c>
      <c r="AM173">
        <v>0.14199999999999999</v>
      </c>
      <c r="AN173">
        <f t="shared" si="44"/>
        <v>2.0163999999999998E-2</v>
      </c>
      <c r="AO173">
        <v>1727</v>
      </c>
      <c r="AP173">
        <v>0.13700000000000001</v>
      </c>
      <c r="AQ173">
        <f t="shared" si="45"/>
        <v>1.8769000000000004E-2</v>
      </c>
      <c r="AR173">
        <v>3015</v>
      </c>
      <c r="AS173">
        <v>1.0999999999999999E-2</v>
      </c>
      <c r="AT173">
        <f t="shared" si="46"/>
        <v>1.2099999999999999E-4</v>
      </c>
      <c r="AU173">
        <v>534</v>
      </c>
      <c r="AV173">
        <v>0.14299999999999999</v>
      </c>
      <c r="AW173">
        <f t="shared" si="47"/>
        <v>2.0448999999999995E-2</v>
      </c>
      <c r="AX173">
        <v>1215</v>
      </c>
      <c r="AY173">
        <v>0.108</v>
      </c>
      <c r="AZ173">
        <f t="shared" si="48"/>
        <v>1.1663999999999999E-2</v>
      </c>
      <c r="BA173">
        <v>782</v>
      </c>
    </row>
    <row r="174" spans="1:53">
      <c r="A174" t="s">
        <v>495</v>
      </c>
      <c r="B174" t="s">
        <v>438</v>
      </c>
      <c r="C174" t="s">
        <v>144</v>
      </c>
      <c r="D174" s="6" t="s">
        <v>253</v>
      </c>
      <c r="E174">
        <v>73.16</v>
      </c>
      <c r="F174">
        <v>0.11600000000000001</v>
      </c>
      <c r="G174">
        <f t="shared" si="33"/>
        <v>1.3456000000000001E-2</v>
      </c>
      <c r="H174">
        <v>547</v>
      </c>
      <c r="I174">
        <v>0.121</v>
      </c>
      <c r="J174">
        <f t="shared" si="34"/>
        <v>1.4641E-2</v>
      </c>
      <c r="K174">
        <v>344</v>
      </c>
      <c r="L174">
        <v>0.11799999999999999</v>
      </c>
      <c r="M174">
        <f t="shared" si="35"/>
        <v>1.3923999999999999E-2</v>
      </c>
      <c r="N174">
        <v>838</v>
      </c>
      <c r="O174">
        <v>0.13800000000000001</v>
      </c>
      <c r="P174">
        <f t="shared" si="36"/>
        <v>1.9044000000000002E-2</v>
      </c>
      <c r="Q174">
        <v>2230</v>
      </c>
      <c r="R174">
        <v>0.13600000000000001</v>
      </c>
      <c r="S174">
        <f t="shared" si="37"/>
        <v>1.8496000000000002E-2</v>
      </c>
      <c r="T174">
        <v>3162</v>
      </c>
      <c r="U174">
        <v>8.8999999999999996E-2</v>
      </c>
      <c r="V174">
        <f t="shared" si="38"/>
        <v>7.9209999999999992E-3</v>
      </c>
      <c r="W174">
        <v>711</v>
      </c>
      <c r="X174">
        <v>0.14499999999999999</v>
      </c>
      <c r="Y174">
        <f t="shared" si="39"/>
        <v>2.1024999999999999E-2</v>
      </c>
      <c r="Z174">
        <v>981</v>
      </c>
      <c r="AA174">
        <v>0.128</v>
      </c>
      <c r="AB174">
        <f t="shared" si="40"/>
        <v>1.6383999999999999E-2</v>
      </c>
      <c r="AC174">
        <v>556</v>
      </c>
      <c r="AD174">
        <v>0.125</v>
      </c>
      <c r="AE174">
        <f t="shared" si="41"/>
        <v>1.5625E-2</v>
      </c>
      <c r="AF174">
        <v>517</v>
      </c>
      <c r="AG174">
        <v>0.13100000000000001</v>
      </c>
      <c r="AH174">
        <f t="shared" si="42"/>
        <v>1.7161000000000003E-2</v>
      </c>
      <c r="AI174">
        <v>381</v>
      </c>
      <c r="AJ174">
        <v>1.2E-2</v>
      </c>
      <c r="AK174">
        <f t="shared" si="43"/>
        <v>1.44E-4</v>
      </c>
      <c r="AL174">
        <v>845</v>
      </c>
      <c r="AM174">
        <v>0.154</v>
      </c>
      <c r="AN174">
        <f t="shared" si="44"/>
        <v>2.3716000000000001E-2</v>
      </c>
      <c r="AO174">
        <v>2172</v>
      </c>
      <c r="AP174">
        <v>0.13800000000000001</v>
      </c>
      <c r="AQ174">
        <f t="shared" si="45"/>
        <v>1.9044000000000002E-2</v>
      </c>
      <c r="AR174">
        <v>3078</v>
      </c>
      <c r="AS174">
        <v>7.8E-2</v>
      </c>
      <c r="AT174">
        <f t="shared" si="46"/>
        <v>6.084E-3</v>
      </c>
      <c r="AU174">
        <v>670</v>
      </c>
      <c r="AV174">
        <v>0.126</v>
      </c>
      <c r="AW174">
        <f t="shared" si="47"/>
        <v>1.5876000000000001E-2</v>
      </c>
      <c r="AX174">
        <v>1054</v>
      </c>
      <c r="AY174">
        <v>0.14399999999999999</v>
      </c>
      <c r="AZ174">
        <f t="shared" si="48"/>
        <v>2.0735999999999997E-2</v>
      </c>
      <c r="BA174">
        <v>878</v>
      </c>
    </row>
    <row r="175" spans="1:53">
      <c r="A175" t="s">
        <v>497</v>
      </c>
      <c r="B175" t="s">
        <v>438</v>
      </c>
      <c r="C175" t="s">
        <v>144</v>
      </c>
      <c r="D175" s="6" t="s">
        <v>242</v>
      </c>
      <c r="E175">
        <v>75.64</v>
      </c>
      <c r="F175">
        <v>0.11799999999999999</v>
      </c>
      <c r="G175">
        <f t="shared" si="33"/>
        <v>1.3923999999999999E-2</v>
      </c>
      <c r="H175">
        <v>552</v>
      </c>
      <c r="I175">
        <v>9.6000000000000002E-2</v>
      </c>
      <c r="J175">
        <f t="shared" si="34"/>
        <v>9.2160000000000002E-3</v>
      </c>
      <c r="K175">
        <v>319</v>
      </c>
      <c r="L175">
        <v>0.125</v>
      </c>
      <c r="M175">
        <f t="shared" si="35"/>
        <v>1.5625E-2</v>
      </c>
      <c r="N175">
        <v>814</v>
      </c>
      <c r="O175">
        <v>1.4999999999999999E-2</v>
      </c>
      <c r="P175">
        <f t="shared" si="36"/>
        <v>2.2499999999999999E-4</v>
      </c>
      <c r="Q175">
        <v>1860</v>
      </c>
      <c r="R175">
        <v>0.13600000000000001</v>
      </c>
      <c r="S175">
        <f t="shared" si="37"/>
        <v>1.8496000000000002E-2</v>
      </c>
      <c r="T175">
        <v>3158</v>
      </c>
      <c r="U175">
        <v>8.6999999999999994E-2</v>
      </c>
      <c r="V175">
        <f t="shared" si="38"/>
        <v>7.5689999999999993E-3</v>
      </c>
      <c r="W175">
        <v>588</v>
      </c>
      <c r="X175">
        <v>0.124</v>
      </c>
      <c r="Y175">
        <f t="shared" si="39"/>
        <v>1.5375999999999999E-2</v>
      </c>
      <c r="Z175">
        <v>931</v>
      </c>
      <c r="AA175">
        <v>0.13200000000000001</v>
      </c>
      <c r="AB175">
        <f t="shared" si="40"/>
        <v>1.7424000000000002E-2</v>
      </c>
      <c r="AC175">
        <v>346</v>
      </c>
      <c r="AD175">
        <v>0.123</v>
      </c>
      <c r="AE175">
        <f t="shared" si="41"/>
        <v>1.5129E-2</v>
      </c>
      <c r="AF175">
        <v>648</v>
      </c>
      <c r="AG175">
        <v>0.10299999999999999</v>
      </c>
      <c r="AH175">
        <f t="shared" si="42"/>
        <v>1.0608999999999999E-2</v>
      </c>
      <c r="AI175">
        <v>314</v>
      </c>
      <c r="AJ175">
        <v>0.113</v>
      </c>
      <c r="AK175">
        <f t="shared" si="43"/>
        <v>1.2769000000000001E-2</v>
      </c>
      <c r="AL175">
        <v>872</v>
      </c>
      <c r="AM175">
        <v>0.13200000000000001</v>
      </c>
      <c r="AN175">
        <f t="shared" si="44"/>
        <v>1.7424000000000002E-2</v>
      </c>
      <c r="AO175">
        <v>1737</v>
      </c>
      <c r="AP175">
        <v>0.122</v>
      </c>
      <c r="AQ175">
        <f t="shared" si="45"/>
        <v>1.4884E-2</v>
      </c>
      <c r="AR175">
        <v>2894</v>
      </c>
      <c r="AS175">
        <v>7.1999999999999995E-2</v>
      </c>
      <c r="AT175">
        <f t="shared" si="46"/>
        <v>5.1839999999999994E-3</v>
      </c>
      <c r="AU175">
        <v>570</v>
      </c>
      <c r="AV175">
        <v>0.13800000000000001</v>
      </c>
      <c r="AW175">
        <f t="shared" si="47"/>
        <v>1.9044000000000002E-2</v>
      </c>
      <c r="AX175">
        <v>948</v>
      </c>
      <c r="AY175">
        <v>0.11899999999999999</v>
      </c>
      <c r="AZ175">
        <f t="shared" si="48"/>
        <v>1.4160999999999998E-2</v>
      </c>
      <c r="BA175">
        <v>614</v>
      </c>
    </row>
    <row r="176" spans="1:53">
      <c r="A176" t="s">
        <v>499</v>
      </c>
      <c r="B176" t="s">
        <v>438</v>
      </c>
      <c r="C176" t="s">
        <v>144</v>
      </c>
      <c r="D176" s="6" t="s">
        <v>242</v>
      </c>
      <c r="E176">
        <v>75.91</v>
      </c>
      <c r="F176">
        <v>0.108</v>
      </c>
      <c r="G176">
        <f t="shared" si="33"/>
        <v>1.1663999999999999E-2</v>
      </c>
      <c r="H176">
        <v>651</v>
      </c>
      <c r="I176">
        <v>0.122</v>
      </c>
      <c r="J176">
        <f t="shared" si="34"/>
        <v>1.4884E-2</v>
      </c>
      <c r="K176">
        <v>421</v>
      </c>
      <c r="L176">
        <v>0.128</v>
      </c>
      <c r="M176">
        <f t="shared" si="35"/>
        <v>1.6383999999999999E-2</v>
      </c>
      <c r="N176">
        <v>960</v>
      </c>
      <c r="O176">
        <v>0.11600000000000001</v>
      </c>
      <c r="P176">
        <f t="shared" si="36"/>
        <v>1.3456000000000001E-2</v>
      </c>
      <c r="Q176">
        <v>2331</v>
      </c>
      <c r="R176">
        <v>0.125</v>
      </c>
      <c r="S176">
        <f t="shared" si="37"/>
        <v>1.5625E-2</v>
      </c>
      <c r="T176">
        <v>3671</v>
      </c>
      <c r="U176">
        <v>8.7999999999999995E-2</v>
      </c>
      <c r="V176">
        <f t="shared" si="38"/>
        <v>7.7439999999999991E-3</v>
      </c>
      <c r="W176">
        <v>727</v>
      </c>
      <c r="X176">
        <v>0.14499999999999999</v>
      </c>
      <c r="Y176">
        <f t="shared" si="39"/>
        <v>2.1024999999999999E-2</v>
      </c>
      <c r="Z176">
        <v>1228</v>
      </c>
      <c r="AA176">
        <v>1.2E-2</v>
      </c>
      <c r="AB176">
        <f t="shared" si="40"/>
        <v>1.44E-4</v>
      </c>
      <c r="AC176">
        <v>550</v>
      </c>
      <c r="AD176">
        <v>0.10299999999999999</v>
      </c>
      <c r="AE176">
        <f t="shared" si="41"/>
        <v>1.0608999999999999E-2</v>
      </c>
      <c r="AF176">
        <v>684</v>
      </c>
      <c r="AG176">
        <v>0.122</v>
      </c>
      <c r="AH176">
        <f t="shared" si="42"/>
        <v>1.4884E-2</v>
      </c>
      <c r="AI176">
        <v>426</v>
      </c>
      <c r="AJ176">
        <v>0.11799999999999999</v>
      </c>
      <c r="AK176">
        <f t="shared" si="43"/>
        <v>1.3923999999999999E-2</v>
      </c>
      <c r="AL176">
        <v>988</v>
      </c>
      <c r="AM176">
        <v>0.129</v>
      </c>
      <c r="AN176">
        <f t="shared" si="44"/>
        <v>1.6641E-2</v>
      </c>
      <c r="AO176">
        <v>2253</v>
      </c>
      <c r="AP176">
        <v>1.2999999999999999E-2</v>
      </c>
      <c r="AQ176">
        <f t="shared" si="45"/>
        <v>1.6899999999999999E-4</v>
      </c>
      <c r="AR176">
        <v>2983</v>
      </c>
      <c r="AS176">
        <v>7.8E-2</v>
      </c>
      <c r="AT176">
        <f t="shared" si="46"/>
        <v>6.084E-3</v>
      </c>
      <c r="AU176">
        <v>683</v>
      </c>
      <c r="AV176">
        <v>0.129</v>
      </c>
      <c r="AW176">
        <f t="shared" si="47"/>
        <v>1.6641E-2</v>
      </c>
      <c r="AX176">
        <v>1087</v>
      </c>
      <c r="AY176">
        <v>0.126</v>
      </c>
      <c r="AZ176">
        <f t="shared" si="48"/>
        <v>1.5876000000000001E-2</v>
      </c>
      <c r="BA176">
        <v>775</v>
      </c>
    </row>
    <row r="177" spans="1:53">
      <c r="A177" t="s">
        <v>501</v>
      </c>
      <c r="B177" t="s">
        <v>438</v>
      </c>
      <c r="C177" t="s">
        <v>245</v>
      </c>
      <c r="D177" s="6" t="s">
        <v>253</v>
      </c>
      <c r="E177">
        <v>60.4</v>
      </c>
      <c r="F177">
        <v>0.121</v>
      </c>
      <c r="G177">
        <f t="shared" si="33"/>
        <v>1.4641E-2</v>
      </c>
      <c r="H177">
        <v>397</v>
      </c>
      <c r="I177">
        <v>0.115</v>
      </c>
      <c r="J177">
        <f t="shared" si="34"/>
        <v>1.3225000000000001E-2</v>
      </c>
      <c r="K177">
        <v>283</v>
      </c>
      <c r="L177">
        <v>0.13100000000000001</v>
      </c>
      <c r="M177">
        <f t="shared" si="35"/>
        <v>1.7161000000000003E-2</v>
      </c>
      <c r="N177">
        <v>855</v>
      </c>
      <c r="O177">
        <v>0.13900000000000001</v>
      </c>
      <c r="P177">
        <f t="shared" si="36"/>
        <v>1.9321000000000005E-2</v>
      </c>
      <c r="Q177">
        <v>1593</v>
      </c>
      <c r="R177">
        <v>0.122</v>
      </c>
      <c r="S177">
        <f t="shared" si="37"/>
        <v>1.4884E-2</v>
      </c>
      <c r="T177">
        <v>2439</v>
      </c>
      <c r="U177">
        <v>0.11</v>
      </c>
      <c r="V177">
        <f t="shared" si="38"/>
        <v>1.21E-2</v>
      </c>
      <c r="W177">
        <v>421</v>
      </c>
      <c r="X177">
        <v>0.125</v>
      </c>
      <c r="Y177">
        <f t="shared" si="39"/>
        <v>1.5625E-2</v>
      </c>
      <c r="Z177">
        <v>815</v>
      </c>
      <c r="AA177">
        <v>0.14499999999999999</v>
      </c>
      <c r="AB177">
        <f t="shared" si="40"/>
        <v>2.1024999999999999E-2</v>
      </c>
      <c r="AC177">
        <v>304</v>
      </c>
      <c r="AD177">
        <v>0.13600000000000001</v>
      </c>
      <c r="AE177">
        <f t="shared" si="41"/>
        <v>1.8496000000000002E-2</v>
      </c>
      <c r="AF177">
        <v>516</v>
      </c>
      <c r="AG177">
        <v>0.13</v>
      </c>
      <c r="AH177">
        <f t="shared" si="42"/>
        <v>1.6900000000000002E-2</v>
      </c>
      <c r="AI177">
        <v>244</v>
      </c>
      <c r="AJ177">
        <v>0.123</v>
      </c>
      <c r="AK177">
        <f t="shared" si="43"/>
        <v>1.5129E-2</v>
      </c>
      <c r="AL177">
        <v>723</v>
      </c>
      <c r="AM177">
        <v>0.13300000000000001</v>
      </c>
      <c r="AN177">
        <f t="shared" si="44"/>
        <v>1.7689000000000003E-2</v>
      </c>
      <c r="AO177">
        <v>1427</v>
      </c>
      <c r="AP177">
        <v>0.11600000000000001</v>
      </c>
      <c r="AQ177">
        <f t="shared" si="45"/>
        <v>1.3456000000000001E-2</v>
      </c>
      <c r="AR177">
        <v>1881</v>
      </c>
      <c r="AS177">
        <v>8.5000000000000006E-2</v>
      </c>
      <c r="AT177">
        <f t="shared" si="46"/>
        <v>7.2250000000000014E-3</v>
      </c>
      <c r="AU177">
        <v>426</v>
      </c>
      <c r="AV177">
        <v>0.13100000000000001</v>
      </c>
      <c r="AW177">
        <f t="shared" si="47"/>
        <v>1.7161000000000003E-2</v>
      </c>
      <c r="AX177">
        <v>857</v>
      </c>
      <c r="AY177">
        <v>0.129</v>
      </c>
      <c r="AZ177">
        <f t="shared" si="48"/>
        <v>1.6641E-2</v>
      </c>
      <c r="BA177">
        <v>571</v>
      </c>
    </row>
    <row r="178" spans="1:53">
      <c r="A178" t="s">
        <v>503</v>
      </c>
      <c r="B178" t="s">
        <v>438</v>
      </c>
      <c r="C178" t="s">
        <v>245</v>
      </c>
      <c r="D178" s="6" t="s">
        <v>253</v>
      </c>
      <c r="E178">
        <v>71.3</v>
      </c>
      <c r="F178">
        <v>0.14099999999999999</v>
      </c>
      <c r="G178">
        <f t="shared" si="33"/>
        <v>1.9880999999999996E-2</v>
      </c>
      <c r="H178">
        <v>927</v>
      </c>
      <c r="I178">
        <v>0.16</v>
      </c>
      <c r="J178">
        <f t="shared" si="34"/>
        <v>2.5600000000000001E-2</v>
      </c>
      <c r="K178">
        <v>330</v>
      </c>
      <c r="L178">
        <v>0.126</v>
      </c>
      <c r="M178">
        <f t="shared" si="35"/>
        <v>1.5876000000000001E-2</v>
      </c>
      <c r="N178">
        <v>764</v>
      </c>
      <c r="O178">
        <v>0.126</v>
      </c>
      <c r="P178">
        <f t="shared" si="36"/>
        <v>1.5876000000000001E-2</v>
      </c>
      <c r="Q178">
        <v>1786</v>
      </c>
      <c r="R178">
        <v>0.124</v>
      </c>
      <c r="S178">
        <f t="shared" si="37"/>
        <v>1.5375999999999999E-2</v>
      </c>
      <c r="T178">
        <v>2768</v>
      </c>
      <c r="U178">
        <v>0.10100000000000001</v>
      </c>
      <c r="V178">
        <f t="shared" si="38"/>
        <v>1.0201000000000002E-2</v>
      </c>
      <c r="W178">
        <v>578</v>
      </c>
      <c r="X178">
        <v>0.13400000000000001</v>
      </c>
      <c r="Y178">
        <f t="shared" si="39"/>
        <v>1.7956000000000003E-2</v>
      </c>
      <c r="Z178">
        <v>106</v>
      </c>
      <c r="AA178">
        <v>0.13600000000000001</v>
      </c>
      <c r="AB178">
        <f t="shared" si="40"/>
        <v>1.8496000000000002E-2</v>
      </c>
      <c r="AC178">
        <v>641</v>
      </c>
      <c r="AD178">
        <v>0.13100000000000001</v>
      </c>
      <c r="AE178">
        <f t="shared" si="41"/>
        <v>1.7161000000000003E-2</v>
      </c>
      <c r="AF178">
        <v>544</v>
      </c>
      <c r="AG178">
        <v>0.13200000000000001</v>
      </c>
      <c r="AH178">
        <f t="shared" si="42"/>
        <v>1.7424000000000002E-2</v>
      </c>
      <c r="AI178">
        <v>330</v>
      </c>
      <c r="AJ178">
        <v>0.11899999999999999</v>
      </c>
      <c r="AK178">
        <f t="shared" si="43"/>
        <v>1.4160999999999998E-2</v>
      </c>
      <c r="AL178">
        <v>855</v>
      </c>
      <c r="AM178">
        <v>0.14599999999999999</v>
      </c>
      <c r="AN178">
        <f t="shared" si="44"/>
        <v>2.1315999999999998E-2</v>
      </c>
      <c r="AO178">
        <v>1851</v>
      </c>
      <c r="AP178">
        <v>0.128</v>
      </c>
      <c r="AQ178">
        <f t="shared" si="45"/>
        <v>1.6383999999999999E-2</v>
      </c>
      <c r="AR178">
        <v>2501</v>
      </c>
      <c r="AS178">
        <v>0.109</v>
      </c>
      <c r="AT178">
        <f t="shared" si="46"/>
        <v>1.1880999999999999E-2</v>
      </c>
      <c r="AU178">
        <v>562</v>
      </c>
      <c r="AV178">
        <v>0.14000000000000001</v>
      </c>
      <c r="AW178">
        <f t="shared" si="47"/>
        <v>1.9600000000000003E-2</v>
      </c>
      <c r="AX178">
        <v>939</v>
      </c>
      <c r="AY178">
        <v>0.13900000000000001</v>
      </c>
      <c r="AZ178">
        <f t="shared" si="48"/>
        <v>1.9321000000000005E-2</v>
      </c>
      <c r="BA178">
        <v>705</v>
      </c>
    </row>
    <row r="179" spans="1:53">
      <c r="A179" t="s">
        <v>505</v>
      </c>
      <c r="B179" t="s">
        <v>438</v>
      </c>
      <c r="C179" t="s">
        <v>245</v>
      </c>
      <c r="D179" s="6" t="s">
        <v>253</v>
      </c>
      <c r="E179">
        <v>68.3</v>
      </c>
      <c r="F179">
        <v>0.13100000000000001</v>
      </c>
      <c r="G179">
        <f t="shared" si="33"/>
        <v>1.7161000000000003E-2</v>
      </c>
      <c r="H179">
        <v>487</v>
      </c>
      <c r="I179">
        <v>0.16500000000000001</v>
      </c>
      <c r="J179">
        <f t="shared" si="34"/>
        <v>2.7225000000000003E-2</v>
      </c>
      <c r="K179">
        <v>320</v>
      </c>
      <c r="L179">
        <v>0.13100000000000001</v>
      </c>
      <c r="M179">
        <f t="shared" si="35"/>
        <v>1.7161000000000003E-2</v>
      </c>
      <c r="N179">
        <v>820</v>
      </c>
      <c r="O179">
        <v>0.17299999999999999</v>
      </c>
      <c r="P179">
        <f t="shared" si="36"/>
        <v>2.9928999999999997E-2</v>
      </c>
      <c r="Q179">
        <v>1796</v>
      </c>
      <c r="R179">
        <v>0.13200000000000001</v>
      </c>
      <c r="S179">
        <f t="shared" si="37"/>
        <v>1.7424000000000002E-2</v>
      </c>
      <c r="T179">
        <v>2626</v>
      </c>
      <c r="U179">
        <v>0.11</v>
      </c>
      <c r="V179">
        <f t="shared" si="38"/>
        <v>1.21E-2</v>
      </c>
      <c r="W179">
        <v>547</v>
      </c>
      <c r="X179">
        <v>0.13100000000000001</v>
      </c>
      <c r="Y179">
        <f t="shared" si="39"/>
        <v>1.7161000000000003E-2</v>
      </c>
      <c r="Z179">
        <v>900</v>
      </c>
      <c r="AA179">
        <v>0.122</v>
      </c>
      <c r="AB179">
        <f t="shared" si="40"/>
        <v>1.4884E-2</v>
      </c>
      <c r="AC179">
        <v>460</v>
      </c>
      <c r="AD179">
        <v>0.126</v>
      </c>
      <c r="AE179">
        <f t="shared" si="41"/>
        <v>1.5876000000000001E-2</v>
      </c>
      <c r="AF179">
        <v>601</v>
      </c>
      <c r="AG179">
        <v>0.16800000000000001</v>
      </c>
      <c r="AH179">
        <f t="shared" si="42"/>
        <v>2.8224000000000003E-2</v>
      </c>
      <c r="AI179">
        <v>329</v>
      </c>
      <c r="AJ179">
        <v>0.13900000000000001</v>
      </c>
      <c r="AK179">
        <f t="shared" si="43"/>
        <v>1.9321000000000005E-2</v>
      </c>
      <c r="AL179">
        <v>793</v>
      </c>
      <c r="AM179">
        <v>0.17299999999999999</v>
      </c>
      <c r="AN179">
        <f t="shared" si="44"/>
        <v>2.9928999999999997E-2</v>
      </c>
      <c r="AO179">
        <v>1637</v>
      </c>
      <c r="AP179">
        <v>0.12</v>
      </c>
      <c r="AQ179">
        <f t="shared" si="45"/>
        <v>1.44E-2</v>
      </c>
      <c r="AR179">
        <v>2451</v>
      </c>
      <c r="AS179">
        <v>0.1</v>
      </c>
      <c r="AT179">
        <f t="shared" si="46"/>
        <v>1.0000000000000002E-2</v>
      </c>
      <c r="AU179">
        <v>543</v>
      </c>
      <c r="AV179">
        <v>0.14099999999999999</v>
      </c>
      <c r="AW179">
        <f t="shared" si="47"/>
        <v>1.9880999999999996E-2</v>
      </c>
      <c r="AX179">
        <v>961</v>
      </c>
      <c r="AY179">
        <v>0.14599999999999999</v>
      </c>
      <c r="AZ179">
        <f t="shared" si="48"/>
        <v>2.1315999999999998E-2</v>
      </c>
      <c r="BA179">
        <v>708</v>
      </c>
    </row>
    <row r="180" spans="1:53">
      <c r="A180" t="s">
        <v>507</v>
      </c>
      <c r="B180" t="s">
        <v>438</v>
      </c>
      <c r="C180" t="s">
        <v>245</v>
      </c>
      <c r="D180" s="6" t="s">
        <v>253</v>
      </c>
      <c r="E180">
        <v>67.8</v>
      </c>
      <c r="F180">
        <v>0.11700000000000001</v>
      </c>
      <c r="G180">
        <f t="shared" si="33"/>
        <v>1.3689000000000002E-2</v>
      </c>
      <c r="H180">
        <v>603</v>
      </c>
      <c r="I180">
        <v>0.114</v>
      </c>
      <c r="J180">
        <f t="shared" si="34"/>
        <v>1.2996000000000001E-2</v>
      </c>
      <c r="K180">
        <v>493</v>
      </c>
      <c r="L180">
        <v>0.126</v>
      </c>
      <c r="M180">
        <f t="shared" si="35"/>
        <v>1.5876000000000001E-2</v>
      </c>
      <c r="N180">
        <v>1065</v>
      </c>
      <c r="O180">
        <v>0.104</v>
      </c>
      <c r="P180">
        <f t="shared" si="36"/>
        <v>1.0815999999999999E-2</v>
      </c>
      <c r="Q180">
        <v>2368</v>
      </c>
      <c r="R180">
        <v>0.11799999999999999</v>
      </c>
      <c r="S180">
        <f t="shared" si="37"/>
        <v>1.3923999999999999E-2</v>
      </c>
      <c r="T180">
        <v>3893</v>
      </c>
      <c r="U180">
        <v>7.6999999999999999E-2</v>
      </c>
      <c r="V180">
        <f t="shared" si="38"/>
        <v>5.9290000000000002E-3</v>
      </c>
      <c r="W180">
        <v>752</v>
      </c>
      <c r="X180">
        <v>0.122</v>
      </c>
      <c r="Y180">
        <f t="shared" si="39"/>
        <v>1.4884E-2</v>
      </c>
      <c r="Z180">
        <v>1199</v>
      </c>
      <c r="AA180">
        <v>0.122</v>
      </c>
      <c r="AB180">
        <f t="shared" si="40"/>
        <v>1.4884E-2</v>
      </c>
      <c r="AC180">
        <v>542</v>
      </c>
      <c r="AD180">
        <v>0.127</v>
      </c>
      <c r="AE180">
        <f t="shared" si="41"/>
        <v>1.6129000000000001E-2</v>
      </c>
      <c r="AF180">
        <v>803</v>
      </c>
      <c r="AG180">
        <v>0.14399999999999999</v>
      </c>
      <c r="AH180">
        <f t="shared" si="42"/>
        <v>2.0735999999999997E-2</v>
      </c>
      <c r="AI180">
        <v>490</v>
      </c>
      <c r="AJ180">
        <v>0.11799999999999999</v>
      </c>
      <c r="AK180">
        <f t="shared" si="43"/>
        <v>1.3923999999999999E-2</v>
      </c>
      <c r="AL180">
        <v>1325</v>
      </c>
      <c r="AM180">
        <v>0.12</v>
      </c>
      <c r="AN180">
        <f t="shared" si="44"/>
        <v>1.44E-2</v>
      </c>
      <c r="AO180">
        <v>2387</v>
      </c>
      <c r="AP180">
        <v>0.127</v>
      </c>
      <c r="AQ180">
        <f t="shared" si="45"/>
        <v>1.6129000000000001E-2</v>
      </c>
      <c r="AR180">
        <v>3349</v>
      </c>
      <c r="AS180">
        <v>8.2000000000000003E-2</v>
      </c>
      <c r="AT180">
        <f t="shared" si="46"/>
        <v>6.7240000000000008E-3</v>
      </c>
      <c r="AU180">
        <v>646</v>
      </c>
      <c r="AV180">
        <v>0.125</v>
      </c>
      <c r="AW180">
        <f t="shared" si="47"/>
        <v>1.5625E-2</v>
      </c>
      <c r="AX180">
        <v>1381</v>
      </c>
      <c r="AY180">
        <v>0.13900000000000001</v>
      </c>
      <c r="AZ180">
        <f t="shared" si="48"/>
        <v>1.9321000000000005E-2</v>
      </c>
      <c r="BA180">
        <v>823</v>
      </c>
    </row>
    <row r="181" spans="1:53">
      <c r="A181" t="s">
        <v>509</v>
      </c>
      <c r="B181" t="s">
        <v>438</v>
      </c>
      <c r="C181" t="s">
        <v>245</v>
      </c>
      <c r="D181" s="6" t="s">
        <v>253</v>
      </c>
      <c r="E181">
        <v>64</v>
      </c>
      <c r="F181">
        <v>1.7000000000000001E-2</v>
      </c>
      <c r="G181">
        <f t="shared" si="33"/>
        <v>2.8900000000000003E-4</v>
      </c>
      <c r="H181">
        <v>795</v>
      </c>
      <c r="I181">
        <v>0.128</v>
      </c>
      <c r="J181">
        <f t="shared" si="34"/>
        <v>1.6383999999999999E-2</v>
      </c>
      <c r="K181">
        <v>364</v>
      </c>
      <c r="L181">
        <v>0.13200000000000001</v>
      </c>
      <c r="M181">
        <f t="shared" si="35"/>
        <v>1.7424000000000002E-2</v>
      </c>
      <c r="N181">
        <v>866</v>
      </c>
      <c r="O181">
        <v>0.153</v>
      </c>
      <c r="P181">
        <f t="shared" si="36"/>
        <v>2.3408999999999999E-2</v>
      </c>
      <c r="Q181">
        <v>1833</v>
      </c>
      <c r="R181">
        <v>0.125</v>
      </c>
      <c r="S181">
        <f t="shared" si="37"/>
        <v>1.5625E-2</v>
      </c>
      <c r="T181">
        <v>3101</v>
      </c>
      <c r="U181">
        <v>9.9000000000000005E-2</v>
      </c>
      <c r="V181">
        <f t="shared" si="38"/>
        <v>9.8010000000000007E-3</v>
      </c>
      <c r="W181">
        <v>493</v>
      </c>
      <c r="X181">
        <v>0.153</v>
      </c>
      <c r="Y181">
        <f t="shared" si="39"/>
        <v>2.3408999999999999E-2</v>
      </c>
      <c r="Z181">
        <v>1052</v>
      </c>
      <c r="AA181">
        <v>0.16300000000000001</v>
      </c>
      <c r="AB181">
        <f t="shared" si="40"/>
        <v>2.6569000000000002E-2</v>
      </c>
      <c r="AC181">
        <v>598</v>
      </c>
      <c r="AD181">
        <v>0.14000000000000001</v>
      </c>
      <c r="AE181">
        <f t="shared" si="41"/>
        <v>1.9600000000000003E-2</v>
      </c>
      <c r="AF181">
        <v>631</v>
      </c>
      <c r="AG181">
        <v>0.14799999999999999</v>
      </c>
      <c r="AH181">
        <f t="shared" si="42"/>
        <v>2.1903999999999996E-2</v>
      </c>
      <c r="AI181">
        <v>394</v>
      </c>
      <c r="AJ181">
        <v>0.13700000000000001</v>
      </c>
      <c r="AK181">
        <f t="shared" si="43"/>
        <v>1.8769000000000004E-2</v>
      </c>
      <c r="AL181">
        <v>858</v>
      </c>
      <c r="AM181">
        <v>0.13900000000000001</v>
      </c>
      <c r="AN181">
        <f t="shared" si="44"/>
        <v>1.9321000000000005E-2</v>
      </c>
      <c r="AO181">
        <v>1614</v>
      </c>
      <c r="AP181">
        <v>0.14799999999999999</v>
      </c>
      <c r="AQ181">
        <f t="shared" si="45"/>
        <v>2.1903999999999996E-2</v>
      </c>
      <c r="AR181">
        <v>2731</v>
      </c>
      <c r="AS181">
        <v>0.13800000000000001</v>
      </c>
      <c r="AT181">
        <f t="shared" si="46"/>
        <v>1.9044000000000002E-2</v>
      </c>
      <c r="AU181">
        <v>554</v>
      </c>
      <c r="AV181">
        <v>0.157</v>
      </c>
      <c r="AW181">
        <f t="shared" si="47"/>
        <v>2.4649000000000001E-2</v>
      </c>
      <c r="AX181">
        <v>1113</v>
      </c>
      <c r="AY181">
        <v>0.14299999999999999</v>
      </c>
      <c r="AZ181">
        <f t="shared" si="48"/>
        <v>2.0448999999999995E-2</v>
      </c>
      <c r="BA181">
        <v>589</v>
      </c>
    </row>
    <row r="182" spans="1:53">
      <c r="A182" t="s">
        <v>511</v>
      </c>
      <c r="B182" t="s">
        <v>438</v>
      </c>
      <c r="C182" t="s">
        <v>245</v>
      </c>
      <c r="D182" s="6" t="s">
        <v>253</v>
      </c>
      <c r="E182">
        <v>87.1</v>
      </c>
      <c r="F182">
        <v>0.129</v>
      </c>
      <c r="G182">
        <f t="shared" si="33"/>
        <v>1.6641E-2</v>
      </c>
      <c r="H182">
        <v>631</v>
      </c>
      <c r="I182">
        <v>0.11899999999999999</v>
      </c>
      <c r="J182">
        <f t="shared" si="34"/>
        <v>1.4160999999999998E-2</v>
      </c>
      <c r="K182">
        <v>281</v>
      </c>
      <c r="L182">
        <v>0.115</v>
      </c>
      <c r="M182">
        <f t="shared" si="35"/>
        <v>1.3225000000000001E-2</v>
      </c>
      <c r="N182">
        <v>829</v>
      </c>
      <c r="O182">
        <v>0.125</v>
      </c>
      <c r="P182">
        <f t="shared" si="36"/>
        <v>1.5625E-2</v>
      </c>
      <c r="Q182">
        <v>1439</v>
      </c>
      <c r="R182">
        <v>0.152</v>
      </c>
      <c r="S182">
        <f t="shared" si="37"/>
        <v>2.3104E-2</v>
      </c>
      <c r="T182">
        <v>2291</v>
      </c>
      <c r="U182">
        <v>9.5000000000000001E-2</v>
      </c>
      <c r="V182">
        <f t="shared" si="38"/>
        <v>9.025E-3</v>
      </c>
      <c r="W182">
        <v>586</v>
      </c>
      <c r="X182">
        <v>0.14000000000000001</v>
      </c>
      <c r="Y182">
        <f t="shared" si="39"/>
        <v>1.9600000000000003E-2</v>
      </c>
      <c r="Z182">
        <v>937</v>
      </c>
      <c r="AA182">
        <v>0.111</v>
      </c>
      <c r="AB182">
        <f t="shared" si="40"/>
        <v>1.2321E-2</v>
      </c>
      <c r="AC182">
        <v>299</v>
      </c>
      <c r="AD182">
        <v>0.125</v>
      </c>
      <c r="AE182">
        <f t="shared" si="41"/>
        <v>1.5625E-2</v>
      </c>
      <c r="AF182">
        <v>459</v>
      </c>
      <c r="AG182">
        <v>0.124</v>
      </c>
      <c r="AH182">
        <f t="shared" si="42"/>
        <v>1.5375999999999999E-2</v>
      </c>
      <c r="AI182">
        <v>291</v>
      </c>
      <c r="AJ182">
        <v>0.107</v>
      </c>
      <c r="AK182">
        <f t="shared" si="43"/>
        <v>1.1448999999999999E-2</v>
      </c>
      <c r="AL182">
        <v>870</v>
      </c>
      <c r="AM182">
        <v>0.155</v>
      </c>
      <c r="AN182">
        <f t="shared" si="44"/>
        <v>2.4025000000000001E-2</v>
      </c>
      <c r="AO182">
        <v>1595</v>
      </c>
      <c r="AP182">
        <v>0.13100000000000001</v>
      </c>
      <c r="AQ182">
        <f t="shared" si="45"/>
        <v>1.7161000000000003E-2</v>
      </c>
      <c r="AR182">
        <v>1866</v>
      </c>
      <c r="AS182">
        <v>8.8999999999999996E-2</v>
      </c>
      <c r="AT182">
        <f t="shared" si="46"/>
        <v>7.9209999999999992E-3</v>
      </c>
      <c r="AU182">
        <v>454</v>
      </c>
      <c r="AV182">
        <v>0.14299999999999999</v>
      </c>
      <c r="AW182">
        <f t="shared" si="47"/>
        <v>2.0448999999999995E-2</v>
      </c>
      <c r="AX182">
        <v>802</v>
      </c>
      <c r="AY182">
        <v>0.13600000000000001</v>
      </c>
      <c r="AZ182">
        <f t="shared" si="48"/>
        <v>1.8496000000000002E-2</v>
      </c>
      <c r="BA182">
        <v>454</v>
      </c>
    </row>
    <row r="183" spans="1:53">
      <c r="A183" t="s">
        <v>513</v>
      </c>
      <c r="B183" t="s">
        <v>438</v>
      </c>
      <c r="C183" t="s">
        <v>245</v>
      </c>
      <c r="D183" s="6" t="s">
        <v>253</v>
      </c>
      <c r="E183">
        <v>87.5</v>
      </c>
      <c r="F183">
        <v>0.16500000000000001</v>
      </c>
      <c r="G183">
        <f t="shared" si="33"/>
        <v>2.7225000000000003E-2</v>
      </c>
      <c r="H183">
        <v>710</v>
      </c>
      <c r="I183">
        <v>0.126</v>
      </c>
      <c r="J183">
        <f t="shared" si="34"/>
        <v>1.5876000000000001E-2</v>
      </c>
      <c r="K183">
        <v>283</v>
      </c>
      <c r="L183">
        <v>0.14299999999999999</v>
      </c>
      <c r="M183">
        <f t="shared" si="35"/>
        <v>2.0448999999999995E-2</v>
      </c>
      <c r="N183">
        <v>746</v>
      </c>
      <c r="O183">
        <v>0.157</v>
      </c>
      <c r="P183">
        <f t="shared" si="36"/>
        <v>2.4649000000000001E-2</v>
      </c>
      <c r="Q183">
        <v>1375</v>
      </c>
      <c r="R183">
        <v>0.13300000000000001</v>
      </c>
      <c r="S183">
        <f t="shared" si="37"/>
        <v>1.7689000000000003E-2</v>
      </c>
      <c r="T183">
        <v>2575</v>
      </c>
      <c r="U183">
        <v>0.115</v>
      </c>
      <c r="V183">
        <f t="shared" si="38"/>
        <v>1.3225000000000001E-2</v>
      </c>
      <c r="W183">
        <v>466</v>
      </c>
      <c r="X183">
        <v>0.14899999999999999</v>
      </c>
      <c r="Y183">
        <f t="shared" si="39"/>
        <v>2.2200999999999999E-2</v>
      </c>
      <c r="Z183">
        <v>1003</v>
      </c>
      <c r="AA183">
        <v>0.154</v>
      </c>
      <c r="AB183">
        <f t="shared" si="40"/>
        <v>2.3716000000000001E-2</v>
      </c>
      <c r="AC183">
        <v>425</v>
      </c>
      <c r="AD183">
        <v>0.14699999999999999</v>
      </c>
      <c r="AE183">
        <f t="shared" si="41"/>
        <v>2.1608999999999996E-2</v>
      </c>
      <c r="AF183">
        <v>540</v>
      </c>
      <c r="AG183">
        <v>0.128</v>
      </c>
      <c r="AH183">
        <f t="shared" si="42"/>
        <v>1.6383999999999999E-2</v>
      </c>
      <c r="AI183">
        <v>298</v>
      </c>
      <c r="AJ183">
        <v>0.126</v>
      </c>
      <c r="AK183">
        <f t="shared" si="43"/>
        <v>1.5876000000000001E-2</v>
      </c>
      <c r="AL183">
        <v>759</v>
      </c>
      <c r="AM183">
        <v>0.159</v>
      </c>
      <c r="AN183">
        <f t="shared" si="44"/>
        <v>2.5281000000000001E-2</v>
      </c>
      <c r="AO183">
        <v>1317</v>
      </c>
      <c r="AP183">
        <v>0.15</v>
      </c>
      <c r="AQ183">
        <f t="shared" si="45"/>
        <v>2.2499999999999999E-2</v>
      </c>
      <c r="AR183">
        <v>2038</v>
      </c>
      <c r="AS183">
        <v>0.13</v>
      </c>
      <c r="AT183">
        <f t="shared" si="46"/>
        <v>1.6900000000000002E-2</v>
      </c>
      <c r="AU183">
        <v>538</v>
      </c>
      <c r="AV183">
        <v>0.14000000000000001</v>
      </c>
      <c r="AW183">
        <f t="shared" si="47"/>
        <v>1.9600000000000003E-2</v>
      </c>
      <c r="AX183">
        <v>893</v>
      </c>
      <c r="AY183">
        <v>0.13700000000000001</v>
      </c>
      <c r="AZ183">
        <f t="shared" si="48"/>
        <v>1.8769000000000004E-2</v>
      </c>
      <c r="BA183">
        <v>469</v>
      </c>
    </row>
    <row r="184" spans="1:53">
      <c r="A184" t="s">
        <v>515</v>
      </c>
      <c r="B184" t="s">
        <v>438</v>
      </c>
      <c r="C184" t="s">
        <v>245</v>
      </c>
      <c r="D184" s="6" t="s">
        <v>253</v>
      </c>
      <c r="E184">
        <v>80.2</v>
      </c>
      <c r="F184">
        <v>0.12</v>
      </c>
      <c r="G184">
        <f t="shared" si="33"/>
        <v>1.44E-2</v>
      </c>
      <c r="H184">
        <v>660</v>
      </c>
      <c r="I184">
        <v>0.128</v>
      </c>
      <c r="J184">
        <f t="shared" si="34"/>
        <v>1.6383999999999999E-2</v>
      </c>
      <c r="K184">
        <v>421</v>
      </c>
      <c r="L184">
        <v>0.13100000000000001</v>
      </c>
      <c r="M184">
        <f t="shared" si="35"/>
        <v>1.7161000000000003E-2</v>
      </c>
      <c r="N184">
        <v>920</v>
      </c>
      <c r="O184">
        <v>0.13800000000000001</v>
      </c>
      <c r="P184">
        <f t="shared" si="36"/>
        <v>1.9044000000000002E-2</v>
      </c>
      <c r="Q184">
        <v>1814</v>
      </c>
      <c r="R184">
        <v>0.13200000000000001</v>
      </c>
      <c r="S184">
        <f t="shared" si="37"/>
        <v>1.7424000000000002E-2</v>
      </c>
      <c r="T184">
        <v>3032</v>
      </c>
      <c r="U184">
        <v>9.9000000000000005E-2</v>
      </c>
      <c r="V184">
        <f t="shared" si="38"/>
        <v>9.8010000000000007E-3</v>
      </c>
      <c r="W184">
        <v>533</v>
      </c>
      <c r="X184">
        <v>0.13100000000000001</v>
      </c>
      <c r="Y184">
        <f t="shared" si="39"/>
        <v>1.7161000000000003E-2</v>
      </c>
      <c r="Z184">
        <v>1078</v>
      </c>
      <c r="AA184">
        <v>0.13300000000000001</v>
      </c>
      <c r="AB184">
        <f t="shared" si="40"/>
        <v>1.7689000000000003E-2</v>
      </c>
      <c r="AC184">
        <v>515</v>
      </c>
      <c r="AD184">
        <v>0.12</v>
      </c>
      <c r="AE184">
        <f t="shared" si="41"/>
        <v>1.44E-2</v>
      </c>
      <c r="AF184">
        <v>465</v>
      </c>
      <c r="AG184">
        <v>0.11600000000000001</v>
      </c>
      <c r="AH184">
        <f t="shared" si="42"/>
        <v>1.3456000000000001E-2</v>
      </c>
      <c r="AI184">
        <v>398</v>
      </c>
      <c r="AJ184">
        <v>0.123</v>
      </c>
      <c r="AK184">
        <f t="shared" si="43"/>
        <v>1.5129E-2</v>
      </c>
      <c r="AL184">
        <v>1007</v>
      </c>
      <c r="AM184">
        <v>0.13100000000000001</v>
      </c>
      <c r="AN184">
        <f t="shared" si="44"/>
        <v>1.7161000000000003E-2</v>
      </c>
      <c r="AO184">
        <v>1730</v>
      </c>
      <c r="AP184">
        <v>0.13200000000000001</v>
      </c>
      <c r="AQ184">
        <f t="shared" si="45"/>
        <v>1.7424000000000002E-2</v>
      </c>
      <c r="AR184">
        <v>2964</v>
      </c>
      <c r="AS184">
        <v>0.11600000000000001</v>
      </c>
      <c r="AT184">
        <f t="shared" si="46"/>
        <v>1.3456000000000001E-2</v>
      </c>
      <c r="AU184">
        <v>640</v>
      </c>
      <c r="AV184">
        <v>0.121</v>
      </c>
      <c r="AW184">
        <f t="shared" si="47"/>
        <v>1.4641E-2</v>
      </c>
      <c r="AX184">
        <v>1064</v>
      </c>
      <c r="AY184">
        <v>0.152</v>
      </c>
      <c r="AZ184">
        <f t="shared" si="48"/>
        <v>2.3104E-2</v>
      </c>
      <c r="BA184">
        <v>768</v>
      </c>
    </row>
    <row r="185" spans="1:53">
      <c r="A185" t="s">
        <v>517</v>
      </c>
      <c r="B185" t="s">
        <v>438</v>
      </c>
      <c r="C185" t="s">
        <v>245</v>
      </c>
      <c r="D185" s="6" t="s">
        <v>253</v>
      </c>
      <c r="E185">
        <v>86.2</v>
      </c>
      <c r="F185">
        <v>0.114</v>
      </c>
      <c r="G185">
        <f t="shared" si="33"/>
        <v>1.2996000000000001E-2</v>
      </c>
      <c r="H185">
        <v>578</v>
      </c>
      <c r="I185">
        <v>0.13100000000000001</v>
      </c>
      <c r="J185">
        <f t="shared" si="34"/>
        <v>1.7161000000000003E-2</v>
      </c>
      <c r="K185">
        <v>199</v>
      </c>
      <c r="L185">
        <v>0.13900000000000001</v>
      </c>
      <c r="M185">
        <f t="shared" si="35"/>
        <v>1.9321000000000005E-2</v>
      </c>
      <c r="N185">
        <v>753</v>
      </c>
      <c r="O185">
        <v>0.14799999999999999</v>
      </c>
      <c r="P185">
        <f t="shared" si="36"/>
        <v>2.1903999999999996E-2</v>
      </c>
      <c r="Q185">
        <v>1621</v>
      </c>
      <c r="R185">
        <v>0.153</v>
      </c>
      <c r="S185">
        <f t="shared" si="37"/>
        <v>2.3408999999999999E-2</v>
      </c>
      <c r="T185">
        <v>2484</v>
      </c>
      <c r="U185">
        <v>0.11799999999999999</v>
      </c>
      <c r="V185">
        <f t="shared" si="38"/>
        <v>1.3923999999999999E-2</v>
      </c>
      <c r="W185">
        <v>545</v>
      </c>
      <c r="X185">
        <v>0.157</v>
      </c>
      <c r="Y185">
        <f t="shared" si="39"/>
        <v>2.4649000000000001E-2</v>
      </c>
      <c r="Z185">
        <v>1127</v>
      </c>
      <c r="AA185">
        <v>0.123</v>
      </c>
      <c r="AB185">
        <f t="shared" si="40"/>
        <v>1.5129E-2</v>
      </c>
      <c r="AC185">
        <v>411</v>
      </c>
      <c r="AD185">
        <v>0.11600000000000001</v>
      </c>
      <c r="AE185">
        <f t="shared" si="41"/>
        <v>1.3456000000000001E-2</v>
      </c>
      <c r="AF185">
        <v>458</v>
      </c>
      <c r="AG185">
        <v>0.17599999999999999</v>
      </c>
      <c r="AH185">
        <f t="shared" si="42"/>
        <v>3.0975999999999997E-2</v>
      </c>
      <c r="AI185">
        <v>247</v>
      </c>
      <c r="AJ185">
        <v>0.13700000000000001</v>
      </c>
      <c r="AK185">
        <f t="shared" si="43"/>
        <v>1.8769000000000004E-2</v>
      </c>
      <c r="AL185">
        <v>893</v>
      </c>
      <c r="AM185">
        <v>0.14399999999999999</v>
      </c>
      <c r="AN185">
        <f t="shared" si="44"/>
        <v>2.0735999999999997E-2</v>
      </c>
      <c r="AO185">
        <v>1572</v>
      </c>
      <c r="AP185">
        <v>0.13400000000000001</v>
      </c>
      <c r="AQ185">
        <f t="shared" si="45"/>
        <v>1.7956000000000003E-2</v>
      </c>
      <c r="AR185">
        <v>2056</v>
      </c>
      <c r="AS185">
        <v>0.10100000000000001</v>
      </c>
      <c r="AT185">
        <f t="shared" si="46"/>
        <v>1.0201000000000002E-2</v>
      </c>
      <c r="AU185">
        <v>530</v>
      </c>
      <c r="AV185">
        <v>0.14499999999999999</v>
      </c>
      <c r="AW185">
        <f t="shared" si="47"/>
        <v>2.1024999999999999E-2</v>
      </c>
      <c r="AX185">
        <v>1043</v>
      </c>
      <c r="AY185">
        <v>0.127</v>
      </c>
      <c r="AZ185">
        <f t="shared" si="48"/>
        <v>1.6129000000000001E-2</v>
      </c>
      <c r="BA185">
        <v>518</v>
      </c>
    </row>
    <row r="186" spans="1:53">
      <c r="A186" t="s">
        <v>519</v>
      </c>
      <c r="B186" t="s">
        <v>438</v>
      </c>
      <c r="C186" t="s">
        <v>245</v>
      </c>
      <c r="D186" s="6" t="s">
        <v>253</v>
      </c>
      <c r="E186">
        <v>75.7</v>
      </c>
      <c r="F186">
        <v>0.13800000000000001</v>
      </c>
      <c r="G186">
        <f t="shared" si="33"/>
        <v>1.9044000000000002E-2</v>
      </c>
      <c r="H186">
        <v>605</v>
      </c>
      <c r="I186">
        <v>0.16500000000000001</v>
      </c>
      <c r="J186">
        <f t="shared" si="34"/>
        <v>2.7225000000000003E-2</v>
      </c>
      <c r="K186">
        <v>339</v>
      </c>
      <c r="L186">
        <v>0.13400000000000001</v>
      </c>
      <c r="M186">
        <f t="shared" si="35"/>
        <v>1.7956000000000003E-2</v>
      </c>
      <c r="N186">
        <v>779</v>
      </c>
      <c r="O186">
        <v>0.155</v>
      </c>
      <c r="P186">
        <f t="shared" si="36"/>
        <v>2.4025000000000001E-2</v>
      </c>
      <c r="Q186">
        <v>1798</v>
      </c>
      <c r="R186">
        <v>0.13800000000000001</v>
      </c>
      <c r="S186">
        <f t="shared" si="37"/>
        <v>1.9044000000000002E-2</v>
      </c>
      <c r="T186">
        <v>2513</v>
      </c>
      <c r="U186">
        <v>0.12</v>
      </c>
      <c r="V186">
        <f t="shared" si="38"/>
        <v>1.44E-2</v>
      </c>
      <c r="W186">
        <v>586</v>
      </c>
      <c r="X186">
        <v>0.13800000000000001</v>
      </c>
      <c r="Y186">
        <f t="shared" si="39"/>
        <v>1.9044000000000002E-2</v>
      </c>
      <c r="Z186">
        <v>996</v>
      </c>
      <c r="AA186">
        <v>0.153</v>
      </c>
      <c r="AB186">
        <f t="shared" si="40"/>
        <v>2.3408999999999999E-2</v>
      </c>
      <c r="AC186">
        <v>501</v>
      </c>
      <c r="AD186">
        <v>0.12</v>
      </c>
      <c r="AE186">
        <f t="shared" si="41"/>
        <v>1.44E-2</v>
      </c>
      <c r="AF186">
        <v>481</v>
      </c>
      <c r="AG186">
        <v>0.17799999999999999</v>
      </c>
      <c r="AH186">
        <f t="shared" si="42"/>
        <v>3.1683999999999997E-2</v>
      </c>
      <c r="AI186">
        <v>500</v>
      </c>
      <c r="AJ186">
        <v>0.14199999999999999</v>
      </c>
      <c r="AK186">
        <f t="shared" si="43"/>
        <v>2.0163999999999998E-2</v>
      </c>
      <c r="AL186">
        <v>846</v>
      </c>
      <c r="AM186">
        <v>0.14199999999999999</v>
      </c>
      <c r="AN186">
        <f t="shared" si="44"/>
        <v>2.0163999999999998E-2</v>
      </c>
      <c r="AO186">
        <v>1663</v>
      </c>
      <c r="AP186">
        <v>0.16700000000000001</v>
      </c>
      <c r="AQ186">
        <f t="shared" si="45"/>
        <v>2.7889000000000004E-2</v>
      </c>
      <c r="AR186">
        <v>1683</v>
      </c>
      <c r="AS186">
        <v>0.12</v>
      </c>
      <c r="AT186">
        <f t="shared" si="46"/>
        <v>1.44E-2</v>
      </c>
      <c r="AU186">
        <v>649</v>
      </c>
      <c r="AV186">
        <v>0.14599999999999999</v>
      </c>
      <c r="AW186">
        <f t="shared" si="47"/>
        <v>2.1315999999999998E-2</v>
      </c>
      <c r="AX186">
        <v>859</v>
      </c>
      <c r="AY186">
        <v>0.13200000000000001</v>
      </c>
      <c r="AZ186">
        <f t="shared" si="48"/>
        <v>1.7424000000000002E-2</v>
      </c>
      <c r="BA186">
        <v>599</v>
      </c>
    </row>
    <row r="187" spans="1:53">
      <c r="A187" t="s">
        <v>521</v>
      </c>
      <c r="B187" t="s">
        <v>438</v>
      </c>
      <c r="C187" t="s">
        <v>245</v>
      </c>
      <c r="D187" s="6" t="s">
        <v>242</v>
      </c>
      <c r="E187">
        <v>80.900000000000006</v>
      </c>
      <c r="F187">
        <v>0.111</v>
      </c>
      <c r="G187">
        <f t="shared" si="33"/>
        <v>1.2321E-2</v>
      </c>
      <c r="H187">
        <v>616</v>
      </c>
      <c r="I187">
        <v>0.14499999999999999</v>
      </c>
      <c r="J187">
        <f t="shared" si="34"/>
        <v>2.1024999999999999E-2</v>
      </c>
      <c r="K187">
        <v>354</v>
      </c>
      <c r="L187">
        <v>0.111</v>
      </c>
      <c r="M187">
        <f t="shared" si="35"/>
        <v>1.2321E-2</v>
      </c>
      <c r="N187">
        <v>984</v>
      </c>
      <c r="O187">
        <v>0.13700000000000001</v>
      </c>
      <c r="P187">
        <f t="shared" si="36"/>
        <v>1.8769000000000004E-2</v>
      </c>
      <c r="Q187">
        <v>2132</v>
      </c>
      <c r="R187">
        <v>0.125</v>
      </c>
      <c r="S187">
        <f t="shared" si="37"/>
        <v>1.5625E-2</v>
      </c>
      <c r="T187">
        <v>3072</v>
      </c>
      <c r="U187">
        <v>0.10100000000000001</v>
      </c>
      <c r="V187">
        <f t="shared" si="38"/>
        <v>1.0201000000000002E-2</v>
      </c>
      <c r="W187">
        <v>612</v>
      </c>
      <c r="X187">
        <v>0.11600000000000001</v>
      </c>
      <c r="Y187">
        <f t="shared" si="39"/>
        <v>1.3456000000000001E-2</v>
      </c>
      <c r="Z187">
        <v>1144</v>
      </c>
      <c r="AA187">
        <v>0.10100000000000001</v>
      </c>
      <c r="AB187">
        <f t="shared" si="40"/>
        <v>1.0201000000000002E-2</v>
      </c>
      <c r="AC187">
        <v>464</v>
      </c>
      <c r="AD187">
        <v>0.104</v>
      </c>
      <c r="AE187">
        <f t="shared" si="41"/>
        <v>1.0815999999999999E-2</v>
      </c>
      <c r="AF187">
        <v>604</v>
      </c>
      <c r="AG187">
        <v>0.13100000000000001</v>
      </c>
      <c r="AH187">
        <f t="shared" si="42"/>
        <v>1.7161000000000003E-2</v>
      </c>
      <c r="AI187">
        <v>358</v>
      </c>
      <c r="AJ187">
        <v>0.114</v>
      </c>
      <c r="AK187">
        <f t="shared" si="43"/>
        <v>1.2996000000000001E-2</v>
      </c>
      <c r="AL187">
        <v>1025</v>
      </c>
      <c r="AM187">
        <v>0.126</v>
      </c>
      <c r="AN187">
        <f t="shared" si="44"/>
        <v>1.5876000000000001E-2</v>
      </c>
      <c r="AO187">
        <v>1757</v>
      </c>
      <c r="AP187">
        <v>0.13200000000000001</v>
      </c>
      <c r="AQ187">
        <f t="shared" si="45"/>
        <v>1.7424000000000002E-2</v>
      </c>
      <c r="AR187">
        <v>2814</v>
      </c>
      <c r="AS187">
        <v>8.4000000000000005E-2</v>
      </c>
      <c r="AT187">
        <f t="shared" si="46"/>
        <v>7.0560000000000006E-3</v>
      </c>
      <c r="AU187">
        <v>627</v>
      </c>
      <c r="AV187">
        <v>0.11700000000000001</v>
      </c>
      <c r="AW187">
        <f t="shared" si="47"/>
        <v>1.3689000000000002E-2</v>
      </c>
      <c r="AX187">
        <v>1172</v>
      </c>
      <c r="AY187">
        <v>0.13600000000000001</v>
      </c>
      <c r="AZ187">
        <f t="shared" si="48"/>
        <v>1.8496000000000002E-2</v>
      </c>
      <c r="BA187">
        <v>968</v>
      </c>
    </row>
    <row r="188" spans="1:53">
      <c r="A188" t="s">
        <v>523</v>
      </c>
      <c r="B188" t="s">
        <v>438</v>
      </c>
      <c r="C188" t="s">
        <v>245</v>
      </c>
      <c r="D188" s="6" t="s">
        <v>242</v>
      </c>
      <c r="E188">
        <v>55.3</v>
      </c>
      <c r="F188">
        <v>0.11600000000000001</v>
      </c>
      <c r="G188">
        <f t="shared" si="33"/>
        <v>1.3456000000000001E-2</v>
      </c>
      <c r="H188">
        <v>879</v>
      </c>
      <c r="I188">
        <v>0.111</v>
      </c>
      <c r="J188">
        <f t="shared" si="34"/>
        <v>1.2321E-2</v>
      </c>
      <c r="K188">
        <v>250</v>
      </c>
      <c r="L188">
        <v>0.124</v>
      </c>
      <c r="M188">
        <f t="shared" si="35"/>
        <v>1.5375999999999999E-2</v>
      </c>
      <c r="N188">
        <v>1229</v>
      </c>
      <c r="O188">
        <v>0.14299999999999999</v>
      </c>
      <c r="P188">
        <f t="shared" si="36"/>
        <v>2.0448999999999995E-2</v>
      </c>
      <c r="Q188">
        <v>2107</v>
      </c>
      <c r="R188">
        <v>0.124</v>
      </c>
      <c r="S188">
        <f t="shared" si="37"/>
        <v>1.5375999999999999E-2</v>
      </c>
      <c r="T188">
        <v>3366</v>
      </c>
      <c r="U188">
        <v>8.6999999999999994E-2</v>
      </c>
      <c r="V188">
        <f t="shared" si="38"/>
        <v>7.5689999999999993E-3</v>
      </c>
      <c r="W188">
        <v>645</v>
      </c>
      <c r="X188">
        <v>0.129</v>
      </c>
      <c r="Y188">
        <f t="shared" si="39"/>
        <v>1.6641E-2</v>
      </c>
      <c r="Z188">
        <v>1363</v>
      </c>
      <c r="AA188">
        <v>0.13100000000000001</v>
      </c>
      <c r="AB188">
        <f t="shared" si="40"/>
        <v>1.7161000000000003E-2</v>
      </c>
      <c r="AC188">
        <v>658</v>
      </c>
      <c r="AD188">
        <v>0.13300000000000001</v>
      </c>
      <c r="AE188">
        <f t="shared" si="41"/>
        <v>1.7689000000000003E-2</v>
      </c>
      <c r="AF188">
        <v>648</v>
      </c>
      <c r="AG188">
        <v>0.14299999999999999</v>
      </c>
      <c r="AH188">
        <f t="shared" si="42"/>
        <v>2.0448999999999995E-2</v>
      </c>
      <c r="AI188">
        <v>311</v>
      </c>
      <c r="AJ188">
        <v>0.128</v>
      </c>
      <c r="AK188">
        <f t="shared" si="43"/>
        <v>1.6383999999999999E-2</v>
      </c>
      <c r="AL188">
        <v>1081</v>
      </c>
      <c r="AM188">
        <v>0.13500000000000001</v>
      </c>
      <c r="AN188">
        <f t="shared" si="44"/>
        <v>1.8225000000000002E-2</v>
      </c>
      <c r="AO188">
        <v>1890</v>
      </c>
      <c r="AP188">
        <v>0.13500000000000001</v>
      </c>
      <c r="AQ188">
        <f t="shared" si="45"/>
        <v>1.8225000000000002E-2</v>
      </c>
      <c r="AR188">
        <v>3172</v>
      </c>
      <c r="AS188">
        <v>8.7999999999999995E-2</v>
      </c>
      <c r="AT188">
        <f t="shared" si="46"/>
        <v>7.7439999999999991E-3</v>
      </c>
      <c r="AU188">
        <v>632</v>
      </c>
      <c r="AV188">
        <v>0.13800000000000001</v>
      </c>
      <c r="AW188">
        <f t="shared" si="47"/>
        <v>1.9044000000000002E-2</v>
      </c>
      <c r="AX188">
        <v>1252</v>
      </c>
      <c r="AY188">
        <v>0.13</v>
      </c>
      <c r="AZ188">
        <f t="shared" si="48"/>
        <v>1.6900000000000002E-2</v>
      </c>
      <c r="BA188">
        <v>784</v>
      </c>
    </row>
    <row r="189" spans="1:53">
      <c r="A189" t="s">
        <v>525</v>
      </c>
      <c r="B189" t="s">
        <v>438</v>
      </c>
      <c r="C189" t="s">
        <v>245</v>
      </c>
      <c r="D189" s="6" t="s">
        <v>253</v>
      </c>
      <c r="E189">
        <v>91.2</v>
      </c>
      <c r="F189">
        <v>0.122</v>
      </c>
      <c r="G189">
        <f t="shared" si="33"/>
        <v>1.4884E-2</v>
      </c>
      <c r="H189">
        <v>530</v>
      </c>
      <c r="I189">
        <v>9.2999999999999999E-2</v>
      </c>
      <c r="J189">
        <f t="shared" si="34"/>
        <v>8.6490000000000004E-3</v>
      </c>
      <c r="K189">
        <v>335</v>
      </c>
      <c r="L189">
        <v>0.11600000000000001</v>
      </c>
      <c r="M189">
        <f t="shared" si="35"/>
        <v>1.3456000000000001E-2</v>
      </c>
      <c r="N189">
        <v>668</v>
      </c>
      <c r="O189">
        <v>0.13200000000000001</v>
      </c>
      <c r="P189">
        <f t="shared" si="36"/>
        <v>1.7424000000000002E-2</v>
      </c>
      <c r="Q189">
        <v>1492</v>
      </c>
      <c r="R189">
        <v>0.124</v>
      </c>
      <c r="S189">
        <f t="shared" si="37"/>
        <v>1.5375999999999999E-2</v>
      </c>
      <c r="T189">
        <v>2900</v>
      </c>
      <c r="U189">
        <v>8.8999999999999996E-2</v>
      </c>
      <c r="V189">
        <f t="shared" si="38"/>
        <v>7.9209999999999992E-3</v>
      </c>
      <c r="W189">
        <v>453</v>
      </c>
      <c r="X189">
        <v>0.13500000000000001</v>
      </c>
      <c r="Y189">
        <f t="shared" si="39"/>
        <v>1.8225000000000002E-2</v>
      </c>
      <c r="Z189">
        <v>848</v>
      </c>
      <c r="AA189">
        <v>0.125</v>
      </c>
      <c r="AB189">
        <f t="shared" si="40"/>
        <v>1.5625E-2</v>
      </c>
      <c r="AC189">
        <v>450</v>
      </c>
      <c r="AD189">
        <v>0.123</v>
      </c>
      <c r="AE189">
        <f t="shared" si="41"/>
        <v>1.5129E-2</v>
      </c>
      <c r="AF189">
        <v>483</v>
      </c>
      <c r="AG189">
        <v>9.5000000000000001E-2</v>
      </c>
      <c r="AH189">
        <f t="shared" si="42"/>
        <v>9.025E-3</v>
      </c>
      <c r="AI189">
        <v>323</v>
      </c>
      <c r="AJ189">
        <v>0.108</v>
      </c>
      <c r="AK189">
        <f t="shared" si="43"/>
        <v>1.1663999999999999E-2</v>
      </c>
      <c r="AL189">
        <v>768</v>
      </c>
      <c r="AM189">
        <v>0.14399999999999999</v>
      </c>
      <c r="AN189">
        <f t="shared" si="44"/>
        <v>2.0735999999999997E-2</v>
      </c>
      <c r="AO189">
        <v>1545</v>
      </c>
      <c r="AP189">
        <v>0.128</v>
      </c>
      <c r="AQ189">
        <f t="shared" si="45"/>
        <v>1.6383999999999999E-2</v>
      </c>
      <c r="AR189">
        <v>2662</v>
      </c>
      <c r="AS189">
        <v>7.5999999999999998E-2</v>
      </c>
      <c r="AT189">
        <f t="shared" si="46"/>
        <v>5.7759999999999999E-3</v>
      </c>
      <c r="AU189">
        <v>465</v>
      </c>
      <c r="AV189">
        <v>0.12</v>
      </c>
      <c r="AW189">
        <f t="shared" si="47"/>
        <v>1.44E-2</v>
      </c>
      <c r="AX189">
        <v>872</v>
      </c>
      <c r="AY189">
        <v>0.13200000000000001</v>
      </c>
      <c r="AZ189">
        <f t="shared" si="48"/>
        <v>1.7424000000000002E-2</v>
      </c>
      <c r="BA189">
        <v>683</v>
      </c>
    </row>
    <row r="190" spans="1:53">
      <c r="A190" t="s">
        <v>527</v>
      </c>
      <c r="B190" t="s">
        <v>438</v>
      </c>
      <c r="C190" t="s">
        <v>245</v>
      </c>
      <c r="D190" s="6" t="s">
        <v>253</v>
      </c>
      <c r="E190">
        <v>70.3</v>
      </c>
      <c r="F190">
        <v>0.13900000000000001</v>
      </c>
      <c r="G190">
        <f t="shared" si="33"/>
        <v>1.9321000000000005E-2</v>
      </c>
      <c r="H190">
        <v>566</v>
      </c>
      <c r="I190">
        <v>0.125</v>
      </c>
      <c r="J190">
        <f t="shared" si="34"/>
        <v>1.5625E-2</v>
      </c>
      <c r="K190">
        <v>365</v>
      </c>
      <c r="L190">
        <v>0.13</v>
      </c>
      <c r="M190">
        <f t="shared" si="35"/>
        <v>1.6900000000000002E-2</v>
      </c>
      <c r="N190">
        <v>698</v>
      </c>
      <c r="O190">
        <v>0.11600000000000001</v>
      </c>
      <c r="P190">
        <f t="shared" si="36"/>
        <v>1.3456000000000001E-2</v>
      </c>
      <c r="Q190">
        <v>1561</v>
      </c>
      <c r="R190">
        <v>0.123</v>
      </c>
      <c r="S190">
        <f t="shared" si="37"/>
        <v>1.5129E-2</v>
      </c>
      <c r="T190">
        <v>2730</v>
      </c>
      <c r="U190">
        <v>0.1</v>
      </c>
      <c r="V190">
        <f t="shared" si="38"/>
        <v>1.0000000000000002E-2</v>
      </c>
      <c r="W190">
        <v>525</v>
      </c>
      <c r="X190">
        <v>0.11600000000000001</v>
      </c>
      <c r="Y190">
        <f t="shared" si="39"/>
        <v>1.3456000000000001E-2</v>
      </c>
      <c r="Z190">
        <v>908</v>
      </c>
      <c r="AA190">
        <v>0.14499999999999999</v>
      </c>
      <c r="AB190">
        <f t="shared" si="40"/>
        <v>2.1024999999999999E-2</v>
      </c>
      <c r="AC190">
        <v>587</v>
      </c>
      <c r="AD190">
        <v>0.122</v>
      </c>
      <c r="AE190">
        <f t="shared" si="41"/>
        <v>1.4884E-2</v>
      </c>
      <c r="AF190">
        <v>510</v>
      </c>
      <c r="AG190">
        <v>0.159</v>
      </c>
      <c r="AH190">
        <f t="shared" si="42"/>
        <v>2.5281000000000001E-2</v>
      </c>
      <c r="AI190">
        <v>339</v>
      </c>
      <c r="AJ190">
        <v>0.11899999999999999</v>
      </c>
      <c r="AK190">
        <f t="shared" si="43"/>
        <v>1.4160999999999998E-2</v>
      </c>
      <c r="AL190">
        <v>765</v>
      </c>
      <c r="AM190">
        <v>0.14399999999999999</v>
      </c>
      <c r="AN190">
        <f t="shared" si="44"/>
        <v>2.0735999999999997E-2</v>
      </c>
      <c r="AO190">
        <v>1771</v>
      </c>
      <c r="AP190">
        <v>0.15</v>
      </c>
      <c r="AQ190">
        <f t="shared" si="45"/>
        <v>2.2499999999999999E-2</v>
      </c>
      <c r="AR190">
        <v>2055</v>
      </c>
      <c r="AS190">
        <v>0.1</v>
      </c>
      <c r="AT190">
        <f t="shared" si="46"/>
        <v>1.0000000000000002E-2</v>
      </c>
      <c r="AU190">
        <v>476</v>
      </c>
      <c r="AV190">
        <v>0.129</v>
      </c>
      <c r="AW190">
        <f t="shared" si="47"/>
        <v>1.6641E-2</v>
      </c>
      <c r="AX190">
        <v>935</v>
      </c>
      <c r="AY190">
        <v>8.8999999999999996E-2</v>
      </c>
      <c r="AZ190">
        <f t="shared" si="48"/>
        <v>7.9209999999999992E-3</v>
      </c>
      <c r="BA190">
        <v>434</v>
      </c>
    </row>
    <row r="191" spans="1:53">
      <c r="A191" t="s">
        <v>529</v>
      </c>
      <c r="B191" t="s">
        <v>438</v>
      </c>
      <c r="C191" t="s">
        <v>245</v>
      </c>
      <c r="D191" s="6" t="s">
        <v>253</v>
      </c>
      <c r="E191">
        <v>83.4</v>
      </c>
      <c r="F191">
        <v>0.154</v>
      </c>
      <c r="G191">
        <f t="shared" si="33"/>
        <v>2.3716000000000001E-2</v>
      </c>
      <c r="H191">
        <v>536</v>
      </c>
      <c r="I191">
        <v>0.17</v>
      </c>
      <c r="J191">
        <f t="shared" si="34"/>
        <v>2.8900000000000006E-2</v>
      </c>
      <c r="K191">
        <v>311</v>
      </c>
      <c r="L191">
        <v>0.13700000000000001</v>
      </c>
      <c r="M191">
        <f t="shared" si="35"/>
        <v>1.8769000000000004E-2</v>
      </c>
      <c r="N191">
        <v>694</v>
      </c>
      <c r="O191">
        <v>0.129</v>
      </c>
      <c r="P191">
        <f t="shared" si="36"/>
        <v>1.6641E-2</v>
      </c>
      <c r="Q191">
        <v>1810</v>
      </c>
      <c r="R191">
        <v>0.16600000000000001</v>
      </c>
      <c r="S191">
        <f t="shared" si="37"/>
        <v>2.7556000000000004E-2</v>
      </c>
      <c r="T191">
        <v>2868</v>
      </c>
      <c r="U191">
        <v>0.113</v>
      </c>
      <c r="V191">
        <f t="shared" si="38"/>
        <v>1.2769000000000001E-2</v>
      </c>
      <c r="W191">
        <v>486</v>
      </c>
      <c r="X191">
        <v>0.13800000000000001</v>
      </c>
      <c r="Y191">
        <f t="shared" si="39"/>
        <v>1.9044000000000002E-2</v>
      </c>
      <c r="Z191">
        <v>913</v>
      </c>
      <c r="AA191">
        <v>0.159</v>
      </c>
      <c r="AB191">
        <f t="shared" si="40"/>
        <v>2.5281000000000001E-2</v>
      </c>
      <c r="AC191">
        <v>423</v>
      </c>
      <c r="AD191">
        <v>0.14399999999999999</v>
      </c>
      <c r="AE191">
        <f t="shared" si="41"/>
        <v>2.0735999999999997E-2</v>
      </c>
      <c r="AF191">
        <v>440</v>
      </c>
      <c r="AG191">
        <v>0.107</v>
      </c>
      <c r="AH191">
        <f t="shared" si="42"/>
        <v>1.1448999999999999E-2</v>
      </c>
      <c r="AI191">
        <v>281</v>
      </c>
      <c r="AJ191">
        <v>0.14199999999999999</v>
      </c>
      <c r="AK191">
        <f t="shared" si="43"/>
        <v>2.0163999999999998E-2</v>
      </c>
      <c r="AL191">
        <v>809</v>
      </c>
      <c r="AM191">
        <v>0.152</v>
      </c>
      <c r="AN191">
        <f t="shared" si="44"/>
        <v>2.3104E-2</v>
      </c>
      <c r="AO191">
        <v>1487</v>
      </c>
      <c r="AP191">
        <v>0.17100000000000001</v>
      </c>
      <c r="AQ191">
        <f t="shared" si="45"/>
        <v>2.9241000000000003E-2</v>
      </c>
      <c r="AR191">
        <v>1877</v>
      </c>
      <c r="AS191">
        <v>0.105</v>
      </c>
      <c r="AT191">
        <f t="shared" si="46"/>
        <v>1.1024999999999998E-2</v>
      </c>
      <c r="AU191">
        <v>541</v>
      </c>
      <c r="AV191">
        <v>0.122</v>
      </c>
      <c r="AW191">
        <f t="shared" si="47"/>
        <v>1.4884E-2</v>
      </c>
      <c r="AX191">
        <v>827</v>
      </c>
      <c r="AY191">
        <v>0.155</v>
      </c>
      <c r="AZ191">
        <f t="shared" si="48"/>
        <v>2.4025000000000001E-2</v>
      </c>
      <c r="BA191">
        <v>601</v>
      </c>
    </row>
    <row r="192" spans="1:53">
      <c r="A192" t="s">
        <v>531</v>
      </c>
      <c r="B192" t="s">
        <v>438</v>
      </c>
      <c r="C192" t="s">
        <v>245</v>
      </c>
      <c r="D192" s="6" t="s">
        <v>242</v>
      </c>
      <c r="E192">
        <v>68.8</v>
      </c>
      <c r="F192">
        <v>0.11600000000000001</v>
      </c>
      <c r="G192">
        <f t="shared" si="33"/>
        <v>1.3456000000000001E-2</v>
      </c>
      <c r="H192">
        <v>774</v>
      </c>
      <c r="I192">
        <v>0.13100000000000001</v>
      </c>
      <c r="J192">
        <f t="shared" si="34"/>
        <v>1.7161000000000003E-2</v>
      </c>
      <c r="K192">
        <v>319</v>
      </c>
      <c r="L192">
        <v>0.129</v>
      </c>
      <c r="M192">
        <f t="shared" si="35"/>
        <v>1.6641E-2</v>
      </c>
      <c r="N192">
        <v>1038</v>
      </c>
      <c r="O192">
        <v>0.128</v>
      </c>
      <c r="P192">
        <f t="shared" si="36"/>
        <v>1.6383999999999999E-2</v>
      </c>
      <c r="Q192">
        <v>2028</v>
      </c>
      <c r="R192">
        <v>0.128</v>
      </c>
      <c r="S192">
        <f t="shared" si="37"/>
        <v>1.6383999999999999E-2</v>
      </c>
      <c r="T192">
        <v>3326</v>
      </c>
      <c r="U192">
        <v>0.10299999999999999</v>
      </c>
      <c r="V192">
        <f t="shared" si="38"/>
        <v>1.0608999999999999E-2</v>
      </c>
      <c r="W192">
        <v>668</v>
      </c>
      <c r="X192">
        <v>0.14199999999999999</v>
      </c>
      <c r="Y192">
        <f t="shared" si="39"/>
        <v>2.0163999999999998E-2</v>
      </c>
      <c r="Z192">
        <v>1385</v>
      </c>
      <c r="AA192">
        <v>0.11799999999999999</v>
      </c>
      <c r="AB192">
        <f t="shared" si="40"/>
        <v>1.3923999999999999E-2</v>
      </c>
      <c r="AC192">
        <v>573</v>
      </c>
      <c r="AD192">
        <v>0.13100000000000001</v>
      </c>
      <c r="AE192">
        <f t="shared" si="41"/>
        <v>1.7161000000000003E-2</v>
      </c>
      <c r="AF192">
        <v>691</v>
      </c>
      <c r="AG192">
        <v>0.13300000000000001</v>
      </c>
      <c r="AH192">
        <f t="shared" si="42"/>
        <v>1.7689000000000003E-2</v>
      </c>
      <c r="AI192">
        <v>413</v>
      </c>
      <c r="AJ192">
        <v>0.123</v>
      </c>
      <c r="AK192">
        <f t="shared" si="43"/>
        <v>1.5129E-2</v>
      </c>
      <c r="AL192">
        <v>1179</v>
      </c>
      <c r="AM192">
        <v>0.13</v>
      </c>
      <c r="AN192">
        <f t="shared" si="44"/>
        <v>1.6900000000000002E-2</v>
      </c>
      <c r="AO192">
        <v>2052</v>
      </c>
      <c r="AP192">
        <v>0.128</v>
      </c>
      <c r="AQ192">
        <f t="shared" si="45"/>
        <v>1.6383999999999999E-2</v>
      </c>
      <c r="AR192">
        <v>3189</v>
      </c>
      <c r="AS192">
        <v>9.4E-2</v>
      </c>
      <c r="AT192">
        <f t="shared" si="46"/>
        <v>8.8360000000000001E-3</v>
      </c>
      <c r="AU192">
        <v>617</v>
      </c>
      <c r="AV192">
        <v>0.13500000000000001</v>
      </c>
      <c r="AW192">
        <f t="shared" si="47"/>
        <v>1.8225000000000002E-2</v>
      </c>
      <c r="AX192">
        <v>1397</v>
      </c>
      <c r="AY192">
        <v>0.16200000000000001</v>
      </c>
      <c r="AZ192">
        <f t="shared" si="48"/>
        <v>2.6244E-2</v>
      </c>
      <c r="BA192">
        <v>1060</v>
      </c>
    </row>
    <row r="193" spans="1:53">
      <c r="A193" t="s">
        <v>533</v>
      </c>
      <c r="B193" t="s">
        <v>438</v>
      </c>
      <c r="C193" t="s">
        <v>245</v>
      </c>
      <c r="D193" s="6" t="s">
        <v>253</v>
      </c>
      <c r="E193">
        <v>83.6</v>
      </c>
      <c r="F193">
        <v>0.11899999999999999</v>
      </c>
      <c r="G193">
        <f t="shared" si="33"/>
        <v>1.4160999999999998E-2</v>
      </c>
      <c r="H193">
        <v>642</v>
      </c>
      <c r="I193">
        <v>0.14699999999999999</v>
      </c>
      <c r="J193">
        <f t="shared" si="34"/>
        <v>2.1608999999999996E-2</v>
      </c>
      <c r="K193">
        <v>504</v>
      </c>
      <c r="L193">
        <v>0.14599999999999999</v>
      </c>
      <c r="M193">
        <f t="shared" si="35"/>
        <v>2.1315999999999998E-2</v>
      </c>
      <c r="N193">
        <v>1047</v>
      </c>
      <c r="O193">
        <v>0.14799999999999999</v>
      </c>
      <c r="P193">
        <f t="shared" si="36"/>
        <v>2.1903999999999996E-2</v>
      </c>
      <c r="Q193">
        <v>1741</v>
      </c>
      <c r="R193">
        <v>0.127</v>
      </c>
      <c r="S193">
        <f t="shared" si="37"/>
        <v>1.6129000000000001E-2</v>
      </c>
      <c r="T193">
        <v>2789</v>
      </c>
      <c r="U193">
        <v>0.115</v>
      </c>
      <c r="V193">
        <f t="shared" si="38"/>
        <v>1.3225000000000001E-2</v>
      </c>
      <c r="W193">
        <v>483</v>
      </c>
      <c r="X193">
        <v>0.13800000000000001</v>
      </c>
      <c r="Y193">
        <f t="shared" si="39"/>
        <v>1.9044000000000002E-2</v>
      </c>
      <c r="Z193">
        <v>1124</v>
      </c>
      <c r="AA193">
        <v>0.13600000000000001</v>
      </c>
      <c r="AB193">
        <f t="shared" si="40"/>
        <v>1.8496000000000002E-2</v>
      </c>
      <c r="AC193">
        <v>538</v>
      </c>
      <c r="AD193">
        <v>0.125</v>
      </c>
      <c r="AE193">
        <f t="shared" si="41"/>
        <v>1.5625E-2</v>
      </c>
      <c r="AF193">
        <v>506</v>
      </c>
      <c r="AG193">
        <v>0.158</v>
      </c>
      <c r="AH193">
        <f t="shared" si="42"/>
        <v>2.4964E-2</v>
      </c>
      <c r="AI193">
        <v>473</v>
      </c>
      <c r="AJ193">
        <v>0.13100000000000001</v>
      </c>
      <c r="AK193">
        <f t="shared" si="43"/>
        <v>1.7161000000000003E-2</v>
      </c>
      <c r="AL193">
        <v>879</v>
      </c>
      <c r="AM193">
        <v>0.152</v>
      </c>
      <c r="AN193">
        <f t="shared" si="44"/>
        <v>2.3104E-2</v>
      </c>
      <c r="AO193">
        <v>1743</v>
      </c>
      <c r="AP193">
        <v>0.13800000000000001</v>
      </c>
      <c r="AQ193">
        <f t="shared" si="45"/>
        <v>1.9044000000000002E-2</v>
      </c>
      <c r="AR193">
        <v>2213</v>
      </c>
      <c r="AS193">
        <v>0.13200000000000001</v>
      </c>
      <c r="AT193">
        <f t="shared" si="46"/>
        <v>1.7424000000000002E-2</v>
      </c>
      <c r="AU193">
        <v>551</v>
      </c>
      <c r="AV193">
        <v>0.129</v>
      </c>
      <c r="AW193">
        <f t="shared" si="47"/>
        <v>1.6641E-2</v>
      </c>
      <c r="AX193">
        <v>1008</v>
      </c>
      <c r="AY193">
        <v>0.129</v>
      </c>
      <c r="AZ193">
        <f t="shared" si="48"/>
        <v>1.6641E-2</v>
      </c>
      <c r="BA193">
        <v>841</v>
      </c>
    </row>
    <row r="194" spans="1:53">
      <c r="A194" t="s">
        <v>535</v>
      </c>
      <c r="B194" t="s">
        <v>438</v>
      </c>
      <c r="C194" t="s">
        <v>245</v>
      </c>
      <c r="D194" s="6" t="s">
        <v>242</v>
      </c>
      <c r="E194">
        <v>78.5</v>
      </c>
      <c r="F194">
        <v>0.121</v>
      </c>
      <c r="G194">
        <f t="shared" si="33"/>
        <v>1.4641E-2</v>
      </c>
      <c r="H194">
        <v>659</v>
      </c>
      <c r="I194">
        <v>0.15</v>
      </c>
      <c r="J194">
        <f t="shared" si="34"/>
        <v>2.2499999999999999E-2</v>
      </c>
      <c r="K194">
        <v>603</v>
      </c>
      <c r="L194">
        <v>0.127</v>
      </c>
      <c r="M194">
        <f t="shared" si="35"/>
        <v>1.6129000000000001E-2</v>
      </c>
      <c r="N194">
        <v>1130</v>
      </c>
      <c r="O194">
        <v>0.14499999999999999</v>
      </c>
      <c r="P194">
        <f t="shared" si="36"/>
        <v>2.1024999999999999E-2</v>
      </c>
      <c r="Q194">
        <v>2230</v>
      </c>
      <c r="R194">
        <v>0.14599999999999999</v>
      </c>
      <c r="S194">
        <f t="shared" si="37"/>
        <v>2.1315999999999998E-2</v>
      </c>
      <c r="T194">
        <v>3581</v>
      </c>
      <c r="U194">
        <v>0.125</v>
      </c>
      <c r="V194">
        <f t="shared" si="38"/>
        <v>1.5625E-2</v>
      </c>
      <c r="W194">
        <v>633</v>
      </c>
      <c r="X194">
        <v>0.14499999999999999</v>
      </c>
      <c r="Y194">
        <f t="shared" si="39"/>
        <v>2.1024999999999999E-2</v>
      </c>
      <c r="Z194">
        <v>1387</v>
      </c>
      <c r="AA194">
        <v>0.14199999999999999</v>
      </c>
      <c r="AB194">
        <f t="shared" si="40"/>
        <v>2.0163999999999998E-2</v>
      </c>
      <c r="AC194">
        <v>700</v>
      </c>
      <c r="AD194">
        <v>0.122</v>
      </c>
      <c r="AE194">
        <f t="shared" si="41"/>
        <v>1.4884E-2</v>
      </c>
      <c r="AF194">
        <v>727</v>
      </c>
      <c r="AG194">
        <v>0.14499999999999999</v>
      </c>
      <c r="AH194">
        <f t="shared" si="42"/>
        <v>2.1024999999999999E-2</v>
      </c>
      <c r="AI194">
        <v>541</v>
      </c>
      <c r="AJ194">
        <v>0.11700000000000001</v>
      </c>
      <c r="AK194">
        <f t="shared" si="43"/>
        <v>1.3689000000000002E-2</v>
      </c>
      <c r="AL194">
        <v>1227</v>
      </c>
      <c r="AM194">
        <v>0.14199999999999999</v>
      </c>
      <c r="AN194">
        <f t="shared" si="44"/>
        <v>2.0163999999999998E-2</v>
      </c>
      <c r="AO194">
        <v>2245</v>
      </c>
      <c r="AP194">
        <v>0.14199999999999999</v>
      </c>
      <c r="AQ194">
        <f t="shared" si="45"/>
        <v>2.0163999999999998E-2</v>
      </c>
      <c r="AR194">
        <v>3079</v>
      </c>
      <c r="AS194">
        <v>0.13100000000000001</v>
      </c>
      <c r="AT194">
        <f t="shared" si="46"/>
        <v>1.7161000000000003E-2</v>
      </c>
      <c r="AU194">
        <v>691</v>
      </c>
      <c r="AV194">
        <v>0.13600000000000001</v>
      </c>
      <c r="AW194">
        <f t="shared" si="47"/>
        <v>1.8496000000000002E-2</v>
      </c>
      <c r="AX194">
        <v>1190</v>
      </c>
      <c r="AY194">
        <v>0.13200000000000001</v>
      </c>
      <c r="AZ194">
        <f t="shared" si="48"/>
        <v>1.7424000000000002E-2</v>
      </c>
      <c r="BA194">
        <v>1015</v>
      </c>
    </row>
    <row r="195" spans="1:53">
      <c r="A195" t="s">
        <v>537</v>
      </c>
      <c r="B195" t="s">
        <v>438</v>
      </c>
      <c r="C195" t="s">
        <v>245</v>
      </c>
      <c r="D195" s="6" t="s">
        <v>242</v>
      </c>
      <c r="E195">
        <v>90.6</v>
      </c>
      <c r="F195">
        <v>0.113</v>
      </c>
      <c r="G195">
        <f t="shared" ref="G195:G258" si="49">F195^2</f>
        <v>1.2769000000000001E-2</v>
      </c>
      <c r="H195">
        <v>620</v>
      </c>
      <c r="I195">
        <v>0.111</v>
      </c>
      <c r="J195">
        <f t="shared" ref="J195:J258" si="50">I195^2</f>
        <v>1.2321E-2</v>
      </c>
      <c r="K195">
        <v>325</v>
      </c>
      <c r="L195">
        <v>0.11799999999999999</v>
      </c>
      <c r="M195">
        <f t="shared" ref="M195:M258" si="51">L195^2</f>
        <v>1.3923999999999999E-2</v>
      </c>
      <c r="N195">
        <v>755</v>
      </c>
      <c r="O195">
        <v>0.11</v>
      </c>
      <c r="P195">
        <f t="shared" ref="P195:P258" si="52">O195^2</f>
        <v>1.21E-2</v>
      </c>
      <c r="Q195">
        <v>1892</v>
      </c>
      <c r="R195">
        <v>0.11899999999999999</v>
      </c>
      <c r="S195">
        <f t="shared" ref="S195:S258" si="53">R195^2</f>
        <v>1.4160999999999998E-2</v>
      </c>
      <c r="T195">
        <v>2606</v>
      </c>
      <c r="U195">
        <v>7.2999999999999995E-2</v>
      </c>
      <c r="V195">
        <f t="shared" ref="V195:V258" si="54">U195^2</f>
        <v>5.3289999999999995E-3</v>
      </c>
      <c r="W195">
        <v>591</v>
      </c>
      <c r="X195">
        <v>0.12</v>
      </c>
      <c r="Y195">
        <f t="shared" ref="Y195:Y258" si="55">X195^2</f>
        <v>1.44E-2</v>
      </c>
      <c r="Z195">
        <v>955</v>
      </c>
      <c r="AA195">
        <v>0.11899999999999999</v>
      </c>
      <c r="AB195">
        <f t="shared" ref="AB195:AB258" si="56">AA195^2</f>
        <v>1.4160999999999998E-2</v>
      </c>
      <c r="AC195">
        <v>530</v>
      </c>
      <c r="AD195">
        <v>9.8000000000000004E-2</v>
      </c>
      <c r="AE195">
        <f t="shared" ref="AE195:AE258" si="57">AD195^2</f>
        <v>9.6040000000000014E-3</v>
      </c>
      <c r="AF195">
        <v>515</v>
      </c>
      <c r="AG195">
        <v>9.8000000000000004E-2</v>
      </c>
      <c r="AH195">
        <f t="shared" ref="AH195:AH258" si="58">AG195^2</f>
        <v>9.6040000000000014E-3</v>
      </c>
      <c r="AI195">
        <v>325</v>
      </c>
      <c r="AJ195">
        <v>0.104</v>
      </c>
      <c r="AK195">
        <f t="shared" ref="AK195:AK258" si="59">AJ195^2</f>
        <v>1.0815999999999999E-2</v>
      </c>
      <c r="AL195">
        <v>855</v>
      </c>
      <c r="AM195">
        <v>0.129</v>
      </c>
      <c r="AN195">
        <f t="shared" ref="AN195:AN258" si="60">AM195^2</f>
        <v>1.6641E-2</v>
      </c>
      <c r="AO195">
        <v>1737</v>
      </c>
      <c r="AP195">
        <v>0.125</v>
      </c>
      <c r="AQ195">
        <f t="shared" ref="AQ195:AQ258" si="61">AP195^2</f>
        <v>1.5625E-2</v>
      </c>
      <c r="AR195">
        <v>2325</v>
      </c>
      <c r="AS195">
        <v>6.7000000000000004E-2</v>
      </c>
      <c r="AT195">
        <f t="shared" ref="AT195:AT258" si="62">AS195^2</f>
        <v>4.4890000000000008E-3</v>
      </c>
      <c r="AU195">
        <v>552</v>
      </c>
      <c r="AV195">
        <v>0.104</v>
      </c>
      <c r="AW195">
        <f t="shared" ref="AW195:AW258" si="63">AV195^2</f>
        <v>1.0815999999999999E-2</v>
      </c>
      <c r="AX195">
        <v>928</v>
      </c>
      <c r="AY195">
        <v>0.113</v>
      </c>
      <c r="AZ195">
        <f t="shared" ref="AZ195:AZ258" si="64">AY195^2</f>
        <v>1.2769000000000001E-2</v>
      </c>
      <c r="BA195">
        <v>620</v>
      </c>
    </row>
    <row r="196" spans="1:53">
      <c r="A196" t="s">
        <v>539</v>
      </c>
      <c r="B196" t="s">
        <v>438</v>
      </c>
      <c r="C196" t="s">
        <v>245</v>
      </c>
      <c r="D196" s="6" t="s">
        <v>242</v>
      </c>
      <c r="E196">
        <v>80.7</v>
      </c>
      <c r="F196">
        <v>0.14000000000000001</v>
      </c>
      <c r="G196">
        <f t="shared" si="49"/>
        <v>1.9600000000000003E-2</v>
      </c>
      <c r="H196">
        <v>669</v>
      </c>
      <c r="I196">
        <v>0.113</v>
      </c>
      <c r="J196">
        <f t="shared" si="50"/>
        <v>1.2769000000000001E-2</v>
      </c>
      <c r="K196">
        <v>228</v>
      </c>
      <c r="L196">
        <v>0.13800000000000001</v>
      </c>
      <c r="M196">
        <f t="shared" si="51"/>
        <v>1.9044000000000002E-2</v>
      </c>
      <c r="N196">
        <v>788</v>
      </c>
      <c r="O196">
        <v>0.158</v>
      </c>
      <c r="P196">
        <f t="shared" si="52"/>
        <v>2.4964E-2</v>
      </c>
      <c r="Q196">
        <v>1569</v>
      </c>
      <c r="R196">
        <v>0.13</v>
      </c>
      <c r="S196">
        <f t="shared" si="53"/>
        <v>1.6900000000000002E-2</v>
      </c>
      <c r="T196">
        <v>2511</v>
      </c>
      <c r="U196">
        <v>9.1999999999999998E-2</v>
      </c>
      <c r="V196">
        <f t="shared" si="54"/>
        <v>8.4639999999999993E-3</v>
      </c>
      <c r="W196">
        <v>547</v>
      </c>
      <c r="X196">
        <v>0.14199999999999999</v>
      </c>
      <c r="Y196">
        <f t="shared" si="55"/>
        <v>2.0163999999999998E-2</v>
      </c>
      <c r="Z196">
        <v>905</v>
      </c>
      <c r="AA196">
        <v>0.14199999999999999</v>
      </c>
      <c r="AB196">
        <f t="shared" si="56"/>
        <v>2.0163999999999998E-2</v>
      </c>
      <c r="AC196">
        <v>468</v>
      </c>
      <c r="AD196">
        <v>0.124</v>
      </c>
      <c r="AE196">
        <f t="shared" si="57"/>
        <v>1.5375999999999999E-2</v>
      </c>
      <c r="AF196">
        <v>546</v>
      </c>
      <c r="AG196">
        <v>0.17799999999999999</v>
      </c>
      <c r="AH196">
        <f t="shared" si="58"/>
        <v>3.1683999999999997E-2</v>
      </c>
      <c r="AI196">
        <v>380</v>
      </c>
      <c r="AJ196">
        <v>0.13700000000000001</v>
      </c>
      <c r="AK196">
        <f t="shared" si="59"/>
        <v>1.8769000000000004E-2</v>
      </c>
      <c r="AL196">
        <v>743</v>
      </c>
      <c r="AM196">
        <v>0.14599999999999999</v>
      </c>
      <c r="AN196">
        <f t="shared" si="60"/>
        <v>2.1315999999999998E-2</v>
      </c>
      <c r="AO196">
        <v>1447</v>
      </c>
      <c r="AP196">
        <v>0.14199999999999999</v>
      </c>
      <c r="AQ196">
        <f t="shared" si="61"/>
        <v>2.0163999999999998E-2</v>
      </c>
      <c r="AR196">
        <v>1989</v>
      </c>
      <c r="AS196">
        <v>0.107</v>
      </c>
      <c r="AT196">
        <f t="shared" si="62"/>
        <v>1.1448999999999999E-2</v>
      </c>
      <c r="AU196">
        <v>553</v>
      </c>
      <c r="AV196">
        <v>0.13</v>
      </c>
      <c r="AW196">
        <f t="shared" si="63"/>
        <v>1.6900000000000002E-2</v>
      </c>
      <c r="AX196">
        <v>975</v>
      </c>
      <c r="AY196">
        <v>0.11700000000000001</v>
      </c>
      <c r="AZ196">
        <f t="shared" si="64"/>
        <v>1.3689000000000002E-2</v>
      </c>
      <c r="BA196">
        <v>678</v>
      </c>
    </row>
    <row r="197" spans="1:53">
      <c r="A197" t="s">
        <v>541</v>
      </c>
      <c r="B197" t="s">
        <v>438</v>
      </c>
      <c r="C197" t="s">
        <v>245</v>
      </c>
      <c r="D197" s="6" t="s">
        <v>242</v>
      </c>
      <c r="E197">
        <v>57.1</v>
      </c>
      <c r="F197">
        <v>0.13900000000000001</v>
      </c>
      <c r="G197">
        <f t="shared" si="49"/>
        <v>1.9321000000000005E-2</v>
      </c>
      <c r="H197">
        <v>607</v>
      </c>
      <c r="I197">
        <v>0.11899999999999999</v>
      </c>
      <c r="J197">
        <f t="shared" si="50"/>
        <v>1.4160999999999998E-2</v>
      </c>
      <c r="K197">
        <v>423</v>
      </c>
      <c r="L197">
        <v>0.12</v>
      </c>
      <c r="M197">
        <f t="shared" si="51"/>
        <v>1.44E-2</v>
      </c>
      <c r="N197">
        <v>1050</v>
      </c>
      <c r="O197">
        <v>0.14000000000000001</v>
      </c>
      <c r="P197">
        <f t="shared" si="52"/>
        <v>1.9600000000000003E-2</v>
      </c>
      <c r="Q197">
        <v>1996</v>
      </c>
      <c r="R197">
        <v>0.123</v>
      </c>
      <c r="S197">
        <f t="shared" si="53"/>
        <v>1.5129E-2</v>
      </c>
      <c r="T197">
        <v>3454</v>
      </c>
      <c r="U197">
        <v>8.5000000000000006E-2</v>
      </c>
      <c r="V197">
        <f t="shared" si="54"/>
        <v>7.2250000000000014E-3</v>
      </c>
      <c r="W197">
        <v>532</v>
      </c>
      <c r="X197">
        <v>0.13100000000000001</v>
      </c>
      <c r="Y197">
        <f t="shared" si="55"/>
        <v>1.7161000000000003E-2</v>
      </c>
      <c r="Z197">
        <v>1171</v>
      </c>
      <c r="AA197">
        <v>0.115</v>
      </c>
      <c r="AB197">
        <f t="shared" si="56"/>
        <v>1.3225000000000001E-2</v>
      </c>
      <c r="AC197">
        <v>478</v>
      </c>
      <c r="AD197">
        <v>0.108</v>
      </c>
      <c r="AE197">
        <f t="shared" si="57"/>
        <v>1.1663999999999999E-2</v>
      </c>
      <c r="AF197">
        <v>459</v>
      </c>
      <c r="AG197">
        <v>0.11</v>
      </c>
      <c r="AH197">
        <f t="shared" si="58"/>
        <v>1.21E-2</v>
      </c>
      <c r="AI197">
        <v>451</v>
      </c>
      <c r="AJ197">
        <v>0.11799999999999999</v>
      </c>
      <c r="AK197">
        <f t="shared" si="59"/>
        <v>1.3923999999999999E-2</v>
      </c>
      <c r="AL197">
        <v>1085</v>
      </c>
      <c r="AM197">
        <v>0.13300000000000001</v>
      </c>
      <c r="AN197">
        <f t="shared" si="60"/>
        <v>1.7689000000000003E-2</v>
      </c>
      <c r="AO197">
        <v>2035</v>
      </c>
      <c r="AP197">
        <v>0.122</v>
      </c>
      <c r="AQ197">
        <f t="shared" si="61"/>
        <v>1.4884E-2</v>
      </c>
      <c r="AR197">
        <v>3338</v>
      </c>
      <c r="AS197">
        <v>8.2000000000000003E-2</v>
      </c>
      <c r="AT197">
        <f t="shared" si="62"/>
        <v>6.7240000000000008E-3</v>
      </c>
      <c r="AU197">
        <v>534</v>
      </c>
      <c r="AV197">
        <v>0.14499999999999999</v>
      </c>
      <c r="AW197">
        <f t="shared" si="63"/>
        <v>2.1024999999999999E-2</v>
      </c>
      <c r="AX197">
        <v>1013</v>
      </c>
      <c r="AY197">
        <v>0.1</v>
      </c>
      <c r="AZ197">
        <f t="shared" si="64"/>
        <v>1.0000000000000002E-2</v>
      </c>
      <c r="BA197">
        <v>473</v>
      </c>
    </row>
    <row r="198" spans="1:53">
      <c r="A198" t="s">
        <v>543</v>
      </c>
      <c r="B198" t="s">
        <v>438</v>
      </c>
      <c r="C198" t="s">
        <v>245</v>
      </c>
      <c r="D198" s="6" t="s">
        <v>253</v>
      </c>
      <c r="E198">
        <v>82.8</v>
      </c>
      <c r="F198">
        <v>0.13300000000000001</v>
      </c>
      <c r="G198">
        <f t="shared" si="49"/>
        <v>1.7689000000000003E-2</v>
      </c>
      <c r="H198">
        <v>686</v>
      </c>
      <c r="I198">
        <v>0.14099999999999999</v>
      </c>
      <c r="J198">
        <f t="shared" si="50"/>
        <v>1.9880999999999996E-2</v>
      </c>
      <c r="K198">
        <v>322</v>
      </c>
      <c r="L198">
        <v>0.14299999999999999</v>
      </c>
      <c r="M198">
        <f t="shared" si="51"/>
        <v>2.0448999999999995E-2</v>
      </c>
      <c r="N198">
        <v>922</v>
      </c>
      <c r="O198">
        <v>0.15</v>
      </c>
      <c r="P198">
        <f t="shared" si="52"/>
        <v>2.2499999999999999E-2</v>
      </c>
      <c r="Q198">
        <v>1719</v>
      </c>
      <c r="R198">
        <v>0.11600000000000001</v>
      </c>
      <c r="S198">
        <f t="shared" si="53"/>
        <v>1.3456000000000001E-2</v>
      </c>
      <c r="T198">
        <v>2974</v>
      </c>
      <c r="U198">
        <v>0.10199999999999999</v>
      </c>
      <c r="V198">
        <f t="shared" si="54"/>
        <v>1.0403999999999998E-2</v>
      </c>
      <c r="W198">
        <v>525</v>
      </c>
      <c r="X198">
        <v>0.157</v>
      </c>
      <c r="Y198">
        <f t="shared" si="55"/>
        <v>2.4649000000000001E-2</v>
      </c>
      <c r="Z198">
        <v>1087</v>
      </c>
      <c r="AA198">
        <v>0.14799999999999999</v>
      </c>
      <c r="AB198">
        <f t="shared" si="56"/>
        <v>2.1903999999999996E-2</v>
      </c>
      <c r="AC198">
        <v>582</v>
      </c>
      <c r="AD198">
        <v>0.14000000000000001</v>
      </c>
      <c r="AE198">
        <f t="shared" si="57"/>
        <v>1.9600000000000003E-2</v>
      </c>
      <c r="AF198">
        <v>744</v>
      </c>
      <c r="AG198">
        <v>0.13400000000000001</v>
      </c>
      <c r="AH198">
        <f t="shared" si="58"/>
        <v>1.7956000000000003E-2</v>
      </c>
      <c r="AI198">
        <v>287</v>
      </c>
      <c r="AJ198">
        <v>0.13600000000000001</v>
      </c>
      <c r="AK198">
        <f t="shared" si="59"/>
        <v>1.8496000000000002E-2</v>
      </c>
      <c r="AL198">
        <v>1017</v>
      </c>
      <c r="AM198">
        <v>0.154</v>
      </c>
      <c r="AN198">
        <f t="shared" si="60"/>
        <v>2.3716000000000001E-2</v>
      </c>
      <c r="AO198">
        <v>1744</v>
      </c>
      <c r="AP198">
        <v>0.128</v>
      </c>
      <c r="AQ198">
        <f t="shared" si="61"/>
        <v>1.6383999999999999E-2</v>
      </c>
      <c r="AR198">
        <v>2792</v>
      </c>
      <c r="AS198">
        <v>8.8999999999999996E-2</v>
      </c>
      <c r="AT198">
        <f t="shared" si="62"/>
        <v>7.9209999999999992E-3</v>
      </c>
      <c r="AU198">
        <v>555</v>
      </c>
      <c r="AV198">
        <v>0.14599999999999999</v>
      </c>
      <c r="AW198">
        <f t="shared" si="63"/>
        <v>2.1315999999999998E-2</v>
      </c>
      <c r="AX198">
        <v>1093</v>
      </c>
      <c r="AY198">
        <v>0.154</v>
      </c>
      <c r="AZ198">
        <f t="shared" si="64"/>
        <v>2.3716000000000001E-2</v>
      </c>
      <c r="BA198">
        <v>867</v>
      </c>
    </row>
    <row r="199" spans="1:53">
      <c r="A199" t="s">
        <v>545</v>
      </c>
      <c r="B199" t="s">
        <v>438</v>
      </c>
      <c r="C199" t="s">
        <v>245</v>
      </c>
      <c r="D199" s="6" t="s">
        <v>242</v>
      </c>
      <c r="E199">
        <v>74.7</v>
      </c>
      <c r="F199">
        <v>0.114</v>
      </c>
      <c r="G199">
        <f t="shared" si="49"/>
        <v>1.2996000000000001E-2</v>
      </c>
      <c r="H199">
        <v>612</v>
      </c>
      <c r="I199">
        <v>0.152</v>
      </c>
      <c r="J199">
        <f t="shared" si="50"/>
        <v>2.3104E-2</v>
      </c>
      <c r="K199">
        <v>347</v>
      </c>
      <c r="L199">
        <v>0.13100000000000001</v>
      </c>
      <c r="M199">
        <f t="shared" si="51"/>
        <v>1.7161000000000003E-2</v>
      </c>
      <c r="N199">
        <v>985</v>
      </c>
      <c r="O199">
        <v>0.14000000000000001</v>
      </c>
      <c r="P199">
        <f t="shared" si="52"/>
        <v>1.9600000000000003E-2</v>
      </c>
      <c r="Q199">
        <v>1786</v>
      </c>
      <c r="R199">
        <v>0.13300000000000001</v>
      </c>
      <c r="S199">
        <f t="shared" si="53"/>
        <v>1.7689000000000003E-2</v>
      </c>
      <c r="T199">
        <v>3355</v>
      </c>
      <c r="U199">
        <v>0.111</v>
      </c>
      <c r="V199">
        <f t="shared" si="54"/>
        <v>1.2321E-2</v>
      </c>
      <c r="W199">
        <v>698</v>
      </c>
      <c r="X199">
        <v>0.125</v>
      </c>
      <c r="Y199">
        <f t="shared" si="55"/>
        <v>1.5625E-2</v>
      </c>
      <c r="Z199">
        <v>1191</v>
      </c>
      <c r="AA199">
        <v>0.115</v>
      </c>
      <c r="AB199">
        <f t="shared" si="56"/>
        <v>1.3225000000000001E-2</v>
      </c>
      <c r="AC199">
        <v>435</v>
      </c>
      <c r="AD199">
        <v>0.121</v>
      </c>
      <c r="AE199">
        <f t="shared" si="57"/>
        <v>1.4641E-2</v>
      </c>
      <c r="AF199">
        <v>562</v>
      </c>
      <c r="AG199">
        <v>0.158</v>
      </c>
      <c r="AH199">
        <f t="shared" si="58"/>
        <v>2.4964E-2</v>
      </c>
      <c r="AI199">
        <v>401</v>
      </c>
      <c r="AJ199">
        <v>0.13500000000000001</v>
      </c>
      <c r="AK199">
        <f t="shared" si="59"/>
        <v>1.8225000000000002E-2</v>
      </c>
      <c r="AL199">
        <v>1217</v>
      </c>
      <c r="AM199">
        <v>0.14399999999999999</v>
      </c>
      <c r="AN199">
        <f t="shared" si="60"/>
        <v>2.0735999999999997E-2</v>
      </c>
      <c r="AO199">
        <v>1742</v>
      </c>
      <c r="AP199">
        <v>0.123</v>
      </c>
      <c r="AQ199">
        <f t="shared" si="61"/>
        <v>1.5129E-2</v>
      </c>
      <c r="AR199">
        <v>2741</v>
      </c>
      <c r="AS199">
        <v>9.4E-2</v>
      </c>
      <c r="AT199">
        <f t="shared" si="62"/>
        <v>8.8360000000000001E-3</v>
      </c>
      <c r="AU199">
        <v>685</v>
      </c>
      <c r="AV199">
        <v>0.14499999999999999</v>
      </c>
      <c r="AW199">
        <f t="shared" si="63"/>
        <v>2.1024999999999999E-2</v>
      </c>
      <c r="AX199">
        <v>1314</v>
      </c>
      <c r="AY199">
        <v>0.14199999999999999</v>
      </c>
      <c r="AZ199">
        <f t="shared" si="64"/>
        <v>2.0163999999999998E-2</v>
      </c>
      <c r="BA199">
        <v>958</v>
      </c>
    </row>
    <row r="200" spans="1:53">
      <c r="A200" t="s">
        <v>547</v>
      </c>
      <c r="B200" t="s">
        <v>438</v>
      </c>
      <c r="C200" t="s">
        <v>245</v>
      </c>
      <c r="D200" s="6" t="s">
        <v>242</v>
      </c>
      <c r="E200">
        <v>79.8</v>
      </c>
      <c r="F200">
        <v>0.158</v>
      </c>
      <c r="G200">
        <f t="shared" si="49"/>
        <v>2.4964E-2</v>
      </c>
      <c r="H200">
        <v>730</v>
      </c>
      <c r="I200">
        <v>0.19400000000000001</v>
      </c>
      <c r="J200">
        <f t="shared" si="50"/>
        <v>3.7636000000000003E-2</v>
      </c>
      <c r="K200">
        <v>479</v>
      </c>
      <c r="L200">
        <v>0.14899999999999999</v>
      </c>
      <c r="M200">
        <f t="shared" si="51"/>
        <v>2.2200999999999999E-2</v>
      </c>
      <c r="N200">
        <v>1080</v>
      </c>
      <c r="O200">
        <v>0.152</v>
      </c>
      <c r="P200">
        <f t="shared" si="52"/>
        <v>2.3104E-2</v>
      </c>
      <c r="Q200">
        <v>1873</v>
      </c>
      <c r="R200">
        <v>0.14499999999999999</v>
      </c>
      <c r="S200">
        <f t="shared" si="53"/>
        <v>2.1024999999999999E-2</v>
      </c>
      <c r="T200">
        <v>3051</v>
      </c>
      <c r="U200">
        <v>0.114</v>
      </c>
      <c r="V200">
        <f t="shared" si="54"/>
        <v>1.2996000000000001E-2</v>
      </c>
      <c r="W200">
        <v>614</v>
      </c>
      <c r="X200">
        <v>0.151</v>
      </c>
      <c r="Y200">
        <f t="shared" si="55"/>
        <v>2.2800999999999998E-2</v>
      </c>
      <c r="Z200">
        <v>1176</v>
      </c>
      <c r="AA200">
        <v>0.159</v>
      </c>
      <c r="AB200">
        <f t="shared" si="56"/>
        <v>2.5281000000000001E-2</v>
      </c>
      <c r="AC200">
        <v>439</v>
      </c>
      <c r="AD200">
        <v>0.14299999999999999</v>
      </c>
      <c r="AE200">
        <f t="shared" si="57"/>
        <v>2.0448999999999995E-2</v>
      </c>
      <c r="AF200">
        <v>645</v>
      </c>
      <c r="AG200">
        <v>0.16700000000000001</v>
      </c>
      <c r="AH200">
        <f t="shared" si="58"/>
        <v>2.7889000000000004E-2</v>
      </c>
      <c r="AI200">
        <v>497</v>
      </c>
      <c r="AJ200">
        <v>0.13700000000000001</v>
      </c>
      <c r="AK200">
        <f t="shared" si="59"/>
        <v>1.8769000000000004E-2</v>
      </c>
      <c r="AL200">
        <v>1188</v>
      </c>
      <c r="AM200">
        <v>0.14799999999999999</v>
      </c>
      <c r="AN200">
        <f t="shared" si="60"/>
        <v>2.1903999999999996E-2</v>
      </c>
      <c r="AO200">
        <v>1904</v>
      </c>
      <c r="AP200">
        <v>0.154</v>
      </c>
      <c r="AQ200">
        <f t="shared" si="61"/>
        <v>2.3716000000000001E-2</v>
      </c>
      <c r="AR200">
        <v>3171</v>
      </c>
      <c r="AS200">
        <v>0.13300000000000001</v>
      </c>
      <c r="AT200">
        <f t="shared" si="62"/>
        <v>1.7689000000000003E-2</v>
      </c>
      <c r="AU200">
        <v>707</v>
      </c>
      <c r="AV200">
        <v>0.157</v>
      </c>
      <c r="AW200">
        <f t="shared" si="63"/>
        <v>2.4649000000000001E-2</v>
      </c>
      <c r="AX200">
        <v>1153</v>
      </c>
      <c r="AY200">
        <v>0.14799999999999999</v>
      </c>
      <c r="AZ200">
        <f t="shared" si="64"/>
        <v>2.1903999999999996E-2</v>
      </c>
      <c r="BA200">
        <v>753</v>
      </c>
    </row>
    <row r="201" spans="1:53">
      <c r="A201" t="s">
        <v>549</v>
      </c>
      <c r="B201" t="s">
        <v>438</v>
      </c>
      <c r="C201" t="s">
        <v>245</v>
      </c>
      <c r="D201" s="6" t="s">
        <v>242</v>
      </c>
      <c r="E201">
        <v>79.7</v>
      </c>
      <c r="F201">
        <v>9.8000000000000004E-2</v>
      </c>
      <c r="G201">
        <f t="shared" si="49"/>
        <v>9.6040000000000014E-3</v>
      </c>
      <c r="H201">
        <v>575</v>
      </c>
      <c r="I201">
        <v>0.114</v>
      </c>
      <c r="J201">
        <f t="shared" si="50"/>
        <v>1.2996000000000001E-2</v>
      </c>
      <c r="K201">
        <v>353</v>
      </c>
      <c r="L201">
        <v>0.123</v>
      </c>
      <c r="M201">
        <f t="shared" si="51"/>
        <v>1.5129E-2</v>
      </c>
      <c r="N201">
        <v>796</v>
      </c>
      <c r="O201">
        <v>0.127</v>
      </c>
      <c r="P201">
        <f t="shared" si="52"/>
        <v>1.6129000000000001E-2</v>
      </c>
      <c r="Q201">
        <v>2081</v>
      </c>
      <c r="R201">
        <v>0.122</v>
      </c>
      <c r="S201">
        <f t="shared" si="53"/>
        <v>1.4884E-2</v>
      </c>
      <c r="T201">
        <v>2940</v>
      </c>
      <c r="U201">
        <v>7.2999999999999995E-2</v>
      </c>
      <c r="V201">
        <f t="shared" si="54"/>
        <v>5.3289999999999995E-3</v>
      </c>
      <c r="W201">
        <v>604</v>
      </c>
      <c r="X201">
        <v>0.14799999999999999</v>
      </c>
      <c r="Y201">
        <f t="shared" si="55"/>
        <v>2.1903999999999996E-2</v>
      </c>
      <c r="Z201">
        <v>1226</v>
      </c>
      <c r="AA201">
        <v>0.108</v>
      </c>
      <c r="AB201">
        <f t="shared" si="56"/>
        <v>1.1663999999999999E-2</v>
      </c>
      <c r="AC201">
        <v>436</v>
      </c>
      <c r="AD201">
        <v>0.105</v>
      </c>
      <c r="AE201">
        <f t="shared" si="57"/>
        <v>1.1024999999999998E-2</v>
      </c>
      <c r="AF201">
        <v>624</v>
      </c>
      <c r="AG201">
        <v>0.10100000000000001</v>
      </c>
      <c r="AH201">
        <f t="shared" si="58"/>
        <v>1.0201000000000002E-2</v>
      </c>
      <c r="AI201">
        <v>339</v>
      </c>
      <c r="AJ201">
        <v>0.123</v>
      </c>
      <c r="AK201">
        <f t="shared" si="59"/>
        <v>1.5129E-2</v>
      </c>
      <c r="AL201">
        <v>912</v>
      </c>
      <c r="AM201">
        <v>0.126</v>
      </c>
      <c r="AN201">
        <f t="shared" si="60"/>
        <v>1.5876000000000001E-2</v>
      </c>
      <c r="AO201">
        <v>1813</v>
      </c>
      <c r="AP201">
        <v>0.13300000000000001</v>
      </c>
      <c r="AQ201">
        <f t="shared" si="61"/>
        <v>1.7689000000000003E-2</v>
      </c>
      <c r="AR201">
        <v>2545</v>
      </c>
      <c r="AS201">
        <v>7.2999999999999995E-2</v>
      </c>
      <c r="AT201">
        <f t="shared" si="62"/>
        <v>5.3289999999999995E-3</v>
      </c>
      <c r="AU201">
        <v>646</v>
      </c>
      <c r="AV201">
        <v>0.122</v>
      </c>
      <c r="AW201">
        <f t="shared" si="63"/>
        <v>1.4884E-2</v>
      </c>
      <c r="AX201">
        <v>1141</v>
      </c>
      <c r="AY201">
        <v>0.125</v>
      </c>
      <c r="AZ201">
        <f t="shared" si="64"/>
        <v>1.5625E-2</v>
      </c>
      <c r="BA201">
        <v>758</v>
      </c>
    </row>
    <row r="202" spans="1:53">
      <c r="A202" t="s">
        <v>551</v>
      </c>
      <c r="B202" t="s">
        <v>438</v>
      </c>
      <c r="C202" t="s">
        <v>245</v>
      </c>
      <c r="D202" s="6" t="s">
        <v>253</v>
      </c>
      <c r="E202">
        <v>75</v>
      </c>
      <c r="F202">
        <v>0.114</v>
      </c>
      <c r="G202">
        <f t="shared" si="49"/>
        <v>1.2996000000000001E-2</v>
      </c>
      <c r="H202">
        <v>774</v>
      </c>
      <c r="I202">
        <v>0.128</v>
      </c>
      <c r="J202">
        <f t="shared" si="50"/>
        <v>1.6383999999999999E-2</v>
      </c>
      <c r="K202">
        <v>354</v>
      </c>
      <c r="L202">
        <v>0.13</v>
      </c>
      <c r="M202">
        <f t="shared" si="51"/>
        <v>1.6900000000000002E-2</v>
      </c>
      <c r="N202">
        <v>945</v>
      </c>
      <c r="O202">
        <v>0.13400000000000001</v>
      </c>
      <c r="P202">
        <f t="shared" si="52"/>
        <v>1.7956000000000003E-2</v>
      </c>
      <c r="Q202">
        <v>1958</v>
      </c>
      <c r="R202">
        <v>0.13300000000000001</v>
      </c>
      <c r="S202">
        <f t="shared" si="53"/>
        <v>1.7689000000000003E-2</v>
      </c>
      <c r="T202">
        <v>3428</v>
      </c>
      <c r="U202">
        <v>9.8000000000000004E-2</v>
      </c>
      <c r="V202">
        <f t="shared" si="54"/>
        <v>9.6040000000000014E-3</v>
      </c>
      <c r="W202">
        <v>729</v>
      </c>
      <c r="X202">
        <v>0.13300000000000001</v>
      </c>
      <c r="Y202">
        <f t="shared" si="55"/>
        <v>1.7689000000000003E-2</v>
      </c>
      <c r="Z202">
        <v>1332</v>
      </c>
      <c r="AA202">
        <v>0.153</v>
      </c>
      <c r="AB202">
        <f t="shared" si="56"/>
        <v>2.3408999999999999E-2</v>
      </c>
      <c r="AC202">
        <v>625</v>
      </c>
      <c r="AD202">
        <v>0.109</v>
      </c>
      <c r="AE202">
        <f t="shared" si="57"/>
        <v>1.1880999999999999E-2</v>
      </c>
      <c r="AF202">
        <v>522</v>
      </c>
      <c r="AG202">
        <v>0.128</v>
      </c>
      <c r="AH202">
        <f t="shared" si="58"/>
        <v>1.6383999999999999E-2</v>
      </c>
      <c r="AI202">
        <v>383</v>
      </c>
      <c r="AJ202">
        <v>0.128</v>
      </c>
      <c r="AK202">
        <f t="shared" si="59"/>
        <v>1.6383999999999999E-2</v>
      </c>
      <c r="AL202">
        <v>1102</v>
      </c>
      <c r="AM202">
        <v>0.126</v>
      </c>
      <c r="AN202">
        <f t="shared" si="60"/>
        <v>1.5876000000000001E-2</v>
      </c>
      <c r="AO202">
        <v>1852</v>
      </c>
      <c r="AP202">
        <v>0.13700000000000001</v>
      </c>
      <c r="AQ202">
        <f t="shared" si="61"/>
        <v>1.8769000000000004E-2</v>
      </c>
      <c r="AR202">
        <v>2577</v>
      </c>
      <c r="AS202">
        <v>0.10199999999999999</v>
      </c>
      <c r="AT202">
        <f t="shared" si="62"/>
        <v>1.0403999999999998E-2</v>
      </c>
      <c r="AU202">
        <v>662</v>
      </c>
      <c r="AV202">
        <v>0.11799999999999999</v>
      </c>
      <c r="AW202">
        <f t="shared" si="63"/>
        <v>1.3923999999999999E-2</v>
      </c>
      <c r="AX202">
        <v>1050</v>
      </c>
      <c r="AY202">
        <v>0.14499999999999999</v>
      </c>
      <c r="AZ202">
        <f t="shared" si="64"/>
        <v>2.1024999999999999E-2</v>
      </c>
      <c r="BA202">
        <v>825</v>
      </c>
    </row>
    <row r="203" spans="1:53">
      <c r="A203" t="s">
        <v>553</v>
      </c>
      <c r="B203" t="s">
        <v>438</v>
      </c>
      <c r="C203" t="s">
        <v>245</v>
      </c>
      <c r="D203" s="6" t="s">
        <v>242</v>
      </c>
      <c r="E203">
        <v>66.099999999999994</v>
      </c>
      <c r="F203">
        <v>0.115</v>
      </c>
      <c r="G203">
        <f t="shared" si="49"/>
        <v>1.3225000000000001E-2</v>
      </c>
      <c r="H203">
        <v>603</v>
      </c>
      <c r="I203">
        <v>0.112</v>
      </c>
      <c r="J203">
        <f t="shared" si="50"/>
        <v>1.2544000000000001E-2</v>
      </c>
      <c r="K203">
        <v>316</v>
      </c>
      <c r="L203">
        <v>0.11700000000000001</v>
      </c>
      <c r="M203">
        <f t="shared" si="51"/>
        <v>1.3689000000000002E-2</v>
      </c>
      <c r="N203">
        <v>777</v>
      </c>
      <c r="O203">
        <v>0.14099999999999999</v>
      </c>
      <c r="P203">
        <f t="shared" si="52"/>
        <v>1.9880999999999996E-2</v>
      </c>
      <c r="Q203">
        <v>1964</v>
      </c>
      <c r="R203">
        <v>0.127</v>
      </c>
      <c r="S203">
        <f t="shared" si="53"/>
        <v>1.6129000000000001E-2</v>
      </c>
      <c r="T203">
        <v>3186</v>
      </c>
      <c r="U203">
        <v>7.5999999999999998E-2</v>
      </c>
      <c r="V203">
        <f t="shared" si="54"/>
        <v>5.7759999999999999E-3</v>
      </c>
      <c r="W203">
        <v>681</v>
      </c>
      <c r="X203">
        <v>0.13200000000000001</v>
      </c>
      <c r="Y203">
        <f t="shared" si="55"/>
        <v>1.7424000000000002E-2</v>
      </c>
      <c r="Z203">
        <v>904</v>
      </c>
      <c r="AA203">
        <v>0.104</v>
      </c>
      <c r="AB203">
        <f t="shared" si="56"/>
        <v>1.0815999999999999E-2</v>
      </c>
      <c r="AC203">
        <v>379</v>
      </c>
      <c r="AD203">
        <v>0.115</v>
      </c>
      <c r="AE203">
        <f t="shared" si="57"/>
        <v>1.3225000000000001E-2</v>
      </c>
      <c r="AF203">
        <v>577</v>
      </c>
      <c r="AG203">
        <v>0.128</v>
      </c>
      <c r="AH203">
        <f t="shared" si="58"/>
        <v>1.6383999999999999E-2</v>
      </c>
      <c r="AI203">
        <v>491</v>
      </c>
      <c r="AJ203">
        <v>0.14099999999999999</v>
      </c>
      <c r="AK203">
        <f t="shared" si="59"/>
        <v>1.9880999999999996E-2</v>
      </c>
      <c r="AL203">
        <v>941</v>
      </c>
      <c r="AM203">
        <v>0.14599999999999999</v>
      </c>
      <c r="AN203">
        <f t="shared" si="60"/>
        <v>2.1315999999999998E-2</v>
      </c>
      <c r="AO203">
        <v>1938</v>
      </c>
      <c r="AP203">
        <v>0.13700000000000001</v>
      </c>
      <c r="AQ203">
        <f t="shared" si="61"/>
        <v>1.8769000000000004E-2</v>
      </c>
      <c r="AR203">
        <v>2619</v>
      </c>
      <c r="AS203">
        <v>9.2999999999999999E-2</v>
      </c>
      <c r="AT203">
        <f t="shared" si="62"/>
        <v>8.6490000000000004E-3</v>
      </c>
      <c r="AU203">
        <v>652</v>
      </c>
      <c r="AV203">
        <v>0.121</v>
      </c>
      <c r="AW203">
        <f t="shared" si="63"/>
        <v>1.4641E-2</v>
      </c>
      <c r="AX203">
        <v>926</v>
      </c>
      <c r="AY203">
        <v>0.107</v>
      </c>
      <c r="AZ203">
        <f t="shared" si="64"/>
        <v>1.1448999999999999E-2</v>
      </c>
      <c r="BA203">
        <v>620</v>
      </c>
    </row>
    <row r="204" spans="1:53">
      <c r="A204" t="s">
        <v>555</v>
      </c>
      <c r="B204" t="s">
        <v>438</v>
      </c>
      <c r="C204" t="s">
        <v>245</v>
      </c>
      <c r="D204" s="6" t="s">
        <v>242</v>
      </c>
      <c r="E204">
        <v>81.2</v>
      </c>
      <c r="F204">
        <v>0.14000000000000001</v>
      </c>
      <c r="G204">
        <f t="shared" si="49"/>
        <v>1.9600000000000003E-2</v>
      </c>
      <c r="H204">
        <v>675</v>
      </c>
      <c r="I204">
        <v>0.154</v>
      </c>
      <c r="J204">
        <f t="shared" si="50"/>
        <v>2.3716000000000001E-2</v>
      </c>
      <c r="K204">
        <v>495</v>
      </c>
      <c r="L204">
        <v>0.126</v>
      </c>
      <c r="M204">
        <f t="shared" si="51"/>
        <v>1.5876000000000001E-2</v>
      </c>
      <c r="N204">
        <v>1276</v>
      </c>
      <c r="O204">
        <v>0.128</v>
      </c>
      <c r="P204">
        <f t="shared" si="52"/>
        <v>1.6383999999999999E-2</v>
      </c>
      <c r="Q204">
        <v>2238</v>
      </c>
      <c r="R204">
        <v>0.13200000000000001</v>
      </c>
      <c r="S204">
        <f t="shared" si="53"/>
        <v>1.7424000000000002E-2</v>
      </c>
      <c r="T204">
        <v>3664</v>
      </c>
      <c r="U204">
        <v>0.10199999999999999</v>
      </c>
      <c r="V204">
        <f t="shared" si="54"/>
        <v>1.0403999999999998E-2</v>
      </c>
      <c r="W204">
        <v>704</v>
      </c>
      <c r="X204">
        <v>0.14599999999999999</v>
      </c>
      <c r="Y204">
        <f t="shared" si="55"/>
        <v>2.1315999999999998E-2</v>
      </c>
      <c r="Z204">
        <v>1369</v>
      </c>
      <c r="AA204">
        <v>0.10199999999999999</v>
      </c>
      <c r="AB204">
        <f t="shared" si="56"/>
        <v>1.0403999999999998E-2</v>
      </c>
      <c r="AC204">
        <v>488</v>
      </c>
      <c r="AD204">
        <v>0.10100000000000001</v>
      </c>
      <c r="AE204">
        <f t="shared" si="57"/>
        <v>1.0201000000000002E-2</v>
      </c>
      <c r="AF204">
        <v>630</v>
      </c>
      <c r="AG204">
        <v>0.17499999999999999</v>
      </c>
      <c r="AH204">
        <f t="shared" si="58"/>
        <v>3.0624999999999996E-2</v>
      </c>
      <c r="AI204">
        <v>527</v>
      </c>
      <c r="AJ204">
        <v>0.11600000000000001</v>
      </c>
      <c r="AK204">
        <f t="shared" si="59"/>
        <v>1.3456000000000001E-2</v>
      </c>
      <c r="AL204">
        <v>1289</v>
      </c>
      <c r="AM204">
        <v>0.14499999999999999</v>
      </c>
      <c r="AN204">
        <f t="shared" si="60"/>
        <v>2.1024999999999999E-2</v>
      </c>
      <c r="AO204">
        <v>2254</v>
      </c>
      <c r="AP204">
        <v>0.13400000000000001</v>
      </c>
      <c r="AQ204">
        <f t="shared" si="61"/>
        <v>1.7956000000000003E-2</v>
      </c>
      <c r="AR204">
        <v>3038</v>
      </c>
      <c r="AS204">
        <v>9.7000000000000003E-2</v>
      </c>
      <c r="AT204">
        <f t="shared" si="62"/>
        <v>9.4090000000000007E-3</v>
      </c>
      <c r="AU204">
        <v>664</v>
      </c>
      <c r="AV204">
        <v>0.113</v>
      </c>
      <c r="AW204">
        <f t="shared" si="63"/>
        <v>1.2769000000000001E-2</v>
      </c>
      <c r="AX204">
        <v>1220</v>
      </c>
      <c r="AY204">
        <v>0.13700000000000001</v>
      </c>
      <c r="AZ204">
        <f t="shared" si="64"/>
        <v>1.8769000000000004E-2</v>
      </c>
      <c r="BA204">
        <v>848</v>
      </c>
    </row>
    <row r="205" spans="1:53">
      <c r="A205" t="s">
        <v>557</v>
      </c>
      <c r="B205" t="s">
        <v>438</v>
      </c>
      <c r="C205" t="s">
        <v>245</v>
      </c>
      <c r="D205" s="6" t="s">
        <v>253</v>
      </c>
      <c r="E205">
        <v>76.7</v>
      </c>
      <c r="F205">
        <v>0.16400000000000001</v>
      </c>
      <c r="G205">
        <f t="shared" si="49"/>
        <v>2.6896000000000003E-2</v>
      </c>
      <c r="H205">
        <v>809</v>
      </c>
      <c r="I205">
        <v>0.13900000000000001</v>
      </c>
      <c r="J205">
        <f t="shared" si="50"/>
        <v>1.9321000000000005E-2</v>
      </c>
      <c r="K205">
        <v>395</v>
      </c>
      <c r="L205">
        <v>0.122</v>
      </c>
      <c r="M205">
        <f t="shared" si="51"/>
        <v>1.4884E-2</v>
      </c>
      <c r="N205">
        <v>838</v>
      </c>
      <c r="O205">
        <v>0.13500000000000001</v>
      </c>
      <c r="P205">
        <f t="shared" si="52"/>
        <v>1.8225000000000002E-2</v>
      </c>
      <c r="Q205">
        <v>1941</v>
      </c>
      <c r="R205">
        <v>0.13600000000000001</v>
      </c>
      <c r="S205">
        <f t="shared" si="53"/>
        <v>1.8496000000000002E-2</v>
      </c>
      <c r="T205">
        <v>3343</v>
      </c>
      <c r="U205">
        <v>8.8999999999999996E-2</v>
      </c>
      <c r="V205">
        <f t="shared" si="54"/>
        <v>7.9209999999999992E-3</v>
      </c>
      <c r="W205">
        <v>729</v>
      </c>
      <c r="X205">
        <v>0.128</v>
      </c>
      <c r="Y205">
        <f t="shared" si="55"/>
        <v>1.6383999999999999E-2</v>
      </c>
      <c r="Z205">
        <v>1007</v>
      </c>
      <c r="AA205">
        <v>0.14599999999999999</v>
      </c>
      <c r="AB205">
        <f t="shared" si="56"/>
        <v>2.1315999999999998E-2</v>
      </c>
      <c r="AC205">
        <v>702</v>
      </c>
      <c r="AD205">
        <v>0.16</v>
      </c>
      <c r="AE205">
        <f t="shared" si="57"/>
        <v>2.5600000000000001E-2</v>
      </c>
      <c r="AF205">
        <v>639</v>
      </c>
      <c r="AG205">
        <v>0.106</v>
      </c>
      <c r="AH205">
        <f t="shared" si="58"/>
        <v>1.1235999999999999E-2</v>
      </c>
      <c r="AI205">
        <v>327</v>
      </c>
      <c r="AJ205">
        <v>0.121</v>
      </c>
      <c r="AK205">
        <f t="shared" si="59"/>
        <v>1.4641E-2</v>
      </c>
      <c r="AL205">
        <v>1000</v>
      </c>
      <c r="AM205">
        <v>0.15</v>
      </c>
      <c r="AN205">
        <f t="shared" si="60"/>
        <v>2.2499999999999999E-2</v>
      </c>
      <c r="AO205">
        <v>1837</v>
      </c>
      <c r="AP205">
        <v>0.14499999999999999</v>
      </c>
      <c r="AQ205">
        <f t="shared" si="61"/>
        <v>2.1024999999999999E-2</v>
      </c>
      <c r="AR205">
        <v>2868</v>
      </c>
      <c r="AS205">
        <v>0.08</v>
      </c>
      <c r="AT205">
        <f t="shared" si="62"/>
        <v>6.4000000000000003E-3</v>
      </c>
      <c r="AU205">
        <v>695</v>
      </c>
      <c r="AV205">
        <v>0.11899999999999999</v>
      </c>
      <c r="AW205">
        <f t="shared" si="63"/>
        <v>1.4160999999999998E-2</v>
      </c>
      <c r="AX205">
        <v>1042</v>
      </c>
      <c r="AY205">
        <v>0.151</v>
      </c>
      <c r="AZ205">
        <f t="shared" si="64"/>
        <v>2.2800999999999998E-2</v>
      </c>
      <c r="BA205">
        <v>581</v>
      </c>
    </row>
    <row r="206" spans="1:53">
      <c r="A206" t="s">
        <v>559</v>
      </c>
      <c r="B206" t="s">
        <v>438</v>
      </c>
      <c r="C206" t="s">
        <v>245</v>
      </c>
      <c r="D206" s="6" t="s">
        <v>242</v>
      </c>
      <c r="E206">
        <v>84</v>
      </c>
      <c r="F206">
        <v>0.14099999999999999</v>
      </c>
      <c r="G206">
        <f t="shared" si="49"/>
        <v>1.9880999999999996E-2</v>
      </c>
      <c r="H206">
        <v>516</v>
      </c>
      <c r="I206">
        <v>0.154</v>
      </c>
      <c r="J206">
        <f t="shared" si="50"/>
        <v>2.3716000000000001E-2</v>
      </c>
      <c r="K206">
        <v>260</v>
      </c>
      <c r="L206">
        <v>0.13900000000000001</v>
      </c>
      <c r="M206">
        <f t="shared" si="51"/>
        <v>1.9321000000000005E-2</v>
      </c>
      <c r="N206">
        <v>991</v>
      </c>
      <c r="O206">
        <v>0.157</v>
      </c>
      <c r="P206">
        <f t="shared" si="52"/>
        <v>2.4649000000000001E-2</v>
      </c>
      <c r="Q206">
        <v>1392</v>
      </c>
      <c r="R206">
        <v>0.14799999999999999</v>
      </c>
      <c r="S206">
        <f t="shared" si="53"/>
        <v>2.1903999999999996E-2</v>
      </c>
      <c r="T206">
        <v>2502</v>
      </c>
      <c r="U206">
        <v>0.11899999999999999</v>
      </c>
      <c r="V206">
        <f t="shared" si="54"/>
        <v>1.4160999999999998E-2</v>
      </c>
      <c r="W206">
        <v>424</v>
      </c>
      <c r="X206">
        <v>0.14799999999999999</v>
      </c>
      <c r="Y206">
        <f t="shared" si="55"/>
        <v>2.1903999999999996E-2</v>
      </c>
      <c r="Z206">
        <v>967</v>
      </c>
      <c r="AA206">
        <v>0.16400000000000001</v>
      </c>
      <c r="AB206">
        <f t="shared" si="56"/>
        <v>2.6896000000000003E-2</v>
      </c>
      <c r="AC206">
        <v>341</v>
      </c>
      <c r="AD206">
        <v>0.13600000000000001</v>
      </c>
      <c r="AE206">
        <f t="shared" si="57"/>
        <v>1.8496000000000002E-2</v>
      </c>
      <c r="AF206">
        <v>497</v>
      </c>
      <c r="AG206">
        <v>0.125</v>
      </c>
      <c r="AH206">
        <f t="shared" si="58"/>
        <v>1.5625E-2</v>
      </c>
      <c r="AI206">
        <v>294</v>
      </c>
      <c r="AJ206">
        <v>0.16500000000000001</v>
      </c>
      <c r="AK206">
        <f t="shared" si="59"/>
        <v>2.7225000000000003E-2</v>
      </c>
      <c r="AL206">
        <v>955</v>
      </c>
      <c r="AM206">
        <v>0.157</v>
      </c>
      <c r="AN206">
        <f t="shared" si="60"/>
        <v>2.4649000000000001E-2</v>
      </c>
      <c r="AO206">
        <v>1401</v>
      </c>
      <c r="AP206">
        <v>0.17100000000000001</v>
      </c>
      <c r="AQ206">
        <f t="shared" si="61"/>
        <v>2.9241000000000003E-2</v>
      </c>
      <c r="AR206">
        <v>1895</v>
      </c>
      <c r="AS206">
        <v>0.13100000000000001</v>
      </c>
      <c r="AT206">
        <f t="shared" si="62"/>
        <v>1.7161000000000003E-2</v>
      </c>
      <c r="AU206">
        <v>414</v>
      </c>
      <c r="AV206">
        <v>0.13500000000000001</v>
      </c>
      <c r="AW206">
        <f t="shared" si="63"/>
        <v>1.8225000000000002E-2</v>
      </c>
      <c r="AX206">
        <v>857</v>
      </c>
      <c r="AY206">
        <v>0.14699999999999999</v>
      </c>
      <c r="AZ206">
        <f t="shared" si="64"/>
        <v>2.1608999999999996E-2</v>
      </c>
      <c r="BA206">
        <v>492</v>
      </c>
    </row>
    <row r="207" spans="1:53">
      <c r="A207" t="s">
        <v>561</v>
      </c>
      <c r="B207" t="s">
        <v>562</v>
      </c>
      <c r="C207" t="s">
        <v>245</v>
      </c>
      <c r="D207" s="6" t="s">
        <v>253</v>
      </c>
      <c r="E207">
        <v>71.3</v>
      </c>
      <c r="F207">
        <v>0.127</v>
      </c>
      <c r="G207">
        <f t="shared" si="49"/>
        <v>1.6129000000000001E-2</v>
      </c>
      <c r="H207">
        <v>558</v>
      </c>
      <c r="I207">
        <v>0.122</v>
      </c>
      <c r="J207">
        <f t="shared" si="50"/>
        <v>1.4884E-2</v>
      </c>
      <c r="K207">
        <v>269</v>
      </c>
      <c r="L207">
        <v>0.14599999999999999</v>
      </c>
      <c r="M207">
        <f t="shared" si="51"/>
        <v>2.1315999999999998E-2</v>
      </c>
      <c r="N207">
        <v>911</v>
      </c>
      <c r="O207">
        <v>0.153</v>
      </c>
      <c r="P207">
        <f t="shared" si="52"/>
        <v>2.3408999999999999E-2</v>
      </c>
      <c r="Q207">
        <v>1718</v>
      </c>
      <c r="R207">
        <v>0.128</v>
      </c>
      <c r="S207">
        <f t="shared" si="53"/>
        <v>1.6383999999999999E-2</v>
      </c>
      <c r="T207">
        <v>2865</v>
      </c>
      <c r="U207">
        <v>0.108</v>
      </c>
      <c r="V207">
        <f t="shared" si="54"/>
        <v>1.1663999999999999E-2</v>
      </c>
      <c r="W207">
        <v>506</v>
      </c>
      <c r="X207">
        <v>0.14699999999999999</v>
      </c>
      <c r="Y207">
        <f t="shared" si="55"/>
        <v>2.1608999999999996E-2</v>
      </c>
      <c r="Z207">
        <v>1133</v>
      </c>
      <c r="AA207">
        <v>0.14000000000000001</v>
      </c>
      <c r="AB207">
        <f t="shared" si="56"/>
        <v>1.9600000000000003E-2</v>
      </c>
      <c r="AC207">
        <v>360</v>
      </c>
      <c r="AD207">
        <v>0.13600000000000001</v>
      </c>
      <c r="AE207">
        <f t="shared" si="57"/>
        <v>1.8496000000000002E-2</v>
      </c>
      <c r="AF207">
        <v>846</v>
      </c>
      <c r="AG207">
        <v>0.13</v>
      </c>
      <c r="AH207">
        <f t="shared" si="58"/>
        <v>1.6900000000000002E-2</v>
      </c>
      <c r="AI207">
        <v>277</v>
      </c>
      <c r="AJ207">
        <v>0.13</v>
      </c>
      <c r="AK207">
        <f t="shared" si="59"/>
        <v>1.6900000000000002E-2</v>
      </c>
      <c r="AL207">
        <v>942</v>
      </c>
      <c r="AM207">
        <v>0.13500000000000001</v>
      </c>
      <c r="AN207">
        <f t="shared" si="60"/>
        <v>1.8225000000000002E-2</v>
      </c>
      <c r="AO207">
        <v>1653</v>
      </c>
      <c r="AP207">
        <v>0.14399999999999999</v>
      </c>
      <c r="AQ207">
        <f t="shared" si="61"/>
        <v>2.0735999999999997E-2</v>
      </c>
      <c r="AR207">
        <v>2694</v>
      </c>
      <c r="AS207">
        <v>0.158</v>
      </c>
      <c r="AT207">
        <f t="shared" si="62"/>
        <v>2.4964E-2</v>
      </c>
      <c r="AU207">
        <v>947</v>
      </c>
      <c r="AV207">
        <v>0.13600000000000001</v>
      </c>
      <c r="AW207">
        <f t="shared" si="63"/>
        <v>1.8496000000000002E-2</v>
      </c>
      <c r="AX207">
        <v>1215</v>
      </c>
      <c r="AY207">
        <v>0.14299999999999999</v>
      </c>
      <c r="AZ207">
        <f t="shared" si="64"/>
        <v>2.0448999999999995E-2</v>
      </c>
      <c r="BA207">
        <v>763</v>
      </c>
    </row>
    <row r="208" spans="1:53">
      <c r="A208" t="s">
        <v>564</v>
      </c>
      <c r="B208" t="s">
        <v>562</v>
      </c>
      <c r="C208" t="s">
        <v>245</v>
      </c>
      <c r="D208" s="6" t="s">
        <v>242</v>
      </c>
      <c r="E208">
        <v>70.5</v>
      </c>
      <c r="F208">
        <v>0.13600000000000001</v>
      </c>
      <c r="G208">
        <f t="shared" si="49"/>
        <v>1.8496000000000002E-2</v>
      </c>
      <c r="H208">
        <v>926</v>
      </c>
      <c r="I208">
        <v>0.14799999999999999</v>
      </c>
      <c r="J208">
        <f t="shared" si="50"/>
        <v>2.1903999999999996E-2</v>
      </c>
      <c r="K208">
        <v>516</v>
      </c>
      <c r="L208">
        <v>0.122</v>
      </c>
      <c r="M208">
        <f t="shared" si="51"/>
        <v>1.4884E-2</v>
      </c>
      <c r="N208">
        <v>990</v>
      </c>
      <c r="O208">
        <v>0.128</v>
      </c>
      <c r="P208">
        <f t="shared" si="52"/>
        <v>1.6383999999999999E-2</v>
      </c>
      <c r="Q208">
        <v>1959</v>
      </c>
      <c r="R208">
        <v>0.11899999999999999</v>
      </c>
      <c r="S208">
        <f t="shared" si="53"/>
        <v>1.4160999999999998E-2</v>
      </c>
      <c r="T208">
        <v>3172</v>
      </c>
      <c r="U208">
        <v>0.113</v>
      </c>
      <c r="V208">
        <f t="shared" si="54"/>
        <v>1.2769000000000001E-2</v>
      </c>
      <c r="W208">
        <v>589</v>
      </c>
      <c r="X208">
        <v>0.13100000000000001</v>
      </c>
      <c r="Y208">
        <f t="shared" si="55"/>
        <v>1.7161000000000003E-2</v>
      </c>
      <c r="Z208">
        <v>1484</v>
      </c>
      <c r="AA208">
        <v>0.126</v>
      </c>
      <c r="AB208">
        <f t="shared" si="56"/>
        <v>1.5876000000000001E-2</v>
      </c>
      <c r="AC208">
        <v>687</v>
      </c>
      <c r="AD208">
        <v>0.11799999999999999</v>
      </c>
      <c r="AE208">
        <f t="shared" si="57"/>
        <v>1.3923999999999999E-2</v>
      </c>
      <c r="AF208">
        <v>643</v>
      </c>
      <c r="AG208">
        <v>0.13700000000000001</v>
      </c>
      <c r="AH208">
        <f t="shared" si="58"/>
        <v>1.8769000000000004E-2</v>
      </c>
      <c r="AI208">
        <v>540</v>
      </c>
      <c r="AJ208">
        <v>0.128</v>
      </c>
      <c r="AK208">
        <f t="shared" si="59"/>
        <v>1.6383999999999999E-2</v>
      </c>
      <c r="AL208">
        <v>979</v>
      </c>
      <c r="AM208">
        <v>0.13</v>
      </c>
      <c r="AN208">
        <f t="shared" si="60"/>
        <v>1.6900000000000002E-2</v>
      </c>
      <c r="AO208">
        <v>1808</v>
      </c>
      <c r="AP208">
        <v>0.123</v>
      </c>
      <c r="AQ208">
        <f t="shared" si="61"/>
        <v>1.5129E-2</v>
      </c>
      <c r="AR208">
        <v>2924</v>
      </c>
      <c r="AS208">
        <v>0.109</v>
      </c>
      <c r="AT208">
        <f t="shared" si="62"/>
        <v>1.1880999999999999E-2</v>
      </c>
      <c r="AU208">
        <v>658</v>
      </c>
      <c r="AV208">
        <v>0.13300000000000001</v>
      </c>
      <c r="AW208">
        <f t="shared" si="63"/>
        <v>1.7689000000000003E-2</v>
      </c>
      <c r="AX208">
        <v>1311</v>
      </c>
      <c r="AY208">
        <v>0.111</v>
      </c>
      <c r="AZ208">
        <f t="shared" si="64"/>
        <v>1.2321E-2</v>
      </c>
      <c r="BA208">
        <v>793</v>
      </c>
    </row>
    <row r="209" spans="1:53">
      <c r="A209" t="s">
        <v>566</v>
      </c>
      <c r="B209" t="s">
        <v>562</v>
      </c>
      <c r="C209" t="s">
        <v>245</v>
      </c>
      <c r="D209" s="6" t="s">
        <v>242</v>
      </c>
      <c r="E209">
        <v>80</v>
      </c>
      <c r="F209">
        <v>0.14199999999999999</v>
      </c>
      <c r="G209">
        <f t="shared" si="49"/>
        <v>2.0163999999999998E-2</v>
      </c>
      <c r="H209">
        <v>810</v>
      </c>
      <c r="I209">
        <v>0.151</v>
      </c>
      <c r="J209">
        <f t="shared" si="50"/>
        <v>2.2800999999999998E-2</v>
      </c>
      <c r="K209">
        <v>303</v>
      </c>
      <c r="L209">
        <v>0.14199999999999999</v>
      </c>
      <c r="M209">
        <f t="shared" si="51"/>
        <v>2.0163999999999998E-2</v>
      </c>
      <c r="N209">
        <v>869</v>
      </c>
      <c r="O209">
        <v>0.16400000000000001</v>
      </c>
      <c r="P209">
        <f t="shared" si="52"/>
        <v>2.6896000000000003E-2</v>
      </c>
      <c r="Q209">
        <v>1616</v>
      </c>
      <c r="R209">
        <v>0.13700000000000001</v>
      </c>
      <c r="S209">
        <f t="shared" si="53"/>
        <v>1.8769000000000004E-2</v>
      </c>
      <c r="T209">
        <v>2440</v>
      </c>
      <c r="U209">
        <v>0.13300000000000001</v>
      </c>
      <c r="V209">
        <f t="shared" si="54"/>
        <v>1.7689000000000003E-2</v>
      </c>
      <c r="W209">
        <v>529</v>
      </c>
      <c r="X209">
        <v>0.154</v>
      </c>
      <c r="Y209">
        <f t="shared" si="55"/>
        <v>2.3716000000000001E-2</v>
      </c>
      <c r="Z209">
        <v>1245</v>
      </c>
      <c r="AA209">
        <v>0.129</v>
      </c>
      <c r="AB209">
        <f t="shared" si="56"/>
        <v>1.6641E-2</v>
      </c>
      <c r="AC209">
        <v>394</v>
      </c>
      <c r="AD209">
        <v>0.14499999999999999</v>
      </c>
      <c r="AE209">
        <f t="shared" si="57"/>
        <v>2.1024999999999999E-2</v>
      </c>
      <c r="AF209">
        <v>681</v>
      </c>
      <c r="AG209">
        <v>0.158</v>
      </c>
      <c r="AH209">
        <f t="shared" si="58"/>
        <v>2.4964E-2</v>
      </c>
      <c r="AI209">
        <v>288</v>
      </c>
      <c r="AJ209">
        <v>0.14799999999999999</v>
      </c>
      <c r="AK209">
        <f t="shared" si="59"/>
        <v>2.1903999999999996E-2</v>
      </c>
      <c r="AL209">
        <v>1031</v>
      </c>
      <c r="AM209">
        <v>0.18</v>
      </c>
      <c r="AN209">
        <f t="shared" si="60"/>
        <v>3.2399999999999998E-2</v>
      </c>
      <c r="AO209">
        <v>1673</v>
      </c>
      <c r="AP209">
        <v>0.158</v>
      </c>
      <c r="AQ209">
        <f t="shared" si="61"/>
        <v>2.4964E-2</v>
      </c>
      <c r="AR209">
        <v>2228</v>
      </c>
      <c r="AS209">
        <v>0.129</v>
      </c>
      <c r="AT209">
        <f t="shared" si="62"/>
        <v>1.6641E-2</v>
      </c>
      <c r="AU209">
        <v>595</v>
      </c>
      <c r="AV209">
        <v>0.14699999999999999</v>
      </c>
      <c r="AW209">
        <f t="shared" si="63"/>
        <v>2.1608999999999996E-2</v>
      </c>
      <c r="AX209">
        <v>1315</v>
      </c>
      <c r="AY209">
        <v>0.17299999999999999</v>
      </c>
      <c r="AZ209">
        <f t="shared" si="64"/>
        <v>2.9928999999999997E-2</v>
      </c>
      <c r="BA209">
        <v>594</v>
      </c>
    </row>
    <row r="210" spans="1:53">
      <c r="A210" t="s">
        <v>568</v>
      </c>
      <c r="B210" t="s">
        <v>562</v>
      </c>
      <c r="C210" t="s">
        <v>245</v>
      </c>
      <c r="D210" s="6" t="s">
        <v>242</v>
      </c>
      <c r="E210">
        <v>85</v>
      </c>
      <c r="F210">
        <v>0.16300000000000001</v>
      </c>
      <c r="G210">
        <f t="shared" si="49"/>
        <v>2.6569000000000002E-2</v>
      </c>
      <c r="H210">
        <v>540</v>
      </c>
      <c r="I210">
        <v>0.14099999999999999</v>
      </c>
      <c r="J210">
        <f t="shared" si="50"/>
        <v>1.9880999999999996E-2</v>
      </c>
      <c r="K210">
        <v>313</v>
      </c>
      <c r="L210">
        <v>0.127</v>
      </c>
      <c r="M210">
        <f t="shared" si="51"/>
        <v>1.6129000000000001E-2</v>
      </c>
      <c r="N210">
        <v>1020</v>
      </c>
      <c r="O210">
        <v>0.14399999999999999</v>
      </c>
      <c r="P210">
        <f t="shared" si="52"/>
        <v>2.0735999999999997E-2</v>
      </c>
      <c r="Q210">
        <v>1706</v>
      </c>
      <c r="R210">
        <v>0.14000000000000001</v>
      </c>
      <c r="S210">
        <f t="shared" si="53"/>
        <v>1.9600000000000003E-2</v>
      </c>
      <c r="T210">
        <v>3336</v>
      </c>
      <c r="U210">
        <v>8.6999999999999994E-2</v>
      </c>
      <c r="V210">
        <f t="shared" si="54"/>
        <v>7.5689999999999993E-3</v>
      </c>
      <c r="W210">
        <v>475</v>
      </c>
      <c r="X210">
        <v>0.14899999999999999</v>
      </c>
      <c r="Y210">
        <f t="shared" si="55"/>
        <v>2.2200999999999999E-2</v>
      </c>
      <c r="Z210">
        <v>1307</v>
      </c>
      <c r="AA210">
        <v>0.16</v>
      </c>
      <c r="AB210">
        <f t="shared" si="56"/>
        <v>2.5600000000000001E-2</v>
      </c>
      <c r="AC210">
        <v>403</v>
      </c>
      <c r="AD210">
        <v>0.13100000000000001</v>
      </c>
      <c r="AE210">
        <f t="shared" si="57"/>
        <v>1.7161000000000003E-2</v>
      </c>
      <c r="AF210">
        <v>712</v>
      </c>
      <c r="AG210">
        <v>0.156</v>
      </c>
      <c r="AH210">
        <f t="shared" si="58"/>
        <v>2.4336E-2</v>
      </c>
      <c r="AI210">
        <v>349</v>
      </c>
      <c r="AJ210">
        <v>0.122</v>
      </c>
      <c r="AK210">
        <f t="shared" si="59"/>
        <v>1.4884E-2</v>
      </c>
      <c r="AL210">
        <v>1138</v>
      </c>
      <c r="AM210">
        <v>0.14099999999999999</v>
      </c>
      <c r="AN210">
        <f t="shared" si="60"/>
        <v>1.9880999999999996E-2</v>
      </c>
      <c r="AO210">
        <v>1737</v>
      </c>
      <c r="AP210">
        <v>0.127</v>
      </c>
      <c r="AQ210">
        <f t="shared" si="61"/>
        <v>1.6129000000000001E-2</v>
      </c>
      <c r="AR210">
        <v>3103</v>
      </c>
      <c r="AS210">
        <v>0.107</v>
      </c>
      <c r="AT210">
        <f t="shared" si="62"/>
        <v>1.1448999999999999E-2</v>
      </c>
      <c r="AU210">
        <v>551</v>
      </c>
      <c r="AV210">
        <v>0.124</v>
      </c>
      <c r="AW210">
        <f t="shared" si="63"/>
        <v>1.5375999999999999E-2</v>
      </c>
      <c r="AX210">
        <v>1118</v>
      </c>
      <c r="AY210">
        <v>0.152</v>
      </c>
      <c r="AZ210">
        <f t="shared" si="64"/>
        <v>2.3104E-2</v>
      </c>
      <c r="BA210">
        <v>849</v>
      </c>
    </row>
    <row r="211" spans="1:53">
      <c r="A211" t="s">
        <v>570</v>
      </c>
      <c r="B211" t="s">
        <v>562</v>
      </c>
      <c r="C211" t="s">
        <v>245</v>
      </c>
      <c r="D211" s="6" t="s">
        <v>242</v>
      </c>
      <c r="E211">
        <v>75.3</v>
      </c>
      <c r="F211">
        <v>0.14599999999999999</v>
      </c>
      <c r="G211">
        <f t="shared" si="49"/>
        <v>2.1315999999999998E-2</v>
      </c>
      <c r="H211">
        <v>797</v>
      </c>
      <c r="I211">
        <v>0.13300000000000001</v>
      </c>
      <c r="J211">
        <f t="shared" si="50"/>
        <v>1.7689000000000003E-2</v>
      </c>
      <c r="K211">
        <v>372</v>
      </c>
      <c r="L211">
        <v>0.11899999999999999</v>
      </c>
      <c r="M211">
        <f t="shared" si="51"/>
        <v>1.4160999999999998E-2</v>
      </c>
      <c r="N211">
        <v>1013</v>
      </c>
      <c r="O211">
        <v>0.126</v>
      </c>
      <c r="P211">
        <f t="shared" si="52"/>
        <v>1.5876000000000001E-2</v>
      </c>
      <c r="Q211">
        <v>1825</v>
      </c>
      <c r="R211">
        <v>0.113</v>
      </c>
      <c r="S211">
        <f t="shared" si="53"/>
        <v>1.2769000000000001E-2</v>
      </c>
      <c r="T211">
        <v>3225</v>
      </c>
      <c r="U211">
        <v>9.6000000000000002E-2</v>
      </c>
      <c r="V211">
        <f t="shared" si="54"/>
        <v>9.2160000000000002E-3</v>
      </c>
      <c r="W211">
        <v>633</v>
      </c>
      <c r="X211">
        <v>0.125</v>
      </c>
      <c r="Y211">
        <f t="shared" si="55"/>
        <v>1.5625E-2</v>
      </c>
      <c r="Z211">
        <v>1336</v>
      </c>
      <c r="AA211">
        <v>0.123</v>
      </c>
      <c r="AB211">
        <f t="shared" si="56"/>
        <v>1.5129E-2</v>
      </c>
      <c r="AC211">
        <v>455</v>
      </c>
      <c r="AD211">
        <v>0.113</v>
      </c>
      <c r="AE211">
        <f t="shared" si="57"/>
        <v>1.2769000000000001E-2</v>
      </c>
      <c r="AF211">
        <v>576</v>
      </c>
      <c r="AG211">
        <v>0.151</v>
      </c>
      <c r="AH211">
        <f t="shared" si="58"/>
        <v>2.2800999999999998E-2</v>
      </c>
      <c r="AI211">
        <v>377</v>
      </c>
      <c r="AJ211">
        <v>0.11600000000000001</v>
      </c>
      <c r="AK211">
        <f t="shared" si="59"/>
        <v>1.3456000000000001E-2</v>
      </c>
      <c r="AL211">
        <v>1144</v>
      </c>
      <c r="AM211">
        <v>0.13300000000000001</v>
      </c>
      <c r="AN211">
        <f t="shared" si="60"/>
        <v>1.7689000000000003E-2</v>
      </c>
      <c r="AO211">
        <v>1705</v>
      </c>
      <c r="AP211">
        <v>0.125</v>
      </c>
      <c r="AQ211">
        <f t="shared" si="61"/>
        <v>1.5625E-2</v>
      </c>
      <c r="AR211">
        <v>2825</v>
      </c>
      <c r="AS211">
        <v>9.0999999999999998E-2</v>
      </c>
      <c r="AT211">
        <f t="shared" si="62"/>
        <v>8.2810000000000002E-3</v>
      </c>
      <c r="AU211">
        <v>589</v>
      </c>
      <c r="AV211">
        <v>0.13500000000000001</v>
      </c>
      <c r="AW211">
        <f t="shared" si="63"/>
        <v>1.8225000000000002E-2</v>
      </c>
      <c r="AX211">
        <v>1275</v>
      </c>
      <c r="AY211">
        <v>0.13700000000000001</v>
      </c>
      <c r="AZ211">
        <f t="shared" si="64"/>
        <v>1.8769000000000004E-2</v>
      </c>
      <c r="BA211">
        <v>607</v>
      </c>
    </row>
    <row r="212" spans="1:53">
      <c r="A212" t="s">
        <v>572</v>
      </c>
      <c r="B212" t="s">
        <v>562</v>
      </c>
      <c r="C212" t="s">
        <v>245</v>
      </c>
      <c r="D212" s="6" t="s">
        <v>253</v>
      </c>
      <c r="E212">
        <v>84.5</v>
      </c>
      <c r="F212">
        <v>0.121</v>
      </c>
      <c r="G212">
        <f t="shared" si="49"/>
        <v>1.4641E-2</v>
      </c>
      <c r="H212">
        <v>882</v>
      </c>
      <c r="I212">
        <v>0.13200000000000001</v>
      </c>
      <c r="J212">
        <f t="shared" si="50"/>
        <v>1.7424000000000002E-2</v>
      </c>
      <c r="K212">
        <v>372</v>
      </c>
      <c r="L212">
        <v>0.129</v>
      </c>
      <c r="M212">
        <f t="shared" si="51"/>
        <v>1.6641E-2</v>
      </c>
      <c r="N212">
        <v>1206</v>
      </c>
      <c r="O212">
        <v>0.14499999999999999</v>
      </c>
      <c r="P212">
        <f t="shared" si="52"/>
        <v>2.1024999999999999E-2</v>
      </c>
      <c r="Q212">
        <v>1811</v>
      </c>
      <c r="R212">
        <v>0.11899999999999999</v>
      </c>
      <c r="S212">
        <f t="shared" si="53"/>
        <v>1.4160999999999998E-2</v>
      </c>
      <c r="T212">
        <v>3007</v>
      </c>
      <c r="U212">
        <v>0.11</v>
      </c>
      <c r="V212">
        <f t="shared" si="54"/>
        <v>1.21E-2</v>
      </c>
      <c r="W212">
        <v>548</v>
      </c>
      <c r="X212">
        <v>0.127</v>
      </c>
      <c r="Y212">
        <f t="shared" si="55"/>
        <v>1.6129000000000001E-2</v>
      </c>
      <c r="Z212">
        <v>1328</v>
      </c>
      <c r="AA212">
        <v>0.14099999999999999</v>
      </c>
      <c r="AB212">
        <f t="shared" si="56"/>
        <v>1.9880999999999996E-2</v>
      </c>
      <c r="AC212">
        <v>562</v>
      </c>
      <c r="AD212">
        <v>0.11</v>
      </c>
      <c r="AE212">
        <f t="shared" si="57"/>
        <v>1.21E-2</v>
      </c>
      <c r="AF212">
        <v>658</v>
      </c>
      <c r="AG212">
        <v>0.14299999999999999</v>
      </c>
      <c r="AH212">
        <f t="shared" si="58"/>
        <v>2.0448999999999995E-2</v>
      </c>
      <c r="AI212">
        <v>417</v>
      </c>
      <c r="AJ212">
        <v>0.121</v>
      </c>
      <c r="AK212">
        <f t="shared" si="59"/>
        <v>1.4641E-2</v>
      </c>
      <c r="AL212">
        <v>1312</v>
      </c>
      <c r="AM212">
        <v>0.14000000000000001</v>
      </c>
      <c r="AN212">
        <f t="shared" si="60"/>
        <v>1.9600000000000003E-2</v>
      </c>
      <c r="AO212">
        <v>1856</v>
      </c>
      <c r="AP212">
        <v>0.13500000000000001</v>
      </c>
      <c r="AQ212">
        <f t="shared" si="61"/>
        <v>1.8225000000000002E-2</v>
      </c>
      <c r="AR212">
        <v>2429</v>
      </c>
      <c r="AS212">
        <v>0.106</v>
      </c>
      <c r="AT212">
        <f t="shared" si="62"/>
        <v>1.1235999999999999E-2</v>
      </c>
      <c r="AU212">
        <v>514</v>
      </c>
      <c r="AV212">
        <v>0.121</v>
      </c>
      <c r="AW212">
        <f t="shared" si="63"/>
        <v>1.4641E-2</v>
      </c>
      <c r="AX212">
        <v>1181</v>
      </c>
      <c r="AY212">
        <v>0.126</v>
      </c>
      <c r="AZ212">
        <f t="shared" si="64"/>
        <v>1.5876000000000001E-2</v>
      </c>
      <c r="BA212">
        <v>797</v>
      </c>
    </row>
    <row r="213" spans="1:53">
      <c r="A213" t="s">
        <v>574</v>
      </c>
      <c r="B213" t="s">
        <v>562</v>
      </c>
      <c r="C213" t="s">
        <v>245</v>
      </c>
      <c r="D213" s="6" t="s">
        <v>253</v>
      </c>
      <c r="E213">
        <v>77.599999999999994</v>
      </c>
      <c r="F213">
        <v>0.14599999999999999</v>
      </c>
      <c r="G213">
        <f t="shared" si="49"/>
        <v>2.1315999999999998E-2</v>
      </c>
      <c r="H213">
        <v>576</v>
      </c>
      <c r="I213">
        <v>0.152</v>
      </c>
      <c r="J213">
        <f t="shared" si="50"/>
        <v>2.3104E-2</v>
      </c>
      <c r="K213">
        <v>276</v>
      </c>
      <c r="L213">
        <v>0.13200000000000001</v>
      </c>
      <c r="M213">
        <f t="shared" si="51"/>
        <v>1.7424000000000002E-2</v>
      </c>
      <c r="N213">
        <v>807</v>
      </c>
      <c r="O213">
        <v>0.14499999999999999</v>
      </c>
      <c r="P213">
        <f t="shared" si="52"/>
        <v>2.1024999999999999E-2</v>
      </c>
      <c r="Q213">
        <v>1427</v>
      </c>
      <c r="R213">
        <v>0.13900000000000001</v>
      </c>
      <c r="S213">
        <f t="shared" si="53"/>
        <v>1.9321000000000005E-2</v>
      </c>
      <c r="T213">
        <v>3441</v>
      </c>
      <c r="U213">
        <v>0.124</v>
      </c>
      <c r="V213">
        <f t="shared" si="54"/>
        <v>1.5375999999999999E-2</v>
      </c>
      <c r="W213">
        <v>449</v>
      </c>
      <c r="X213">
        <v>0.13600000000000001</v>
      </c>
      <c r="Y213">
        <f t="shared" si="55"/>
        <v>1.8496000000000002E-2</v>
      </c>
      <c r="Z213">
        <v>871</v>
      </c>
      <c r="AA213">
        <v>0.104</v>
      </c>
      <c r="AB213">
        <f t="shared" si="56"/>
        <v>1.0815999999999999E-2</v>
      </c>
      <c r="AC213">
        <v>228</v>
      </c>
      <c r="AD213">
        <v>0.156</v>
      </c>
      <c r="AE213">
        <f t="shared" si="57"/>
        <v>2.4336E-2</v>
      </c>
      <c r="AF213">
        <v>467</v>
      </c>
      <c r="AG213">
        <v>0.159</v>
      </c>
      <c r="AH213">
        <f t="shared" si="58"/>
        <v>2.5281000000000001E-2</v>
      </c>
      <c r="AI213">
        <v>326</v>
      </c>
      <c r="AJ213">
        <v>0.14099999999999999</v>
      </c>
      <c r="AK213">
        <f t="shared" si="59"/>
        <v>1.9880999999999996E-2</v>
      </c>
      <c r="AL213">
        <v>1013</v>
      </c>
      <c r="AM213">
        <v>0.16800000000000001</v>
      </c>
      <c r="AN213">
        <f t="shared" si="60"/>
        <v>2.8224000000000003E-2</v>
      </c>
      <c r="AO213">
        <v>1746</v>
      </c>
      <c r="AP213">
        <v>0.14000000000000001</v>
      </c>
      <c r="AQ213">
        <f t="shared" si="61"/>
        <v>1.9600000000000003E-2</v>
      </c>
      <c r="AR213">
        <v>2733</v>
      </c>
      <c r="AS213">
        <v>0.109</v>
      </c>
      <c r="AT213">
        <f t="shared" si="62"/>
        <v>1.1880999999999999E-2</v>
      </c>
      <c r="AU213">
        <v>640</v>
      </c>
      <c r="AV213">
        <v>0.13600000000000001</v>
      </c>
      <c r="AW213">
        <f t="shared" si="63"/>
        <v>1.8496000000000002E-2</v>
      </c>
      <c r="AX213">
        <v>935</v>
      </c>
      <c r="AY213">
        <v>0.112</v>
      </c>
      <c r="AZ213">
        <f t="shared" si="64"/>
        <v>1.2544000000000001E-2</v>
      </c>
      <c r="BA213">
        <v>382</v>
      </c>
    </row>
    <row r="214" spans="1:53">
      <c r="A214" t="s">
        <v>576</v>
      </c>
      <c r="B214" t="s">
        <v>562</v>
      </c>
      <c r="C214" t="s">
        <v>245</v>
      </c>
      <c r="D214" s="6" t="s">
        <v>242</v>
      </c>
      <c r="E214">
        <v>72.2</v>
      </c>
      <c r="F214">
        <v>0.129</v>
      </c>
      <c r="G214">
        <f t="shared" si="49"/>
        <v>1.6641E-2</v>
      </c>
      <c r="H214">
        <v>621</v>
      </c>
      <c r="I214">
        <v>0.157</v>
      </c>
      <c r="J214">
        <f t="shared" si="50"/>
        <v>2.4649000000000001E-2</v>
      </c>
      <c r="K214">
        <v>298</v>
      </c>
      <c r="L214">
        <v>0.15</v>
      </c>
      <c r="M214">
        <f t="shared" si="51"/>
        <v>2.2499999999999999E-2</v>
      </c>
      <c r="N214">
        <v>836</v>
      </c>
      <c r="O214">
        <v>0.14599999999999999</v>
      </c>
      <c r="P214">
        <f t="shared" si="52"/>
        <v>2.1315999999999998E-2</v>
      </c>
      <c r="Q214">
        <v>1518</v>
      </c>
      <c r="R214">
        <v>0.13300000000000001</v>
      </c>
      <c r="S214">
        <f t="shared" si="53"/>
        <v>1.7689000000000003E-2</v>
      </c>
      <c r="T214">
        <v>2805</v>
      </c>
      <c r="U214">
        <v>0.124</v>
      </c>
      <c r="V214">
        <f t="shared" si="54"/>
        <v>1.5375999999999999E-2</v>
      </c>
      <c r="W214">
        <v>478</v>
      </c>
      <c r="X214">
        <v>0.152</v>
      </c>
      <c r="Y214">
        <f t="shared" si="55"/>
        <v>2.3104E-2</v>
      </c>
      <c r="Z214">
        <v>1208</v>
      </c>
      <c r="AA214">
        <v>0.13700000000000001</v>
      </c>
      <c r="AB214">
        <f t="shared" si="56"/>
        <v>1.8769000000000004E-2</v>
      </c>
      <c r="AC214">
        <v>411</v>
      </c>
      <c r="AD214">
        <v>0.10100000000000001</v>
      </c>
      <c r="AE214">
        <f t="shared" si="57"/>
        <v>1.0201000000000002E-2</v>
      </c>
      <c r="AF214">
        <v>407</v>
      </c>
      <c r="AG214">
        <v>0.14099999999999999</v>
      </c>
      <c r="AH214">
        <f t="shared" si="58"/>
        <v>1.9880999999999996E-2</v>
      </c>
      <c r="AI214">
        <v>483</v>
      </c>
      <c r="AJ214">
        <v>0.13900000000000001</v>
      </c>
      <c r="AK214">
        <f t="shared" si="59"/>
        <v>1.9321000000000005E-2</v>
      </c>
      <c r="AL214">
        <v>823</v>
      </c>
      <c r="AM214">
        <v>0.14699999999999999</v>
      </c>
      <c r="AN214">
        <f t="shared" si="60"/>
        <v>2.1608999999999996E-2</v>
      </c>
      <c r="AO214">
        <v>1485</v>
      </c>
      <c r="AP214">
        <v>0.13200000000000001</v>
      </c>
      <c r="AQ214">
        <f t="shared" si="61"/>
        <v>1.7424000000000002E-2</v>
      </c>
      <c r="AR214">
        <v>2940</v>
      </c>
      <c r="AS214">
        <v>8.2000000000000003E-2</v>
      </c>
      <c r="AT214">
        <f t="shared" si="62"/>
        <v>6.7240000000000008E-3</v>
      </c>
      <c r="AU214">
        <v>511</v>
      </c>
      <c r="AV214">
        <v>0.14000000000000001</v>
      </c>
      <c r="AW214">
        <f t="shared" si="63"/>
        <v>1.9600000000000003E-2</v>
      </c>
      <c r="AX214">
        <v>872</v>
      </c>
      <c r="AY214">
        <v>0.11700000000000001</v>
      </c>
      <c r="AZ214">
        <f t="shared" si="64"/>
        <v>1.3689000000000002E-2</v>
      </c>
      <c r="BA214">
        <v>622</v>
      </c>
    </row>
    <row r="215" spans="1:53">
      <c r="A215" t="s">
        <v>578</v>
      </c>
      <c r="B215" t="s">
        <v>562</v>
      </c>
      <c r="C215" t="s">
        <v>245</v>
      </c>
      <c r="D215" s="6" t="s">
        <v>242</v>
      </c>
      <c r="E215">
        <v>75.900000000000006</v>
      </c>
      <c r="F215">
        <v>0.113</v>
      </c>
      <c r="G215">
        <f t="shared" si="49"/>
        <v>1.2769000000000001E-2</v>
      </c>
      <c r="H215">
        <v>668</v>
      </c>
      <c r="I215">
        <v>0.16300000000000001</v>
      </c>
      <c r="J215">
        <f t="shared" si="50"/>
        <v>2.6569000000000002E-2</v>
      </c>
      <c r="K215">
        <v>418</v>
      </c>
      <c r="L215">
        <v>0.125</v>
      </c>
      <c r="M215">
        <f t="shared" si="51"/>
        <v>1.5625E-2</v>
      </c>
      <c r="N215">
        <v>1102</v>
      </c>
      <c r="O215">
        <v>0.14599999999999999</v>
      </c>
      <c r="P215">
        <f t="shared" si="52"/>
        <v>2.1315999999999998E-2</v>
      </c>
      <c r="Q215">
        <v>2045</v>
      </c>
      <c r="R215">
        <v>0.124</v>
      </c>
      <c r="S215">
        <f t="shared" si="53"/>
        <v>1.5375999999999999E-2</v>
      </c>
      <c r="T215">
        <v>2837</v>
      </c>
      <c r="U215">
        <v>9.9000000000000005E-2</v>
      </c>
      <c r="V215">
        <f t="shared" si="54"/>
        <v>9.8010000000000007E-3</v>
      </c>
      <c r="W215">
        <v>663</v>
      </c>
      <c r="X215">
        <v>0.13700000000000001</v>
      </c>
      <c r="Y215">
        <f t="shared" si="55"/>
        <v>1.8769000000000004E-2</v>
      </c>
      <c r="Z215">
        <v>1363</v>
      </c>
      <c r="AA215">
        <v>0.129</v>
      </c>
      <c r="AB215">
        <f t="shared" si="56"/>
        <v>1.6641E-2</v>
      </c>
      <c r="AC215">
        <v>452</v>
      </c>
      <c r="AD215">
        <v>0.128</v>
      </c>
      <c r="AE215">
        <f t="shared" si="57"/>
        <v>1.6383999999999999E-2</v>
      </c>
      <c r="AF215">
        <v>921</v>
      </c>
      <c r="AG215">
        <v>0.151</v>
      </c>
      <c r="AH215">
        <f t="shared" si="58"/>
        <v>2.2800999999999998E-2</v>
      </c>
      <c r="AI215">
        <v>424</v>
      </c>
      <c r="AJ215">
        <v>0.125</v>
      </c>
      <c r="AK215">
        <f t="shared" si="59"/>
        <v>1.5625E-2</v>
      </c>
      <c r="AL215">
        <v>1090</v>
      </c>
      <c r="AM215">
        <v>0.14499999999999999</v>
      </c>
      <c r="AN215">
        <f t="shared" si="60"/>
        <v>2.1024999999999999E-2</v>
      </c>
      <c r="AO215">
        <v>2413</v>
      </c>
      <c r="AP215">
        <v>0.128</v>
      </c>
      <c r="AQ215">
        <f t="shared" si="61"/>
        <v>1.6383999999999999E-2</v>
      </c>
      <c r="AR215">
        <v>3120</v>
      </c>
      <c r="AS215">
        <v>0.10299999999999999</v>
      </c>
      <c r="AT215">
        <f t="shared" si="62"/>
        <v>1.0608999999999999E-2</v>
      </c>
      <c r="AU215">
        <v>659</v>
      </c>
      <c r="AV215">
        <v>0.153</v>
      </c>
      <c r="AW215">
        <f t="shared" si="63"/>
        <v>2.3408999999999999E-2</v>
      </c>
      <c r="AX215">
        <v>1533</v>
      </c>
      <c r="AY215">
        <v>0.126</v>
      </c>
      <c r="AZ215">
        <f t="shared" si="64"/>
        <v>1.5876000000000001E-2</v>
      </c>
      <c r="BA215">
        <v>1187</v>
      </c>
    </row>
    <row r="216" spans="1:53">
      <c r="A216" t="s">
        <v>580</v>
      </c>
      <c r="B216" t="s">
        <v>562</v>
      </c>
      <c r="C216" t="s">
        <v>245</v>
      </c>
      <c r="D216" s="6" t="s">
        <v>242</v>
      </c>
      <c r="E216">
        <v>88</v>
      </c>
      <c r="F216">
        <v>0.14099999999999999</v>
      </c>
      <c r="G216">
        <f t="shared" si="49"/>
        <v>1.9880999999999996E-2</v>
      </c>
      <c r="H216">
        <v>721</v>
      </c>
      <c r="I216">
        <v>0.16500000000000001</v>
      </c>
      <c r="J216">
        <f t="shared" si="50"/>
        <v>2.7225000000000003E-2</v>
      </c>
      <c r="K216">
        <v>344</v>
      </c>
      <c r="L216">
        <v>0.13100000000000001</v>
      </c>
      <c r="M216">
        <f t="shared" si="51"/>
        <v>1.7161000000000003E-2</v>
      </c>
      <c r="N216">
        <v>1025</v>
      </c>
      <c r="O216">
        <v>0.155</v>
      </c>
      <c r="P216">
        <f t="shared" si="52"/>
        <v>2.4025000000000001E-2</v>
      </c>
      <c r="Q216">
        <v>1606</v>
      </c>
      <c r="R216">
        <v>0.13800000000000001</v>
      </c>
      <c r="S216">
        <f t="shared" si="53"/>
        <v>1.9044000000000002E-2</v>
      </c>
      <c r="T216">
        <v>3053</v>
      </c>
      <c r="U216">
        <v>9.7000000000000003E-2</v>
      </c>
      <c r="V216">
        <f t="shared" si="54"/>
        <v>9.4090000000000007E-3</v>
      </c>
      <c r="W216">
        <v>494</v>
      </c>
      <c r="X216">
        <v>0.126</v>
      </c>
      <c r="Y216">
        <f t="shared" si="55"/>
        <v>1.5876000000000001E-2</v>
      </c>
      <c r="Z216">
        <v>1098</v>
      </c>
      <c r="AA216">
        <v>0.157</v>
      </c>
      <c r="AB216">
        <f t="shared" si="56"/>
        <v>2.4649000000000001E-2</v>
      </c>
      <c r="AC216">
        <v>470</v>
      </c>
      <c r="AD216">
        <v>0.11899999999999999</v>
      </c>
      <c r="AE216">
        <f t="shared" si="57"/>
        <v>1.4160999999999998E-2</v>
      </c>
      <c r="AF216">
        <v>530</v>
      </c>
      <c r="AG216">
        <v>0.128</v>
      </c>
      <c r="AH216">
        <f t="shared" si="58"/>
        <v>1.6383999999999999E-2</v>
      </c>
      <c r="AI216">
        <v>382</v>
      </c>
      <c r="AJ216">
        <v>0.11899999999999999</v>
      </c>
      <c r="AK216">
        <f t="shared" si="59"/>
        <v>1.4160999999999998E-2</v>
      </c>
      <c r="AL216">
        <v>1193</v>
      </c>
      <c r="AM216">
        <v>0.13200000000000001</v>
      </c>
      <c r="AN216">
        <f t="shared" si="60"/>
        <v>1.7424000000000002E-2</v>
      </c>
      <c r="AO216">
        <v>1543</v>
      </c>
      <c r="AP216">
        <v>0.14699999999999999</v>
      </c>
      <c r="AQ216">
        <f t="shared" si="61"/>
        <v>2.1608999999999996E-2</v>
      </c>
      <c r="AR216">
        <v>2540</v>
      </c>
      <c r="AS216">
        <v>0.113</v>
      </c>
      <c r="AT216">
        <f t="shared" si="62"/>
        <v>1.2769000000000001E-2</v>
      </c>
      <c r="AU216">
        <v>552</v>
      </c>
      <c r="AV216">
        <v>0.122</v>
      </c>
      <c r="AW216">
        <f t="shared" si="63"/>
        <v>1.4884E-2</v>
      </c>
      <c r="AX216">
        <v>1156</v>
      </c>
      <c r="AY216">
        <v>0.158</v>
      </c>
      <c r="AZ216">
        <f t="shared" si="64"/>
        <v>2.4964E-2</v>
      </c>
      <c r="BA216">
        <v>655</v>
      </c>
    </row>
    <row r="217" spans="1:53">
      <c r="A217" t="s">
        <v>582</v>
      </c>
      <c r="B217" t="s">
        <v>562</v>
      </c>
      <c r="C217" t="s">
        <v>245</v>
      </c>
      <c r="D217" s="6" t="s">
        <v>242</v>
      </c>
      <c r="E217">
        <v>75.8</v>
      </c>
      <c r="F217">
        <v>0.16700000000000001</v>
      </c>
      <c r="G217">
        <f t="shared" si="49"/>
        <v>2.7889000000000004E-2</v>
      </c>
      <c r="H217">
        <v>786</v>
      </c>
      <c r="I217">
        <v>0.17599999999999999</v>
      </c>
      <c r="J217">
        <f t="shared" si="50"/>
        <v>3.0975999999999997E-2</v>
      </c>
      <c r="K217">
        <v>429</v>
      </c>
      <c r="L217">
        <v>0.151</v>
      </c>
      <c r="M217">
        <f t="shared" si="51"/>
        <v>2.2800999999999998E-2</v>
      </c>
      <c r="N217">
        <v>936</v>
      </c>
      <c r="O217">
        <v>0.14099999999999999</v>
      </c>
      <c r="P217">
        <f t="shared" si="52"/>
        <v>1.9880999999999996E-2</v>
      </c>
      <c r="Q217">
        <v>1783</v>
      </c>
      <c r="R217">
        <v>0.128</v>
      </c>
      <c r="S217">
        <f t="shared" si="53"/>
        <v>1.6383999999999999E-2</v>
      </c>
      <c r="T217">
        <v>3015</v>
      </c>
      <c r="U217">
        <v>0.10100000000000001</v>
      </c>
      <c r="V217">
        <f t="shared" si="54"/>
        <v>1.0201000000000002E-2</v>
      </c>
      <c r="W217">
        <v>637</v>
      </c>
      <c r="X217">
        <v>0.13400000000000001</v>
      </c>
      <c r="Y217">
        <f t="shared" si="55"/>
        <v>1.7956000000000003E-2</v>
      </c>
      <c r="Z217">
        <v>1194</v>
      </c>
      <c r="AA217">
        <v>0.17399999999999999</v>
      </c>
      <c r="AB217">
        <f t="shared" si="56"/>
        <v>3.0275999999999997E-2</v>
      </c>
      <c r="AC217">
        <v>529</v>
      </c>
      <c r="AD217">
        <v>0.122</v>
      </c>
      <c r="AE217">
        <f t="shared" si="57"/>
        <v>1.4884E-2</v>
      </c>
      <c r="AF217">
        <v>487</v>
      </c>
      <c r="AG217">
        <v>0.14599999999999999</v>
      </c>
      <c r="AH217">
        <f t="shared" si="58"/>
        <v>2.1315999999999998E-2</v>
      </c>
      <c r="AI217">
        <v>397</v>
      </c>
      <c r="AJ217">
        <v>0.14399999999999999</v>
      </c>
      <c r="AK217">
        <f t="shared" si="59"/>
        <v>2.0735999999999997E-2</v>
      </c>
      <c r="AL217">
        <v>973</v>
      </c>
      <c r="AM217">
        <v>0.15</v>
      </c>
      <c r="AN217">
        <f t="shared" si="60"/>
        <v>2.2499999999999999E-2</v>
      </c>
      <c r="AO217">
        <v>1800</v>
      </c>
      <c r="AP217">
        <v>0.155</v>
      </c>
      <c r="AQ217">
        <f t="shared" si="61"/>
        <v>2.4025000000000001E-2</v>
      </c>
      <c r="AR217">
        <v>2948</v>
      </c>
      <c r="AS217">
        <v>0.09</v>
      </c>
      <c r="AT217">
        <f t="shared" si="62"/>
        <v>8.0999999999999996E-3</v>
      </c>
      <c r="AU217">
        <v>613</v>
      </c>
      <c r="AV217">
        <v>0.129</v>
      </c>
      <c r="AW217">
        <f t="shared" si="63"/>
        <v>1.6641E-2</v>
      </c>
      <c r="AX217">
        <v>1007</v>
      </c>
      <c r="AY217">
        <v>0.159</v>
      </c>
      <c r="AZ217">
        <f t="shared" si="64"/>
        <v>2.5281000000000001E-2</v>
      </c>
      <c r="BA217">
        <v>580</v>
      </c>
    </row>
    <row r="218" spans="1:53">
      <c r="A218" t="s">
        <v>584</v>
      </c>
      <c r="B218" t="s">
        <v>562</v>
      </c>
      <c r="C218" t="s">
        <v>245</v>
      </c>
      <c r="D218" s="6" t="s">
        <v>242</v>
      </c>
      <c r="E218">
        <v>75.599999999999994</v>
      </c>
      <c r="F218">
        <v>0.12</v>
      </c>
      <c r="G218">
        <f t="shared" si="49"/>
        <v>1.44E-2</v>
      </c>
      <c r="H218">
        <v>705</v>
      </c>
      <c r="I218">
        <v>0.11700000000000001</v>
      </c>
      <c r="J218">
        <f t="shared" si="50"/>
        <v>1.3689000000000002E-2</v>
      </c>
      <c r="K218">
        <v>512</v>
      </c>
      <c r="L218">
        <v>0.13400000000000001</v>
      </c>
      <c r="M218">
        <f t="shared" si="51"/>
        <v>1.7956000000000003E-2</v>
      </c>
      <c r="N218">
        <v>830</v>
      </c>
      <c r="O218">
        <v>0.14000000000000001</v>
      </c>
      <c r="P218">
        <f t="shared" si="52"/>
        <v>1.9600000000000003E-2</v>
      </c>
      <c r="Q218">
        <v>1996</v>
      </c>
      <c r="R218">
        <v>0.11799999999999999</v>
      </c>
      <c r="S218">
        <f t="shared" si="53"/>
        <v>1.3923999999999999E-2</v>
      </c>
      <c r="T218">
        <v>3129</v>
      </c>
      <c r="U218">
        <v>8.5999999999999993E-2</v>
      </c>
      <c r="V218">
        <f t="shared" si="54"/>
        <v>7.3959999999999989E-3</v>
      </c>
      <c r="W218">
        <v>580</v>
      </c>
      <c r="X218">
        <v>0.11899999999999999</v>
      </c>
      <c r="Y218">
        <f t="shared" si="55"/>
        <v>1.4160999999999998E-2</v>
      </c>
      <c r="Z218">
        <v>1113</v>
      </c>
      <c r="AA218">
        <v>0.13400000000000001</v>
      </c>
      <c r="AB218">
        <f t="shared" si="56"/>
        <v>1.7956000000000003E-2</v>
      </c>
      <c r="AC218">
        <v>651</v>
      </c>
      <c r="AD218">
        <v>0.113</v>
      </c>
      <c r="AE218">
        <f t="shared" si="57"/>
        <v>1.2769000000000001E-2</v>
      </c>
      <c r="AF218">
        <v>642</v>
      </c>
      <c r="AG218">
        <v>0.10299999999999999</v>
      </c>
      <c r="AH218">
        <f t="shared" si="58"/>
        <v>1.0608999999999999E-2</v>
      </c>
      <c r="AI218">
        <v>510</v>
      </c>
      <c r="AJ218">
        <v>0.124</v>
      </c>
      <c r="AK218">
        <f t="shared" si="59"/>
        <v>1.5375999999999999E-2</v>
      </c>
      <c r="AL218">
        <v>1122</v>
      </c>
      <c r="AM218">
        <v>0.13200000000000001</v>
      </c>
      <c r="AN218">
        <f t="shared" si="60"/>
        <v>1.7424000000000002E-2</v>
      </c>
      <c r="AO218">
        <v>1878</v>
      </c>
      <c r="AP218">
        <v>0.121</v>
      </c>
      <c r="AQ218">
        <f t="shared" si="61"/>
        <v>1.4641E-2</v>
      </c>
      <c r="AR218">
        <v>3278</v>
      </c>
      <c r="AS218">
        <v>0.09</v>
      </c>
      <c r="AT218">
        <f t="shared" si="62"/>
        <v>8.0999999999999996E-3</v>
      </c>
      <c r="AU218">
        <v>604</v>
      </c>
      <c r="AV218">
        <v>0.11799999999999999</v>
      </c>
      <c r="AW218">
        <f t="shared" si="63"/>
        <v>1.3923999999999999E-2</v>
      </c>
      <c r="AX218">
        <v>1148</v>
      </c>
      <c r="AY218">
        <v>0.106</v>
      </c>
      <c r="AZ218">
        <f t="shared" si="64"/>
        <v>1.1235999999999999E-2</v>
      </c>
      <c r="BA218">
        <v>721</v>
      </c>
    </row>
    <row r="219" spans="1:53">
      <c r="A219" t="s">
        <v>586</v>
      </c>
      <c r="B219" t="s">
        <v>562</v>
      </c>
      <c r="C219" t="s">
        <v>245</v>
      </c>
      <c r="D219" s="6" t="s">
        <v>253</v>
      </c>
      <c r="E219">
        <v>88.9</v>
      </c>
      <c r="F219">
        <v>0.105</v>
      </c>
      <c r="G219">
        <f t="shared" si="49"/>
        <v>1.1024999999999998E-2</v>
      </c>
      <c r="H219">
        <v>498</v>
      </c>
      <c r="I219">
        <v>0.151</v>
      </c>
      <c r="J219">
        <f t="shared" si="50"/>
        <v>2.2800999999999998E-2</v>
      </c>
      <c r="K219">
        <v>330</v>
      </c>
      <c r="L219">
        <v>0.14000000000000001</v>
      </c>
      <c r="M219">
        <f t="shared" si="51"/>
        <v>1.9600000000000003E-2</v>
      </c>
      <c r="N219">
        <v>1223</v>
      </c>
      <c r="O219">
        <v>0.13400000000000001</v>
      </c>
      <c r="P219">
        <f t="shared" si="52"/>
        <v>1.7956000000000003E-2</v>
      </c>
      <c r="Q219">
        <v>1727</v>
      </c>
      <c r="R219">
        <v>0.124</v>
      </c>
      <c r="S219">
        <f t="shared" si="53"/>
        <v>1.5375999999999999E-2</v>
      </c>
      <c r="T219">
        <v>2875</v>
      </c>
      <c r="U219">
        <v>0.11</v>
      </c>
      <c r="V219">
        <f t="shared" si="54"/>
        <v>1.21E-2</v>
      </c>
      <c r="W219">
        <v>632</v>
      </c>
      <c r="X219">
        <v>0.13600000000000001</v>
      </c>
      <c r="Y219">
        <f t="shared" si="55"/>
        <v>1.8496000000000002E-2</v>
      </c>
      <c r="Z219">
        <v>1347</v>
      </c>
      <c r="AA219">
        <v>0.14099999999999999</v>
      </c>
      <c r="AB219">
        <f t="shared" si="56"/>
        <v>1.9880999999999996E-2</v>
      </c>
      <c r="AC219">
        <v>583</v>
      </c>
      <c r="AD219">
        <v>0.125</v>
      </c>
      <c r="AE219">
        <f t="shared" si="57"/>
        <v>1.5625E-2</v>
      </c>
      <c r="AF219">
        <v>816</v>
      </c>
      <c r="AG219">
        <v>0.127</v>
      </c>
      <c r="AH219">
        <f t="shared" si="58"/>
        <v>1.6129000000000001E-2</v>
      </c>
      <c r="AI219">
        <v>264</v>
      </c>
      <c r="AJ219">
        <v>0.13600000000000001</v>
      </c>
      <c r="AK219">
        <f t="shared" si="59"/>
        <v>1.8496000000000002E-2</v>
      </c>
      <c r="AL219">
        <v>1305</v>
      </c>
      <c r="AM219">
        <v>0.13400000000000001</v>
      </c>
      <c r="AN219">
        <f t="shared" si="60"/>
        <v>1.7956000000000003E-2</v>
      </c>
      <c r="AO219">
        <v>1802</v>
      </c>
      <c r="AP219">
        <v>0.114</v>
      </c>
      <c r="AQ219">
        <f t="shared" si="61"/>
        <v>1.2996000000000001E-2</v>
      </c>
      <c r="AR219">
        <v>2792</v>
      </c>
      <c r="AS219">
        <v>0.106</v>
      </c>
      <c r="AT219">
        <f t="shared" si="62"/>
        <v>1.1235999999999999E-2</v>
      </c>
      <c r="AU219">
        <v>561</v>
      </c>
      <c r="AV219">
        <v>0.13200000000000001</v>
      </c>
      <c r="AW219">
        <f t="shared" si="63"/>
        <v>1.7424000000000002E-2</v>
      </c>
      <c r="AX219">
        <v>1569</v>
      </c>
      <c r="AY219">
        <v>0.155</v>
      </c>
      <c r="AZ219">
        <f t="shared" si="64"/>
        <v>2.4025000000000001E-2</v>
      </c>
      <c r="BA219">
        <v>884</v>
      </c>
    </row>
    <row r="220" spans="1:53">
      <c r="A220" t="s">
        <v>588</v>
      </c>
      <c r="B220" t="s">
        <v>562</v>
      </c>
      <c r="C220" t="s">
        <v>245</v>
      </c>
      <c r="D220" s="6" t="s">
        <v>253</v>
      </c>
      <c r="E220">
        <v>73.400000000000006</v>
      </c>
      <c r="F220">
        <v>0.158</v>
      </c>
      <c r="G220">
        <f t="shared" si="49"/>
        <v>2.4964E-2</v>
      </c>
      <c r="H220">
        <v>705</v>
      </c>
      <c r="I220">
        <v>0.126</v>
      </c>
      <c r="J220">
        <f t="shared" si="50"/>
        <v>1.5876000000000001E-2</v>
      </c>
      <c r="K220">
        <v>334</v>
      </c>
      <c r="L220">
        <v>0.13600000000000001</v>
      </c>
      <c r="M220">
        <f t="shared" si="51"/>
        <v>1.8496000000000002E-2</v>
      </c>
      <c r="N220">
        <v>784</v>
      </c>
      <c r="O220">
        <v>0.14799999999999999</v>
      </c>
      <c r="P220">
        <f t="shared" si="52"/>
        <v>2.1903999999999996E-2</v>
      </c>
      <c r="Q220">
        <v>1911</v>
      </c>
      <c r="R220">
        <v>0.123</v>
      </c>
      <c r="S220">
        <f t="shared" si="53"/>
        <v>1.5129E-2</v>
      </c>
      <c r="T220">
        <v>3438</v>
      </c>
      <c r="U220">
        <v>0.11600000000000001</v>
      </c>
      <c r="V220">
        <f t="shared" si="54"/>
        <v>1.3456000000000001E-2</v>
      </c>
      <c r="W220">
        <v>628</v>
      </c>
      <c r="X220">
        <v>0.151</v>
      </c>
      <c r="Y220">
        <f t="shared" si="55"/>
        <v>2.2800999999999998E-2</v>
      </c>
      <c r="Z220">
        <v>1035</v>
      </c>
      <c r="AA220">
        <v>0.14899999999999999</v>
      </c>
      <c r="AB220">
        <f t="shared" si="56"/>
        <v>2.2200999999999999E-2</v>
      </c>
      <c r="AC220">
        <v>606</v>
      </c>
      <c r="AD220">
        <v>0.12</v>
      </c>
      <c r="AE220">
        <f t="shared" si="57"/>
        <v>1.44E-2</v>
      </c>
      <c r="AF220">
        <v>568</v>
      </c>
      <c r="AG220">
        <v>0.10199999999999999</v>
      </c>
      <c r="AH220">
        <f t="shared" si="58"/>
        <v>1.0403999999999998E-2</v>
      </c>
      <c r="AI220">
        <v>439</v>
      </c>
      <c r="AJ220">
        <v>0.128</v>
      </c>
      <c r="AK220">
        <f t="shared" si="59"/>
        <v>1.6383999999999999E-2</v>
      </c>
      <c r="AL220">
        <v>977</v>
      </c>
      <c r="AM220">
        <v>0.13200000000000001</v>
      </c>
      <c r="AN220">
        <f t="shared" si="60"/>
        <v>1.7424000000000002E-2</v>
      </c>
      <c r="AO220">
        <v>1750</v>
      </c>
      <c r="AP220">
        <v>0.127</v>
      </c>
      <c r="AQ220">
        <f t="shared" si="61"/>
        <v>1.6129000000000001E-2</v>
      </c>
      <c r="AR220">
        <v>3141</v>
      </c>
      <c r="AS220">
        <v>0.11700000000000001</v>
      </c>
      <c r="AT220">
        <f t="shared" si="62"/>
        <v>1.3689000000000002E-2</v>
      </c>
      <c r="AU220">
        <v>697</v>
      </c>
      <c r="AV220">
        <v>0.13400000000000001</v>
      </c>
      <c r="AW220">
        <f t="shared" si="63"/>
        <v>1.7956000000000003E-2</v>
      </c>
      <c r="AX220">
        <v>933</v>
      </c>
      <c r="AY220">
        <v>0.13500000000000001</v>
      </c>
      <c r="AZ220">
        <f t="shared" si="64"/>
        <v>1.8225000000000002E-2</v>
      </c>
      <c r="BA220">
        <v>854</v>
      </c>
    </row>
    <row r="221" spans="1:53">
      <c r="A221" t="s">
        <v>590</v>
      </c>
      <c r="B221" t="s">
        <v>562</v>
      </c>
      <c r="C221" t="s">
        <v>245</v>
      </c>
      <c r="D221" s="6" t="s">
        <v>242</v>
      </c>
      <c r="E221">
        <v>74.900000000000006</v>
      </c>
      <c r="F221">
        <v>0.111</v>
      </c>
      <c r="G221">
        <f t="shared" si="49"/>
        <v>1.2321E-2</v>
      </c>
      <c r="H221">
        <v>677</v>
      </c>
      <c r="I221">
        <v>0.156</v>
      </c>
      <c r="J221">
        <f t="shared" si="50"/>
        <v>2.4336E-2</v>
      </c>
      <c r="K221">
        <v>352</v>
      </c>
      <c r="L221">
        <v>0.11799999999999999</v>
      </c>
      <c r="M221">
        <f t="shared" si="51"/>
        <v>1.3923999999999999E-2</v>
      </c>
      <c r="N221">
        <v>919</v>
      </c>
      <c r="O221">
        <v>0.13</v>
      </c>
      <c r="P221">
        <f t="shared" si="52"/>
        <v>1.6900000000000002E-2</v>
      </c>
      <c r="Q221">
        <v>2213</v>
      </c>
      <c r="R221">
        <v>0.125</v>
      </c>
      <c r="S221">
        <f t="shared" si="53"/>
        <v>1.5625E-2</v>
      </c>
      <c r="T221">
        <v>2908</v>
      </c>
      <c r="U221">
        <v>0.10100000000000001</v>
      </c>
      <c r="V221">
        <f t="shared" si="54"/>
        <v>1.0201000000000002E-2</v>
      </c>
      <c r="W221">
        <v>626</v>
      </c>
      <c r="X221">
        <v>0.13800000000000001</v>
      </c>
      <c r="Y221">
        <f t="shared" si="55"/>
        <v>1.9044000000000002E-2</v>
      </c>
      <c r="Z221">
        <v>1332</v>
      </c>
      <c r="AA221">
        <v>0.107</v>
      </c>
      <c r="AB221">
        <f t="shared" si="56"/>
        <v>1.1448999999999999E-2</v>
      </c>
      <c r="AC221">
        <v>453</v>
      </c>
      <c r="AD221">
        <v>0.11</v>
      </c>
      <c r="AE221">
        <f t="shared" si="57"/>
        <v>1.21E-2</v>
      </c>
      <c r="AF221">
        <v>467</v>
      </c>
      <c r="AG221">
        <v>0.159</v>
      </c>
      <c r="AH221">
        <f t="shared" si="58"/>
        <v>2.5281000000000001E-2</v>
      </c>
      <c r="AI221">
        <v>332</v>
      </c>
      <c r="AJ221">
        <v>0.11700000000000001</v>
      </c>
      <c r="AK221">
        <f t="shared" si="59"/>
        <v>1.3689000000000002E-2</v>
      </c>
      <c r="AL221">
        <v>995</v>
      </c>
      <c r="AM221">
        <v>0.13100000000000001</v>
      </c>
      <c r="AN221">
        <f t="shared" si="60"/>
        <v>1.7161000000000003E-2</v>
      </c>
      <c r="AO221">
        <v>1855</v>
      </c>
      <c r="AP221">
        <v>0.128</v>
      </c>
      <c r="AQ221">
        <f t="shared" si="61"/>
        <v>1.6383999999999999E-2</v>
      </c>
      <c r="AR221">
        <v>2649</v>
      </c>
      <c r="AS221">
        <v>9.1999999999999998E-2</v>
      </c>
      <c r="AT221">
        <f t="shared" si="62"/>
        <v>8.4639999999999993E-3</v>
      </c>
      <c r="AU221">
        <v>625</v>
      </c>
      <c r="AV221">
        <v>0.14299999999999999</v>
      </c>
      <c r="AW221">
        <f t="shared" si="63"/>
        <v>2.0448999999999995E-2</v>
      </c>
      <c r="AX221">
        <v>1289</v>
      </c>
      <c r="AY221">
        <v>0.13300000000000001</v>
      </c>
      <c r="AZ221">
        <f t="shared" si="64"/>
        <v>1.7689000000000003E-2</v>
      </c>
      <c r="BA221">
        <v>734</v>
      </c>
    </row>
    <row r="222" spans="1:53">
      <c r="A222" t="s">
        <v>592</v>
      </c>
      <c r="B222" t="s">
        <v>562</v>
      </c>
      <c r="C222" t="s">
        <v>245</v>
      </c>
      <c r="D222" s="6" t="s">
        <v>253</v>
      </c>
      <c r="E222">
        <v>74.5</v>
      </c>
      <c r="F222">
        <v>0.121</v>
      </c>
      <c r="G222">
        <f t="shared" si="49"/>
        <v>1.4641E-2</v>
      </c>
      <c r="H222">
        <v>530</v>
      </c>
      <c r="I222">
        <v>0.16200000000000001</v>
      </c>
      <c r="J222">
        <f t="shared" si="50"/>
        <v>2.6244E-2</v>
      </c>
      <c r="K222">
        <v>282</v>
      </c>
      <c r="L222">
        <v>0.128</v>
      </c>
      <c r="M222">
        <f t="shared" si="51"/>
        <v>1.6383999999999999E-2</v>
      </c>
      <c r="N222">
        <v>1047</v>
      </c>
      <c r="O222">
        <v>0.13700000000000001</v>
      </c>
      <c r="P222">
        <f t="shared" si="52"/>
        <v>1.8769000000000004E-2</v>
      </c>
      <c r="Q222">
        <v>1986</v>
      </c>
      <c r="R222">
        <v>0.129</v>
      </c>
      <c r="S222">
        <f t="shared" si="53"/>
        <v>1.6641E-2</v>
      </c>
      <c r="T222">
        <v>3083</v>
      </c>
      <c r="U222">
        <v>0.112</v>
      </c>
      <c r="V222">
        <f t="shared" si="54"/>
        <v>1.2544000000000001E-2</v>
      </c>
      <c r="W222">
        <v>556</v>
      </c>
      <c r="X222">
        <v>0.14499999999999999</v>
      </c>
      <c r="Y222">
        <f t="shared" si="55"/>
        <v>2.1024999999999999E-2</v>
      </c>
      <c r="Z222">
        <v>862</v>
      </c>
      <c r="AA222">
        <v>0.13600000000000001</v>
      </c>
      <c r="AB222">
        <f t="shared" si="56"/>
        <v>1.8496000000000002E-2</v>
      </c>
      <c r="AC222">
        <v>490</v>
      </c>
      <c r="AD222">
        <v>0.105</v>
      </c>
      <c r="AE222">
        <f t="shared" si="57"/>
        <v>1.1024999999999998E-2</v>
      </c>
      <c r="AF222">
        <v>548</v>
      </c>
      <c r="AG222">
        <v>0.14899999999999999</v>
      </c>
      <c r="AH222">
        <f t="shared" si="58"/>
        <v>2.2200999999999999E-2</v>
      </c>
      <c r="AI222">
        <v>298</v>
      </c>
      <c r="AJ222">
        <v>0.13500000000000001</v>
      </c>
      <c r="AK222">
        <f t="shared" si="59"/>
        <v>1.8225000000000002E-2</v>
      </c>
      <c r="AL222">
        <v>1096</v>
      </c>
      <c r="AM222">
        <v>0.14499999999999999</v>
      </c>
      <c r="AN222">
        <f t="shared" si="60"/>
        <v>2.1024999999999999E-2</v>
      </c>
      <c r="AO222">
        <v>1963</v>
      </c>
      <c r="AP222">
        <v>0.152</v>
      </c>
      <c r="AQ222">
        <f t="shared" si="61"/>
        <v>2.3104E-2</v>
      </c>
      <c r="AR222">
        <v>2870</v>
      </c>
      <c r="AS222">
        <v>0.108</v>
      </c>
      <c r="AT222">
        <f t="shared" si="62"/>
        <v>1.1663999999999999E-2</v>
      </c>
      <c r="AU222">
        <v>600</v>
      </c>
      <c r="AV222">
        <v>0.14099999999999999</v>
      </c>
      <c r="AW222">
        <f t="shared" si="63"/>
        <v>1.9880999999999996E-2</v>
      </c>
      <c r="AX222">
        <v>1224</v>
      </c>
      <c r="AY222">
        <v>0.128</v>
      </c>
      <c r="AZ222">
        <f t="shared" si="64"/>
        <v>1.6383999999999999E-2</v>
      </c>
      <c r="BA222">
        <v>866</v>
      </c>
    </row>
    <row r="223" spans="1:53">
      <c r="A223" t="s">
        <v>594</v>
      </c>
      <c r="B223" t="s">
        <v>562</v>
      </c>
      <c r="C223" t="s">
        <v>245</v>
      </c>
      <c r="D223" s="6" t="s">
        <v>253</v>
      </c>
      <c r="E223">
        <v>80.5</v>
      </c>
      <c r="F223">
        <v>0.106</v>
      </c>
      <c r="G223">
        <f t="shared" si="49"/>
        <v>1.1235999999999999E-2</v>
      </c>
      <c r="H223">
        <v>871</v>
      </c>
      <c r="I223">
        <v>0.121</v>
      </c>
      <c r="J223">
        <f t="shared" si="50"/>
        <v>1.4641E-2</v>
      </c>
      <c r="K223">
        <v>263</v>
      </c>
      <c r="L223">
        <v>0.126</v>
      </c>
      <c r="M223">
        <f t="shared" si="51"/>
        <v>1.5876000000000001E-2</v>
      </c>
      <c r="N223">
        <v>1132</v>
      </c>
      <c r="O223">
        <v>0.13600000000000001</v>
      </c>
      <c r="P223">
        <f t="shared" si="52"/>
        <v>1.8496000000000002E-2</v>
      </c>
      <c r="Q223">
        <v>1865</v>
      </c>
      <c r="R223">
        <v>0.113</v>
      </c>
      <c r="S223">
        <f t="shared" si="53"/>
        <v>1.2769000000000001E-2</v>
      </c>
      <c r="T223">
        <v>2956</v>
      </c>
      <c r="U223">
        <v>8.5000000000000006E-2</v>
      </c>
      <c r="V223">
        <f t="shared" si="54"/>
        <v>7.2250000000000014E-3</v>
      </c>
      <c r="W223">
        <v>607</v>
      </c>
      <c r="X223">
        <v>0.129</v>
      </c>
      <c r="Y223">
        <f t="shared" si="55"/>
        <v>1.6641E-2</v>
      </c>
      <c r="Z223">
        <v>1143</v>
      </c>
      <c r="AA223">
        <v>0.14799999999999999</v>
      </c>
      <c r="AB223">
        <f t="shared" si="56"/>
        <v>2.1903999999999996E-2</v>
      </c>
      <c r="AC223">
        <v>658</v>
      </c>
      <c r="AD223">
        <v>0.128</v>
      </c>
      <c r="AE223">
        <f t="shared" si="57"/>
        <v>1.6383999999999999E-2</v>
      </c>
      <c r="AF223">
        <v>607</v>
      </c>
      <c r="AG223">
        <v>0.152</v>
      </c>
      <c r="AH223">
        <f t="shared" si="58"/>
        <v>2.3104E-2</v>
      </c>
      <c r="AI223">
        <v>330</v>
      </c>
      <c r="AJ223">
        <v>0.126</v>
      </c>
      <c r="AK223">
        <f t="shared" si="59"/>
        <v>1.5876000000000001E-2</v>
      </c>
      <c r="AL223">
        <v>1198</v>
      </c>
      <c r="AM223">
        <v>0.14000000000000001</v>
      </c>
      <c r="AN223">
        <f t="shared" si="60"/>
        <v>1.9600000000000003E-2</v>
      </c>
      <c r="AO223">
        <v>1943</v>
      </c>
      <c r="AP223">
        <v>0.114</v>
      </c>
      <c r="AQ223">
        <f t="shared" si="61"/>
        <v>1.2996000000000001E-2</v>
      </c>
      <c r="AR223">
        <v>3094</v>
      </c>
      <c r="AS223">
        <v>9.0999999999999998E-2</v>
      </c>
      <c r="AT223">
        <f t="shared" si="62"/>
        <v>8.2810000000000002E-3</v>
      </c>
      <c r="AU223">
        <v>670</v>
      </c>
      <c r="AV223">
        <v>0.13700000000000001</v>
      </c>
      <c r="AW223">
        <f t="shared" si="63"/>
        <v>1.8769000000000004E-2</v>
      </c>
      <c r="AX223">
        <v>1555</v>
      </c>
      <c r="AY223">
        <v>0.112</v>
      </c>
      <c r="AZ223">
        <f t="shared" si="64"/>
        <v>1.2544000000000001E-2</v>
      </c>
      <c r="BA223">
        <v>592</v>
      </c>
    </row>
    <row r="224" spans="1:53">
      <c r="A224" t="s">
        <v>596</v>
      </c>
      <c r="B224" t="s">
        <v>562</v>
      </c>
      <c r="C224" t="s">
        <v>245</v>
      </c>
      <c r="D224" s="6" t="s">
        <v>253</v>
      </c>
      <c r="E224">
        <v>69.8</v>
      </c>
      <c r="F224">
        <v>0.13500000000000001</v>
      </c>
      <c r="G224">
        <f t="shared" si="49"/>
        <v>1.8225000000000002E-2</v>
      </c>
      <c r="H224">
        <v>688</v>
      </c>
      <c r="I224">
        <v>0.16900000000000001</v>
      </c>
      <c r="J224">
        <f t="shared" si="50"/>
        <v>2.8561000000000003E-2</v>
      </c>
      <c r="K224">
        <v>355</v>
      </c>
      <c r="L224">
        <v>0.121</v>
      </c>
      <c r="M224">
        <f t="shared" si="51"/>
        <v>1.4641E-2</v>
      </c>
      <c r="N224">
        <v>992</v>
      </c>
      <c r="O224">
        <v>0.14599999999999999</v>
      </c>
      <c r="P224">
        <f t="shared" si="52"/>
        <v>2.1315999999999998E-2</v>
      </c>
      <c r="Q224">
        <v>1891</v>
      </c>
      <c r="R224">
        <v>0.125</v>
      </c>
      <c r="S224">
        <f t="shared" si="53"/>
        <v>1.5625E-2</v>
      </c>
      <c r="T224">
        <v>3219</v>
      </c>
      <c r="U224">
        <v>0.10299999999999999</v>
      </c>
      <c r="V224">
        <f t="shared" si="54"/>
        <v>1.0608999999999999E-2</v>
      </c>
      <c r="W224">
        <v>581</v>
      </c>
      <c r="X224">
        <v>0.14000000000000001</v>
      </c>
      <c r="Y224">
        <f t="shared" si="55"/>
        <v>1.9600000000000003E-2</v>
      </c>
      <c r="Z224">
        <v>1165</v>
      </c>
      <c r="AA224">
        <v>0.13</v>
      </c>
      <c r="AB224">
        <f t="shared" si="56"/>
        <v>1.6900000000000002E-2</v>
      </c>
      <c r="AC224">
        <v>409</v>
      </c>
      <c r="AD224">
        <v>0.112</v>
      </c>
      <c r="AE224">
        <f t="shared" si="57"/>
        <v>1.2544000000000001E-2</v>
      </c>
      <c r="AF224">
        <v>589</v>
      </c>
      <c r="AG224">
        <v>0.16700000000000001</v>
      </c>
      <c r="AH224">
        <f t="shared" si="58"/>
        <v>2.7889000000000004E-2</v>
      </c>
      <c r="AI224">
        <v>378</v>
      </c>
      <c r="AJ224">
        <v>0.13900000000000001</v>
      </c>
      <c r="AK224">
        <f t="shared" si="59"/>
        <v>1.9321000000000005E-2</v>
      </c>
      <c r="AL224">
        <v>1128</v>
      </c>
      <c r="AM224">
        <v>0.14099999999999999</v>
      </c>
      <c r="AN224">
        <f t="shared" si="60"/>
        <v>1.9880999999999996E-2</v>
      </c>
      <c r="AO224">
        <v>1837</v>
      </c>
      <c r="AP224">
        <v>0.126</v>
      </c>
      <c r="AQ224">
        <f t="shared" si="61"/>
        <v>1.5876000000000001E-2</v>
      </c>
      <c r="AR224">
        <v>3143</v>
      </c>
      <c r="AS224">
        <v>0.111</v>
      </c>
      <c r="AT224">
        <f t="shared" si="62"/>
        <v>1.2321E-2</v>
      </c>
      <c r="AU224">
        <v>581</v>
      </c>
      <c r="AV224">
        <v>0.16200000000000001</v>
      </c>
      <c r="AW224">
        <f t="shared" si="63"/>
        <v>2.6244E-2</v>
      </c>
      <c r="AX224">
        <v>1354</v>
      </c>
      <c r="AY224">
        <v>0.108</v>
      </c>
      <c r="AZ224">
        <f t="shared" si="64"/>
        <v>1.1663999999999999E-2</v>
      </c>
      <c r="BA224">
        <v>707</v>
      </c>
    </row>
    <row r="225" spans="1:53">
      <c r="A225" t="s">
        <v>598</v>
      </c>
      <c r="B225" t="s">
        <v>562</v>
      </c>
      <c r="C225" t="s">
        <v>245</v>
      </c>
      <c r="D225" s="6" t="s">
        <v>242</v>
      </c>
      <c r="E225">
        <v>75.099999999999994</v>
      </c>
      <c r="F225">
        <v>0.11</v>
      </c>
      <c r="G225">
        <f t="shared" si="49"/>
        <v>1.21E-2</v>
      </c>
      <c r="H225">
        <v>610</v>
      </c>
      <c r="I225">
        <v>0.11799999999999999</v>
      </c>
      <c r="J225">
        <f t="shared" si="50"/>
        <v>1.3923999999999999E-2</v>
      </c>
      <c r="K225">
        <v>374</v>
      </c>
      <c r="L225">
        <v>0.11899999999999999</v>
      </c>
      <c r="M225">
        <f t="shared" si="51"/>
        <v>1.4160999999999998E-2</v>
      </c>
      <c r="N225">
        <v>845</v>
      </c>
      <c r="O225">
        <v>0.115</v>
      </c>
      <c r="P225">
        <f t="shared" si="52"/>
        <v>1.3225000000000001E-2</v>
      </c>
      <c r="Q225">
        <v>2072</v>
      </c>
      <c r="R225">
        <v>0.11600000000000001</v>
      </c>
      <c r="S225">
        <f t="shared" si="53"/>
        <v>1.3456000000000001E-2</v>
      </c>
      <c r="T225">
        <v>3033</v>
      </c>
      <c r="U225">
        <v>8.6999999999999994E-2</v>
      </c>
      <c r="V225">
        <f t="shared" si="54"/>
        <v>7.5689999999999993E-3</v>
      </c>
      <c r="W225">
        <v>555</v>
      </c>
      <c r="X225">
        <v>0.111</v>
      </c>
      <c r="Y225">
        <f t="shared" si="55"/>
        <v>1.2321E-2</v>
      </c>
      <c r="Z225">
        <v>1089</v>
      </c>
      <c r="AA225">
        <v>0.106</v>
      </c>
      <c r="AB225">
        <f t="shared" si="56"/>
        <v>1.1235999999999999E-2</v>
      </c>
      <c r="AC225">
        <v>477</v>
      </c>
      <c r="AD225">
        <v>9.0999999999999998E-2</v>
      </c>
      <c r="AE225">
        <f t="shared" si="57"/>
        <v>8.2810000000000002E-3</v>
      </c>
      <c r="AF225">
        <v>640</v>
      </c>
      <c r="AG225">
        <v>8.7999999999999995E-2</v>
      </c>
      <c r="AH225">
        <f t="shared" si="58"/>
        <v>7.7439999999999991E-3</v>
      </c>
      <c r="AI225">
        <v>329</v>
      </c>
      <c r="AJ225">
        <v>0.129</v>
      </c>
      <c r="AK225">
        <f t="shared" si="59"/>
        <v>1.6641E-2</v>
      </c>
      <c r="AL225">
        <v>970</v>
      </c>
      <c r="AM225">
        <v>0.13</v>
      </c>
      <c r="AN225">
        <f t="shared" si="60"/>
        <v>1.6900000000000002E-2</v>
      </c>
      <c r="AO225">
        <v>2031</v>
      </c>
      <c r="AP225">
        <v>0.123</v>
      </c>
      <c r="AQ225">
        <f t="shared" si="61"/>
        <v>1.5129E-2</v>
      </c>
      <c r="AR225">
        <v>2670</v>
      </c>
      <c r="AS225">
        <v>7.6999999999999999E-2</v>
      </c>
      <c r="AT225">
        <f t="shared" si="62"/>
        <v>5.9290000000000002E-3</v>
      </c>
      <c r="AU225">
        <v>583</v>
      </c>
      <c r="AV225">
        <v>0.109</v>
      </c>
      <c r="AW225">
        <f t="shared" si="63"/>
        <v>1.1880999999999999E-2</v>
      </c>
      <c r="AX225">
        <v>1162</v>
      </c>
      <c r="AY225">
        <v>0.11799999999999999</v>
      </c>
      <c r="AZ225">
        <f t="shared" si="64"/>
        <v>1.3923999999999999E-2</v>
      </c>
      <c r="BA225">
        <v>962</v>
      </c>
    </row>
    <row r="226" spans="1:53">
      <c r="A226" t="s">
        <v>600</v>
      </c>
      <c r="B226" t="s">
        <v>562</v>
      </c>
      <c r="C226" t="s">
        <v>245</v>
      </c>
      <c r="D226" s="6" t="s">
        <v>253</v>
      </c>
      <c r="E226">
        <v>74.7</v>
      </c>
      <c r="F226">
        <v>0.13100000000000001</v>
      </c>
      <c r="G226">
        <f t="shared" si="49"/>
        <v>1.7161000000000003E-2</v>
      </c>
      <c r="H226">
        <v>717</v>
      </c>
      <c r="I226">
        <v>0.159</v>
      </c>
      <c r="J226">
        <f t="shared" si="50"/>
        <v>2.5281000000000001E-2</v>
      </c>
      <c r="K226">
        <v>307</v>
      </c>
      <c r="L226">
        <v>0.14199999999999999</v>
      </c>
      <c r="M226">
        <f t="shared" si="51"/>
        <v>2.0163999999999998E-2</v>
      </c>
      <c r="N226">
        <v>1063</v>
      </c>
      <c r="O226">
        <v>0.14199999999999999</v>
      </c>
      <c r="P226">
        <f t="shared" si="52"/>
        <v>2.0163999999999998E-2</v>
      </c>
      <c r="Q226">
        <v>1622</v>
      </c>
      <c r="R226">
        <v>0.14199999999999999</v>
      </c>
      <c r="S226">
        <f t="shared" si="53"/>
        <v>2.0163999999999998E-2</v>
      </c>
      <c r="T226">
        <v>3272</v>
      </c>
      <c r="U226">
        <v>9.8000000000000004E-2</v>
      </c>
      <c r="V226">
        <f t="shared" si="54"/>
        <v>9.6040000000000014E-3</v>
      </c>
      <c r="W226">
        <v>607</v>
      </c>
      <c r="X226">
        <v>0.14599999999999999</v>
      </c>
      <c r="Y226">
        <f t="shared" si="55"/>
        <v>2.1315999999999998E-2</v>
      </c>
      <c r="Z226">
        <v>1297</v>
      </c>
      <c r="AA226">
        <v>0.13700000000000001</v>
      </c>
      <c r="AB226">
        <f t="shared" si="56"/>
        <v>1.8769000000000004E-2</v>
      </c>
      <c r="AC226">
        <v>429</v>
      </c>
      <c r="AD226">
        <v>0.151</v>
      </c>
      <c r="AE226">
        <f t="shared" si="57"/>
        <v>2.2800999999999998E-2</v>
      </c>
      <c r="AF226">
        <v>846</v>
      </c>
      <c r="AG226">
        <v>0.14499999999999999</v>
      </c>
      <c r="AH226">
        <f t="shared" si="58"/>
        <v>2.1024999999999999E-2</v>
      </c>
      <c r="AI226">
        <v>323</v>
      </c>
      <c r="AJ226">
        <v>0.13400000000000001</v>
      </c>
      <c r="AK226">
        <f t="shared" si="59"/>
        <v>1.7956000000000003E-2</v>
      </c>
      <c r="AL226">
        <v>1081</v>
      </c>
      <c r="AM226">
        <v>0.13800000000000001</v>
      </c>
      <c r="AN226">
        <f t="shared" si="60"/>
        <v>1.9044000000000002E-2</v>
      </c>
      <c r="AO226">
        <v>1844</v>
      </c>
      <c r="AP226">
        <v>0.151</v>
      </c>
      <c r="AQ226">
        <f t="shared" si="61"/>
        <v>2.2800999999999998E-2</v>
      </c>
      <c r="AR226">
        <v>3426</v>
      </c>
      <c r="AS226">
        <v>0.104</v>
      </c>
      <c r="AT226">
        <f t="shared" si="62"/>
        <v>1.0815999999999999E-2</v>
      </c>
      <c r="AU226">
        <v>666</v>
      </c>
      <c r="AV226">
        <v>0.13700000000000001</v>
      </c>
      <c r="AW226">
        <f t="shared" si="63"/>
        <v>1.8769000000000004E-2</v>
      </c>
      <c r="AX226">
        <v>1211</v>
      </c>
      <c r="AY226">
        <v>0.155</v>
      </c>
      <c r="AZ226">
        <f t="shared" si="64"/>
        <v>2.4025000000000001E-2</v>
      </c>
      <c r="BA226">
        <v>902</v>
      </c>
    </row>
    <row r="227" spans="1:53">
      <c r="A227" t="s">
        <v>602</v>
      </c>
      <c r="B227" t="s">
        <v>562</v>
      </c>
      <c r="C227" t="s">
        <v>245</v>
      </c>
      <c r="D227" s="6" t="s">
        <v>253</v>
      </c>
      <c r="E227">
        <v>67.3</v>
      </c>
      <c r="F227">
        <v>0.14799999999999999</v>
      </c>
      <c r="G227">
        <f t="shared" si="49"/>
        <v>2.1903999999999996E-2</v>
      </c>
      <c r="H227">
        <v>576</v>
      </c>
      <c r="I227">
        <v>0.11799999999999999</v>
      </c>
      <c r="J227">
        <f t="shared" si="50"/>
        <v>1.3923999999999999E-2</v>
      </c>
      <c r="K227">
        <v>335</v>
      </c>
      <c r="L227">
        <v>0.128</v>
      </c>
      <c r="M227">
        <f t="shared" si="51"/>
        <v>1.6383999999999999E-2</v>
      </c>
      <c r="N227">
        <v>714</v>
      </c>
      <c r="O227">
        <v>0.152</v>
      </c>
      <c r="P227">
        <f t="shared" si="52"/>
        <v>2.3104E-2</v>
      </c>
      <c r="Q227">
        <v>1767</v>
      </c>
      <c r="R227">
        <v>0.123</v>
      </c>
      <c r="S227">
        <f t="shared" si="53"/>
        <v>1.5129E-2</v>
      </c>
      <c r="T227">
        <v>2762</v>
      </c>
      <c r="U227">
        <v>0.1</v>
      </c>
      <c r="V227">
        <f t="shared" si="54"/>
        <v>1.0000000000000002E-2</v>
      </c>
      <c r="W227">
        <v>502</v>
      </c>
      <c r="X227">
        <v>0.14099999999999999</v>
      </c>
      <c r="Y227">
        <f t="shared" si="55"/>
        <v>1.9880999999999996E-2</v>
      </c>
      <c r="Z227">
        <v>841</v>
      </c>
      <c r="AA227">
        <v>0.114</v>
      </c>
      <c r="AB227">
        <f t="shared" si="56"/>
        <v>1.2996000000000001E-2</v>
      </c>
      <c r="AC227">
        <v>373</v>
      </c>
      <c r="AD227">
        <v>0.107</v>
      </c>
      <c r="AE227">
        <f t="shared" si="57"/>
        <v>1.1448999999999999E-2</v>
      </c>
      <c r="AF227">
        <v>514</v>
      </c>
      <c r="AG227">
        <v>0.107</v>
      </c>
      <c r="AH227">
        <f t="shared" si="58"/>
        <v>1.1448999999999999E-2</v>
      </c>
      <c r="AI227">
        <v>401</v>
      </c>
      <c r="AJ227">
        <v>0.127</v>
      </c>
      <c r="AK227">
        <f t="shared" si="59"/>
        <v>1.6129000000000001E-2</v>
      </c>
      <c r="AL227">
        <v>856</v>
      </c>
      <c r="AM227">
        <v>0.14299999999999999</v>
      </c>
      <c r="AN227">
        <f t="shared" si="60"/>
        <v>2.0448999999999995E-2</v>
      </c>
      <c r="AO227">
        <v>1556</v>
      </c>
      <c r="AP227">
        <v>0.11799999999999999</v>
      </c>
      <c r="AQ227">
        <f t="shared" si="61"/>
        <v>1.3923999999999999E-2</v>
      </c>
      <c r="AR227">
        <v>2391</v>
      </c>
      <c r="AS227">
        <v>0.104</v>
      </c>
      <c r="AT227">
        <f t="shared" si="62"/>
        <v>1.0815999999999999E-2</v>
      </c>
      <c r="AU227">
        <v>515</v>
      </c>
      <c r="AV227">
        <v>0.14099999999999999</v>
      </c>
      <c r="AW227">
        <f t="shared" si="63"/>
        <v>1.9880999999999996E-2</v>
      </c>
      <c r="AX227">
        <v>1020</v>
      </c>
      <c r="AY227">
        <v>0.14099999999999999</v>
      </c>
      <c r="AZ227">
        <f t="shared" si="64"/>
        <v>1.9880999999999996E-2</v>
      </c>
      <c r="BA227">
        <v>701</v>
      </c>
    </row>
    <row r="228" spans="1:53">
      <c r="A228" t="s">
        <v>604</v>
      </c>
      <c r="B228" t="s">
        <v>562</v>
      </c>
      <c r="C228" t="s">
        <v>245</v>
      </c>
      <c r="D228" s="6" t="s">
        <v>253</v>
      </c>
      <c r="E228">
        <v>65.7</v>
      </c>
      <c r="F228">
        <v>0.129</v>
      </c>
      <c r="G228">
        <f t="shared" si="49"/>
        <v>1.6641E-2</v>
      </c>
      <c r="H228">
        <v>720</v>
      </c>
      <c r="I228">
        <v>9.4E-2</v>
      </c>
      <c r="J228">
        <f t="shared" si="50"/>
        <v>8.8360000000000001E-3</v>
      </c>
      <c r="K228">
        <v>234</v>
      </c>
      <c r="L228">
        <v>0.106</v>
      </c>
      <c r="M228">
        <f t="shared" si="51"/>
        <v>1.1235999999999999E-2</v>
      </c>
      <c r="N228">
        <v>854</v>
      </c>
      <c r="O228">
        <v>0.128</v>
      </c>
      <c r="P228">
        <f t="shared" si="52"/>
        <v>1.6383999999999999E-2</v>
      </c>
      <c r="Q228">
        <v>1817</v>
      </c>
      <c r="R228">
        <v>0.127</v>
      </c>
      <c r="S228">
        <f t="shared" si="53"/>
        <v>1.6129000000000001E-2</v>
      </c>
      <c r="T228">
        <v>2829</v>
      </c>
      <c r="U228">
        <v>8.8999999999999996E-2</v>
      </c>
      <c r="V228">
        <f t="shared" si="54"/>
        <v>7.9209999999999992E-3</v>
      </c>
      <c r="W228">
        <v>576</v>
      </c>
      <c r="X228">
        <v>0.122</v>
      </c>
      <c r="Y228">
        <f t="shared" si="55"/>
        <v>1.4884E-2</v>
      </c>
      <c r="Z228">
        <v>942</v>
      </c>
      <c r="AA228">
        <v>0.14099999999999999</v>
      </c>
      <c r="AB228">
        <f t="shared" si="56"/>
        <v>1.9880999999999996E-2</v>
      </c>
      <c r="AC228">
        <v>626</v>
      </c>
      <c r="AD228">
        <v>0.111</v>
      </c>
      <c r="AE228">
        <f t="shared" si="57"/>
        <v>1.2321E-2</v>
      </c>
      <c r="AF228">
        <v>555</v>
      </c>
      <c r="AG228">
        <v>0.122</v>
      </c>
      <c r="AH228">
        <f t="shared" si="58"/>
        <v>1.4884E-2</v>
      </c>
      <c r="AI228">
        <v>345</v>
      </c>
      <c r="AJ228">
        <v>0.12</v>
      </c>
      <c r="AK228">
        <f t="shared" si="59"/>
        <v>1.44E-2</v>
      </c>
      <c r="AL228">
        <v>913</v>
      </c>
      <c r="AM228">
        <v>0.114</v>
      </c>
      <c r="AN228">
        <f t="shared" si="60"/>
        <v>1.2996000000000001E-2</v>
      </c>
      <c r="AO228">
        <v>1585</v>
      </c>
      <c r="AP228">
        <v>0.129</v>
      </c>
      <c r="AQ228">
        <f t="shared" si="61"/>
        <v>1.6641E-2</v>
      </c>
      <c r="AR228">
        <v>2471</v>
      </c>
      <c r="AS228">
        <v>8.5999999999999993E-2</v>
      </c>
      <c r="AT228">
        <f t="shared" si="62"/>
        <v>7.3959999999999989E-3</v>
      </c>
      <c r="AU228">
        <v>590</v>
      </c>
      <c r="AV228">
        <v>0.11600000000000001</v>
      </c>
      <c r="AW228">
        <f t="shared" si="63"/>
        <v>1.3456000000000001E-2</v>
      </c>
      <c r="AX228">
        <v>1125</v>
      </c>
      <c r="AY228">
        <v>0.121</v>
      </c>
      <c r="AZ228">
        <f t="shared" si="64"/>
        <v>1.4641E-2</v>
      </c>
      <c r="BA228">
        <v>761</v>
      </c>
    </row>
    <row r="229" spans="1:53">
      <c r="A229" t="s">
        <v>606</v>
      </c>
      <c r="B229" t="s">
        <v>562</v>
      </c>
      <c r="C229" t="s">
        <v>245</v>
      </c>
      <c r="D229" s="6" t="s">
        <v>242</v>
      </c>
      <c r="E229">
        <v>71.2</v>
      </c>
      <c r="F229">
        <v>0.10199999999999999</v>
      </c>
      <c r="G229">
        <f t="shared" si="49"/>
        <v>1.0403999999999998E-2</v>
      </c>
      <c r="H229">
        <v>491</v>
      </c>
      <c r="I229">
        <v>0.10199999999999999</v>
      </c>
      <c r="J229">
        <f t="shared" si="50"/>
        <v>1.0403999999999998E-2</v>
      </c>
      <c r="K229">
        <v>352</v>
      </c>
      <c r="L229">
        <v>0.115</v>
      </c>
      <c r="M229">
        <f t="shared" si="51"/>
        <v>1.3225000000000001E-2</v>
      </c>
      <c r="N229">
        <v>913</v>
      </c>
      <c r="O229">
        <v>0.13100000000000001</v>
      </c>
      <c r="P229">
        <f t="shared" si="52"/>
        <v>1.7161000000000003E-2</v>
      </c>
      <c r="Q229">
        <v>1802</v>
      </c>
      <c r="R229">
        <v>0.11799999999999999</v>
      </c>
      <c r="S229">
        <f t="shared" si="53"/>
        <v>1.3923999999999999E-2</v>
      </c>
      <c r="T229">
        <v>2723</v>
      </c>
      <c r="U229">
        <v>0.107</v>
      </c>
      <c r="V229">
        <f t="shared" si="54"/>
        <v>1.1448999999999999E-2</v>
      </c>
      <c r="W229">
        <v>526</v>
      </c>
      <c r="X229">
        <v>0.115</v>
      </c>
      <c r="Y229">
        <f t="shared" si="55"/>
        <v>1.3225000000000001E-2</v>
      </c>
      <c r="Z229">
        <v>663</v>
      </c>
      <c r="AA229">
        <v>0.125</v>
      </c>
      <c r="AB229">
        <f t="shared" si="56"/>
        <v>1.5625E-2</v>
      </c>
      <c r="AC229">
        <v>501</v>
      </c>
      <c r="AD229">
        <v>6.7000000000000004E-2</v>
      </c>
      <c r="AE229">
        <f t="shared" si="57"/>
        <v>4.4890000000000008E-3</v>
      </c>
      <c r="AF229">
        <v>384</v>
      </c>
      <c r="AG229">
        <v>0.11</v>
      </c>
      <c r="AH229">
        <f t="shared" si="58"/>
        <v>1.21E-2</v>
      </c>
      <c r="AI229">
        <v>364</v>
      </c>
      <c r="AJ229">
        <v>0.11600000000000001</v>
      </c>
      <c r="AK229">
        <f t="shared" si="59"/>
        <v>1.3456000000000001E-2</v>
      </c>
      <c r="AL229">
        <v>1046</v>
      </c>
      <c r="AM229">
        <v>0.128</v>
      </c>
      <c r="AN229">
        <f t="shared" si="60"/>
        <v>1.6383999999999999E-2</v>
      </c>
      <c r="AO229">
        <v>1865</v>
      </c>
      <c r="AP229">
        <v>0.122</v>
      </c>
      <c r="AQ229">
        <f t="shared" si="61"/>
        <v>1.4884E-2</v>
      </c>
      <c r="AR229">
        <v>2531</v>
      </c>
      <c r="AS229">
        <v>0.09</v>
      </c>
      <c r="AT229">
        <f t="shared" si="62"/>
        <v>8.0999999999999996E-3</v>
      </c>
      <c r="AU229">
        <v>502</v>
      </c>
      <c r="AV229">
        <v>0.11899999999999999</v>
      </c>
      <c r="AW229">
        <f t="shared" si="63"/>
        <v>1.4160999999999998E-2</v>
      </c>
      <c r="AX229">
        <v>725</v>
      </c>
      <c r="AY229">
        <v>0.113</v>
      </c>
      <c r="AZ229">
        <f t="shared" si="64"/>
        <v>1.2769000000000001E-2</v>
      </c>
      <c r="BA229">
        <v>622</v>
      </c>
    </row>
    <row r="230" spans="1:53">
      <c r="A230" t="s">
        <v>608</v>
      </c>
      <c r="B230" t="s">
        <v>562</v>
      </c>
      <c r="C230" t="s">
        <v>245</v>
      </c>
      <c r="D230" s="6" t="s">
        <v>253</v>
      </c>
      <c r="E230">
        <v>55.8</v>
      </c>
      <c r="F230">
        <v>0.13100000000000001</v>
      </c>
      <c r="G230">
        <f t="shared" si="49"/>
        <v>1.7161000000000003E-2</v>
      </c>
      <c r="H230">
        <v>668</v>
      </c>
      <c r="I230">
        <v>0.127</v>
      </c>
      <c r="J230">
        <f t="shared" si="50"/>
        <v>1.6129000000000001E-2</v>
      </c>
      <c r="K230">
        <v>428</v>
      </c>
      <c r="L230">
        <v>0.11600000000000001</v>
      </c>
      <c r="M230">
        <f t="shared" si="51"/>
        <v>1.3456000000000001E-2</v>
      </c>
      <c r="N230">
        <v>770</v>
      </c>
      <c r="O230">
        <v>0.14099999999999999</v>
      </c>
      <c r="P230">
        <f t="shared" si="52"/>
        <v>1.9880999999999996E-2</v>
      </c>
      <c r="Q230">
        <v>1772</v>
      </c>
      <c r="R230">
        <v>0.111</v>
      </c>
      <c r="S230">
        <f t="shared" si="53"/>
        <v>1.2321E-2</v>
      </c>
      <c r="T230">
        <v>2746</v>
      </c>
      <c r="U230">
        <v>9.1999999999999998E-2</v>
      </c>
      <c r="V230">
        <f t="shared" si="54"/>
        <v>8.4639999999999993E-3</v>
      </c>
      <c r="W230">
        <v>583</v>
      </c>
      <c r="X230">
        <v>0.112</v>
      </c>
      <c r="Y230">
        <f t="shared" si="55"/>
        <v>1.2544000000000001E-2</v>
      </c>
      <c r="Z230">
        <v>949</v>
      </c>
      <c r="AA230">
        <v>0.13900000000000001</v>
      </c>
      <c r="AB230">
        <f t="shared" si="56"/>
        <v>1.9321000000000005E-2</v>
      </c>
      <c r="AC230">
        <v>600</v>
      </c>
      <c r="AD230">
        <v>0.13200000000000001</v>
      </c>
      <c r="AE230">
        <f t="shared" si="57"/>
        <v>1.7424000000000002E-2</v>
      </c>
      <c r="AF230">
        <v>411</v>
      </c>
      <c r="AG230">
        <v>0.114</v>
      </c>
      <c r="AH230">
        <f t="shared" si="58"/>
        <v>1.2996000000000001E-2</v>
      </c>
      <c r="AI230">
        <v>477</v>
      </c>
      <c r="AJ230">
        <v>0.115</v>
      </c>
      <c r="AK230">
        <f t="shared" si="59"/>
        <v>1.3225000000000001E-2</v>
      </c>
      <c r="AL230">
        <v>894</v>
      </c>
      <c r="AM230">
        <v>0.14499999999999999</v>
      </c>
      <c r="AN230">
        <f t="shared" si="60"/>
        <v>2.1024999999999999E-2</v>
      </c>
      <c r="AO230">
        <v>1681</v>
      </c>
      <c r="AP230">
        <v>0.12</v>
      </c>
      <c r="AQ230">
        <f t="shared" si="61"/>
        <v>1.44E-2</v>
      </c>
      <c r="AR230">
        <v>2842</v>
      </c>
      <c r="AS230">
        <v>0.109</v>
      </c>
      <c r="AT230">
        <f t="shared" si="62"/>
        <v>1.1880999999999999E-2</v>
      </c>
      <c r="AU230">
        <v>602</v>
      </c>
      <c r="AV230">
        <v>0.125</v>
      </c>
      <c r="AW230">
        <f t="shared" si="63"/>
        <v>1.5625E-2</v>
      </c>
      <c r="AX230">
        <v>999</v>
      </c>
      <c r="AY230">
        <v>0.109</v>
      </c>
      <c r="AZ230">
        <f t="shared" si="64"/>
        <v>1.1880999999999999E-2</v>
      </c>
      <c r="BA230">
        <v>537</v>
      </c>
    </row>
    <row r="231" spans="1:53">
      <c r="A231" t="s">
        <v>610</v>
      </c>
      <c r="B231" t="s">
        <v>562</v>
      </c>
      <c r="C231" t="s">
        <v>245</v>
      </c>
      <c r="D231" s="6" t="s">
        <v>253</v>
      </c>
      <c r="E231">
        <v>86.4</v>
      </c>
      <c r="F231">
        <v>0.16200000000000001</v>
      </c>
      <c r="G231">
        <f t="shared" si="49"/>
        <v>2.6244E-2</v>
      </c>
      <c r="H231">
        <v>802</v>
      </c>
      <c r="I231">
        <v>0.14299999999999999</v>
      </c>
      <c r="J231">
        <f t="shared" si="50"/>
        <v>2.0448999999999995E-2</v>
      </c>
      <c r="K231">
        <v>276</v>
      </c>
      <c r="L231">
        <v>0.14299999999999999</v>
      </c>
      <c r="M231">
        <f t="shared" si="51"/>
        <v>2.0448999999999995E-2</v>
      </c>
      <c r="N231">
        <v>737</v>
      </c>
      <c r="O231">
        <v>0.14899999999999999</v>
      </c>
      <c r="P231">
        <f t="shared" si="52"/>
        <v>2.2200999999999999E-2</v>
      </c>
      <c r="Q231">
        <v>1707</v>
      </c>
      <c r="R231">
        <v>0.124</v>
      </c>
      <c r="S231">
        <f t="shared" si="53"/>
        <v>1.5375999999999999E-2</v>
      </c>
      <c r="T231">
        <v>2769</v>
      </c>
      <c r="U231">
        <v>0.10199999999999999</v>
      </c>
      <c r="V231">
        <f t="shared" si="54"/>
        <v>1.0403999999999998E-2</v>
      </c>
      <c r="W231">
        <v>605</v>
      </c>
      <c r="X231">
        <v>0.17100000000000001</v>
      </c>
      <c r="Y231">
        <f t="shared" si="55"/>
        <v>2.9241000000000003E-2</v>
      </c>
      <c r="Z231">
        <v>907</v>
      </c>
      <c r="AA231">
        <v>0.153</v>
      </c>
      <c r="AB231">
        <f t="shared" si="56"/>
        <v>2.3408999999999999E-2</v>
      </c>
      <c r="AC231">
        <v>623</v>
      </c>
      <c r="AD231">
        <v>0.124</v>
      </c>
      <c r="AE231">
        <f t="shared" si="57"/>
        <v>1.5375999999999999E-2</v>
      </c>
      <c r="AF231">
        <v>517</v>
      </c>
      <c r="AG231">
        <v>0.153</v>
      </c>
      <c r="AH231">
        <f t="shared" si="58"/>
        <v>2.3408999999999999E-2</v>
      </c>
      <c r="AI231">
        <v>310</v>
      </c>
      <c r="AJ231">
        <v>0.13700000000000001</v>
      </c>
      <c r="AK231">
        <f t="shared" si="59"/>
        <v>1.8769000000000004E-2</v>
      </c>
      <c r="AL231">
        <v>1015</v>
      </c>
      <c r="AM231">
        <v>0.16300000000000001</v>
      </c>
      <c r="AN231">
        <f t="shared" si="60"/>
        <v>2.6569000000000002E-2</v>
      </c>
      <c r="AO231">
        <v>1930</v>
      </c>
      <c r="AP231">
        <v>0.13800000000000001</v>
      </c>
      <c r="AQ231">
        <f t="shared" si="61"/>
        <v>1.9044000000000002E-2</v>
      </c>
      <c r="AR231">
        <v>2470</v>
      </c>
      <c r="AS231">
        <v>9.9000000000000005E-2</v>
      </c>
      <c r="AT231">
        <f t="shared" si="62"/>
        <v>9.8010000000000007E-3</v>
      </c>
      <c r="AU231">
        <v>567</v>
      </c>
      <c r="AV231">
        <v>0.129</v>
      </c>
      <c r="AW231">
        <f t="shared" si="63"/>
        <v>1.6641E-2</v>
      </c>
      <c r="AX231">
        <v>889</v>
      </c>
      <c r="AY231">
        <v>0.13600000000000001</v>
      </c>
      <c r="AZ231">
        <f t="shared" si="64"/>
        <v>1.8496000000000002E-2</v>
      </c>
      <c r="BA231">
        <v>821</v>
      </c>
    </row>
    <row r="232" spans="1:53">
      <c r="A232" t="s">
        <v>612</v>
      </c>
      <c r="B232" t="s">
        <v>562</v>
      </c>
      <c r="C232" t="s">
        <v>245</v>
      </c>
      <c r="D232" s="6" t="s">
        <v>253</v>
      </c>
      <c r="E232">
        <v>80.8</v>
      </c>
      <c r="F232">
        <v>0.14499999999999999</v>
      </c>
      <c r="G232">
        <f t="shared" si="49"/>
        <v>2.1024999999999999E-2</v>
      </c>
      <c r="H232">
        <v>850</v>
      </c>
      <c r="I232">
        <v>0.114</v>
      </c>
      <c r="J232">
        <f t="shared" si="50"/>
        <v>1.2996000000000001E-2</v>
      </c>
      <c r="K232">
        <v>309</v>
      </c>
      <c r="L232">
        <v>0.13800000000000001</v>
      </c>
      <c r="M232">
        <f t="shared" si="51"/>
        <v>1.9044000000000002E-2</v>
      </c>
      <c r="N232">
        <v>943</v>
      </c>
      <c r="O232">
        <v>0.14399999999999999</v>
      </c>
      <c r="P232">
        <f t="shared" si="52"/>
        <v>2.0735999999999997E-2</v>
      </c>
      <c r="Q232">
        <v>1950</v>
      </c>
      <c r="R232">
        <v>0.14099999999999999</v>
      </c>
      <c r="S232">
        <f t="shared" si="53"/>
        <v>1.9880999999999996E-2</v>
      </c>
      <c r="T232">
        <v>3641</v>
      </c>
      <c r="U232">
        <v>9.9000000000000005E-2</v>
      </c>
      <c r="V232">
        <f t="shared" si="54"/>
        <v>9.8010000000000007E-3</v>
      </c>
      <c r="W232">
        <v>642</v>
      </c>
      <c r="X232">
        <v>0.17</v>
      </c>
      <c r="Y232">
        <f t="shared" si="55"/>
        <v>2.8900000000000006E-2</v>
      </c>
      <c r="Z232">
        <v>1210</v>
      </c>
      <c r="AA232">
        <v>0.16600000000000001</v>
      </c>
      <c r="AB232">
        <f t="shared" si="56"/>
        <v>2.7556000000000004E-2</v>
      </c>
      <c r="AC232">
        <v>430</v>
      </c>
      <c r="AD232">
        <v>0.13500000000000001</v>
      </c>
      <c r="AE232">
        <f t="shared" si="57"/>
        <v>1.8225000000000002E-2</v>
      </c>
      <c r="AF232">
        <v>545</v>
      </c>
      <c r="AG232">
        <v>0.125</v>
      </c>
      <c r="AH232">
        <f t="shared" si="58"/>
        <v>1.5625E-2</v>
      </c>
      <c r="AI232">
        <v>369</v>
      </c>
      <c r="AJ232">
        <v>0.13100000000000001</v>
      </c>
      <c r="AK232">
        <f t="shared" si="59"/>
        <v>1.7161000000000003E-2</v>
      </c>
      <c r="AL232">
        <v>1098</v>
      </c>
      <c r="AM232">
        <v>0.16800000000000001</v>
      </c>
      <c r="AN232">
        <f t="shared" si="60"/>
        <v>2.8224000000000003E-2</v>
      </c>
      <c r="AO232">
        <v>1862</v>
      </c>
      <c r="AP232">
        <v>0.13400000000000001</v>
      </c>
      <c r="AQ232">
        <f t="shared" si="61"/>
        <v>1.7956000000000003E-2</v>
      </c>
      <c r="AR232">
        <v>2704</v>
      </c>
      <c r="AS232">
        <v>0.112</v>
      </c>
      <c r="AT232">
        <f t="shared" si="62"/>
        <v>1.2544000000000001E-2</v>
      </c>
      <c r="AU232">
        <v>574</v>
      </c>
      <c r="AV232">
        <v>0.14899999999999999</v>
      </c>
      <c r="AW232">
        <f t="shared" si="63"/>
        <v>2.2200999999999999E-2</v>
      </c>
      <c r="AX232">
        <v>1077</v>
      </c>
      <c r="AY232">
        <v>0.14699999999999999</v>
      </c>
      <c r="AZ232">
        <f t="shared" si="64"/>
        <v>2.1608999999999996E-2</v>
      </c>
      <c r="BA232">
        <v>496</v>
      </c>
    </row>
    <row r="233" spans="1:53">
      <c r="A233" t="s">
        <v>614</v>
      </c>
      <c r="B233" t="s">
        <v>562</v>
      </c>
      <c r="C233" t="s">
        <v>245</v>
      </c>
      <c r="D233" s="6" t="s">
        <v>242</v>
      </c>
      <c r="E233">
        <v>81.3</v>
      </c>
      <c r="F233">
        <v>0.13300000000000001</v>
      </c>
      <c r="G233">
        <f t="shared" si="49"/>
        <v>1.7689000000000003E-2</v>
      </c>
      <c r="H233">
        <v>841</v>
      </c>
      <c r="I233">
        <v>0.17</v>
      </c>
      <c r="J233">
        <f t="shared" si="50"/>
        <v>2.8900000000000006E-2</v>
      </c>
      <c r="K233">
        <v>416</v>
      </c>
      <c r="L233">
        <v>0.14199999999999999</v>
      </c>
      <c r="M233">
        <f t="shared" si="51"/>
        <v>2.0163999999999998E-2</v>
      </c>
      <c r="N233">
        <v>1055</v>
      </c>
      <c r="O233">
        <v>0.153</v>
      </c>
      <c r="P233">
        <f t="shared" si="52"/>
        <v>2.3408999999999999E-2</v>
      </c>
      <c r="Q233">
        <v>1934</v>
      </c>
      <c r="R233">
        <v>0.13500000000000001</v>
      </c>
      <c r="S233">
        <f t="shared" si="53"/>
        <v>1.8225000000000002E-2</v>
      </c>
      <c r="T233">
        <v>3073</v>
      </c>
      <c r="U233">
        <v>0.113</v>
      </c>
      <c r="V233">
        <f t="shared" si="54"/>
        <v>1.2769000000000001E-2</v>
      </c>
      <c r="W233">
        <v>530</v>
      </c>
      <c r="X233">
        <v>0.13600000000000001</v>
      </c>
      <c r="Y233">
        <f t="shared" si="55"/>
        <v>1.8496000000000002E-2</v>
      </c>
      <c r="Z233">
        <v>1245</v>
      </c>
      <c r="AA233">
        <v>0.115</v>
      </c>
      <c r="AB233">
        <f t="shared" si="56"/>
        <v>1.3225000000000001E-2</v>
      </c>
      <c r="AC233">
        <v>427</v>
      </c>
      <c r="AD233">
        <v>0.11</v>
      </c>
      <c r="AE233">
        <f t="shared" si="57"/>
        <v>1.21E-2</v>
      </c>
      <c r="AF233">
        <v>781</v>
      </c>
      <c r="AG233">
        <v>0.155</v>
      </c>
      <c r="AH233">
        <f t="shared" si="58"/>
        <v>2.4025000000000001E-2</v>
      </c>
      <c r="AI233">
        <v>364</v>
      </c>
      <c r="AJ233">
        <v>0.14599999999999999</v>
      </c>
      <c r="AK233">
        <f t="shared" si="59"/>
        <v>2.1315999999999998E-2</v>
      </c>
      <c r="AL233">
        <v>1086</v>
      </c>
      <c r="AM233">
        <v>0.15</v>
      </c>
      <c r="AN233">
        <f t="shared" si="60"/>
        <v>2.2499999999999999E-2</v>
      </c>
      <c r="AO233">
        <v>1747</v>
      </c>
      <c r="AP233">
        <v>0.128</v>
      </c>
      <c r="AQ233">
        <f t="shared" si="61"/>
        <v>1.6383999999999999E-2</v>
      </c>
      <c r="AR233">
        <v>2436</v>
      </c>
      <c r="AS233">
        <v>0.11899999999999999</v>
      </c>
      <c r="AT233">
        <f t="shared" si="62"/>
        <v>1.4160999999999998E-2</v>
      </c>
      <c r="AU233">
        <v>631</v>
      </c>
      <c r="AV233">
        <v>0.14499999999999999</v>
      </c>
      <c r="AW233">
        <f t="shared" si="63"/>
        <v>2.1024999999999999E-2</v>
      </c>
      <c r="AX233">
        <v>1394</v>
      </c>
      <c r="AY233">
        <v>0.14199999999999999</v>
      </c>
      <c r="AZ233">
        <f t="shared" si="64"/>
        <v>2.0163999999999998E-2</v>
      </c>
      <c r="BA233">
        <v>701</v>
      </c>
    </row>
    <row r="234" spans="1:53">
      <c r="A234" t="s">
        <v>616</v>
      </c>
      <c r="B234" t="s">
        <v>562</v>
      </c>
      <c r="C234" t="s">
        <v>245</v>
      </c>
      <c r="D234" s="6" t="s">
        <v>242</v>
      </c>
      <c r="E234">
        <v>72.2</v>
      </c>
      <c r="F234">
        <v>0.124</v>
      </c>
      <c r="G234">
        <f t="shared" si="49"/>
        <v>1.5375999999999999E-2</v>
      </c>
      <c r="H234">
        <v>765</v>
      </c>
      <c r="I234">
        <v>0.128</v>
      </c>
      <c r="J234">
        <f t="shared" si="50"/>
        <v>1.6383999999999999E-2</v>
      </c>
      <c r="K234">
        <v>268</v>
      </c>
      <c r="L234">
        <v>0.12</v>
      </c>
      <c r="M234">
        <f t="shared" si="51"/>
        <v>1.44E-2</v>
      </c>
      <c r="N234">
        <v>788</v>
      </c>
      <c r="O234">
        <v>0.13100000000000001</v>
      </c>
      <c r="P234">
        <f t="shared" si="52"/>
        <v>1.7161000000000003E-2</v>
      </c>
      <c r="Q234">
        <v>1865</v>
      </c>
      <c r="R234">
        <v>0.124</v>
      </c>
      <c r="S234">
        <f t="shared" si="53"/>
        <v>1.5375999999999999E-2</v>
      </c>
      <c r="T234">
        <v>3641</v>
      </c>
      <c r="U234">
        <v>9.6000000000000002E-2</v>
      </c>
      <c r="V234">
        <f t="shared" si="54"/>
        <v>9.2160000000000002E-3</v>
      </c>
      <c r="W234">
        <v>600</v>
      </c>
      <c r="X234">
        <v>0.125</v>
      </c>
      <c r="Y234">
        <f t="shared" si="55"/>
        <v>1.5625E-2</v>
      </c>
      <c r="Z234">
        <v>1222</v>
      </c>
      <c r="AA234">
        <v>0.16500000000000001</v>
      </c>
      <c r="AB234">
        <f t="shared" si="56"/>
        <v>2.7225000000000003E-2</v>
      </c>
      <c r="AC234">
        <v>650</v>
      </c>
      <c r="AD234">
        <v>0.153</v>
      </c>
      <c r="AE234">
        <f t="shared" si="57"/>
        <v>2.3408999999999999E-2</v>
      </c>
      <c r="AF234">
        <v>748</v>
      </c>
      <c r="AG234">
        <v>0.14000000000000001</v>
      </c>
      <c r="AH234">
        <f t="shared" si="58"/>
        <v>1.9600000000000003E-2</v>
      </c>
      <c r="AI234">
        <v>278</v>
      </c>
      <c r="AJ234">
        <v>0.127</v>
      </c>
      <c r="AK234">
        <f t="shared" si="59"/>
        <v>1.6129000000000001E-2</v>
      </c>
      <c r="AL234">
        <v>851</v>
      </c>
      <c r="AM234">
        <v>0.13800000000000001</v>
      </c>
      <c r="AN234">
        <f t="shared" si="60"/>
        <v>1.9044000000000002E-2</v>
      </c>
      <c r="AO234">
        <v>1863</v>
      </c>
      <c r="AP234">
        <v>0.11799999999999999</v>
      </c>
      <c r="AQ234">
        <f t="shared" si="61"/>
        <v>1.3923999999999999E-2</v>
      </c>
      <c r="AR234">
        <v>2949</v>
      </c>
      <c r="AS234">
        <v>9.0999999999999998E-2</v>
      </c>
      <c r="AT234">
        <f t="shared" si="62"/>
        <v>8.2810000000000002E-3</v>
      </c>
      <c r="AU234">
        <v>590</v>
      </c>
      <c r="AV234">
        <v>0.127</v>
      </c>
      <c r="AW234">
        <f t="shared" si="63"/>
        <v>1.6129000000000001E-2</v>
      </c>
      <c r="AX234">
        <v>1120</v>
      </c>
      <c r="AY234">
        <v>0.154</v>
      </c>
      <c r="AZ234">
        <f t="shared" si="64"/>
        <v>2.3716000000000001E-2</v>
      </c>
      <c r="BA234">
        <v>857</v>
      </c>
    </row>
    <row r="235" spans="1:53">
      <c r="A235" t="s">
        <v>618</v>
      </c>
      <c r="B235" t="s">
        <v>562</v>
      </c>
      <c r="C235" t="s">
        <v>245</v>
      </c>
      <c r="D235" s="6" t="s">
        <v>253</v>
      </c>
      <c r="E235">
        <v>78.400000000000006</v>
      </c>
      <c r="F235">
        <v>0.151</v>
      </c>
      <c r="G235">
        <f t="shared" si="49"/>
        <v>2.2800999999999998E-2</v>
      </c>
      <c r="H235">
        <v>746</v>
      </c>
      <c r="I235">
        <v>0.159</v>
      </c>
      <c r="J235">
        <f t="shared" si="50"/>
        <v>2.5281000000000001E-2</v>
      </c>
      <c r="K235">
        <v>360</v>
      </c>
      <c r="L235">
        <v>0.13100000000000001</v>
      </c>
      <c r="M235">
        <f t="shared" si="51"/>
        <v>1.7161000000000003E-2</v>
      </c>
      <c r="N235">
        <v>999</v>
      </c>
      <c r="O235">
        <v>0.14399999999999999</v>
      </c>
      <c r="P235">
        <f t="shared" si="52"/>
        <v>2.0735999999999997E-2</v>
      </c>
      <c r="Q235">
        <v>2046</v>
      </c>
      <c r="R235">
        <v>0.13100000000000001</v>
      </c>
      <c r="S235">
        <f t="shared" si="53"/>
        <v>1.7161000000000003E-2</v>
      </c>
      <c r="T235">
        <v>3059</v>
      </c>
      <c r="U235">
        <v>0.1</v>
      </c>
      <c r="V235">
        <f t="shared" si="54"/>
        <v>1.0000000000000002E-2</v>
      </c>
      <c r="W235">
        <v>616</v>
      </c>
      <c r="X235">
        <v>0.13500000000000001</v>
      </c>
      <c r="Y235">
        <f t="shared" si="55"/>
        <v>1.8225000000000002E-2</v>
      </c>
      <c r="Z235">
        <v>1227</v>
      </c>
      <c r="AA235">
        <v>0.152</v>
      </c>
      <c r="AB235">
        <f t="shared" si="56"/>
        <v>2.3104E-2</v>
      </c>
      <c r="AC235">
        <v>554</v>
      </c>
      <c r="AD235">
        <v>0.128</v>
      </c>
      <c r="AE235">
        <f t="shared" si="57"/>
        <v>1.6383999999999999E-2</v>
      </c>
      <c r="AF235">
        <v>562</v>
      </c>
      <c r="AG235">
        <v>0.13100000000000001</v>
      </c>
      <c r="AH235">
        <f t="shared" si="58"/>
        <v>1.7161000000000003E-2</v>
      </c>
      <c r="AI235">
        <v>296</v>
      </c>
      <c r="AJ235">
        <v>0.125</v>
      </c>
      <c r="AK235">
        <f t="shared" si="59"/>
        <v>1.5625E-2</v>
      </c>
      <c r="AL235">
        <v>1032</v>
      </c>
      <c r="AM235">
        <v>0.13800000000000001</v>
      </c>
      <c r="AN235">
        <f t="shared" si="60"/>
        <v>1.9044000000000002E-2</v>
      </c>
      <c r="AO235">
        <v>1992</v>
      </c>
      <c r="AP235">
        <v>0.11700000000000001</v>
      </c>
      <c r="AQ235">
        <f t="shared" si="61"/>
        <v>1.3689000000000002E-2</v>
      </c>
      <c r="AR235">
        <v>2876</v>
      </c>
      <c r="AS235">
        <v>9.0999999999999998E-2</v>
      </c>
      <c r="AT235">
        <f t="shared" si="62"/>
        <v>8.2810000000000002E-3</v>
      </c>
      <c r="AU235">
        <v>617</v>
      </c>
      <c r="AV235">
        <v>0.123</v>
      </c>
      <c r="AW235">
        <f t="shared" si="63"/>
        <v>1.5129E-2</v>
      </c>
      <c r="AX235">
        <v>1014</v>
      </c>
      <c r="AY235">
        <v>0.151</v>
      </c>
      <c r="AZ235">
        <f t="shared" si="64"/>
        <v>2.2800999999999998E-2</v>
      </c>
      <c r="BA235">
        <v>635</v>
      </c>
    </row>
    <row r="236" spans="1:53">
      <c r="A236" t="s">
        <v>620</v>
      </c>
      <c r="B236" t="s">
        <v>562</v>
      </c>
      <c r="C236" t="s">
        <v>245</v>
      </c>
      <c r="D236" s="6" t="s">
        <v>242</v>
      </c>
      <c r="E236">
        <v>76.400000000000006</v>
      </c>
      <c r="F236">
        <v>0.13200000000000001</v>
      </c>
      <c r="G236">
        <f t="shared" si="49"/>
        <v>1.7424000000000002E-2</v>
      </c>
      <c r="H236">
        <v>860</v>
      </c>
      <c r="I236">
        <v>0.17799999999999999</v>
      </c>
      <c r="J236">
        <f t="shared" si="50"/>
        <v>3.1683999999999997E-2</v>
      </c>
      <c r="K236">
        <v>335</v>
      </c>
      <c r="L236">
        <v>0.122</v>
      </c>
      <c r="M236">
        <f t="shared" si="51"/>
        <v>1.4884E-2</v>
      </c>
      <c r="N236">
        <v>927</v>
      </c>
      <c r="O236">
        <v>0.128</v>
      </c>
      <c r="P236">
        <f t="shared" si="52"/>
        <v>1.6383999999999999E-2</v>
      </c>
      <c r="Q236">
        <v>1990</v>
      </c>
      <c r="R236">
        <v>0.13100000000000001</v>
      </c>
      <c r="S236">
        <f t="shared" si="53"/>
        <v>1.7161000000000003E-2</v>
      </c>
      <c r="T236">
        <v>3768</v>
      </c>
      <c r="U236">
        <v>9.1999999999999998E-2</v>
      </c>
      <c r="V236">
        <f t="shared" si="54"/>
        <v>8.4639999999999993E-3</v>
      </c>
      <c r="W236">
        <v>702</v>
      </c>
      <c r="X236" s="3">
        <v>0.13800000000000001</v>
      </c>
      <c r="Y236">
        <f t="shared" si="55"/>
        <v>1.9044000000000002E-2</v>
      </c>
      <c r="Z236">
        <v>1260</v>
      </c>
      <c r="AA236">
        <v>0.13400000000000001</v>
      </c>
      <c r="AB236">
        <f t="shared" si="56"/>
        <v>1.7956000000000003E-2</v>
      </c>
      <c r="AC236">
        <v>681</v>
      </c>
      <c r="AD236">
        <v>0.151</v>
      </c>
      <c r="AE236">
        <f t="shared" si="57"/>
        <v>2.2800999999999998E-2</v>
      </c>
      <c r="AF236">
        <v>934</v>
      </c>
      <c r="AG236">
        <v>0.115</v>
      </c>
      <c r="AH236">
        <f t="shared" si="58"/>
        <v>1.3225000000000001E-2</v>
      </c>
      <c r="AI236">
        <v>491</v>
      </c>
      <c r="AJ236">
        <v>0.13100000000000001</v>
      </c>
      <c r="AK236">
        <f t="shared" si="59"/>
        <v>1.7161000000000003E-2</v>
      </c>
      <c r="AL236">
        <v>9750</v>
      </c>
      <c r="AM236">
        <v>0.129</v>
      </c>
      <c r="AN236">
        <f t="shared" si="60"/>
        <v>1.6641E-2</v>
      </c>
      <c r="AO236">
        <v>2141</v>
      </c>
      <c r="AP236">
        <v>0.13400000000000001</v>
      </c>
      <c r="AQ236">
        <f t="shared" si="61"/>
        <v>1.7956000000000003E-2</v>
      </c>
      <c r="AR236">
        <v>3153</v>
      </c>
      <c r="AS236">
        <v>0.10199999999999999</v>
      </c>
      <c r="AT236">
        <f t="shared" si="62"/>
        <v>1.0403999999999998E-2</v>
      </c>
      <c r="AU236">
        <v>654</v>
      </c>
      <c r="AV236">
        <v>0.14199999999999999</v>
      </c>
      <c r="AW236">
        <f t="shared" si="63"/>
        <v>2.0163999999999998E-2</v>
      </c>
      <c r="AX236">
        <v>1387</v>
      </c>
      <c r="AY236">
        <v>0.14699999999999999</v>
      </c>
      <c r="AZ236">
        <f t="shared" si="64"/>
        <v>2.1608999999999996E-2</v>
      </c>
      <c r="BA236">
        <v>1077</v>
      </c>
    </row>
    <row r="237" spans="1:53">
      <c r="A237" t="s">
        <v>622</v>
      </c>
      <c r="B237" t="s">
        <v>562</v>
      </c>
      <c r="C237" t="s">
        <v>245</v>
      </c>
      <c r="D237" s="6" t="s">
        <v>242</v>
      </c>
      <c r="E237">
        <v>92</v>
      </c>
      <c r="F237">
        <v>0.106</v>
      </c>
      <c r="G237">
        <f t="shared" si="49"/>
        <v>1.1235999999999999E-2</v>
      </c>
      <c r="H237">
        <v>459</v>
      </c>
      <c r="I237">
        <v>0.154</v>
      </c>
      <c r="J237">
        <f t="shared" si="50"/>
        <v>2.3716000000000001E-2</v>
      </c>
      <c r="K237">
        <v>381</v>
      </c>
      <c r="L237">
        <v>0.13800000000000001</v>
      </c>
      <c r="M237">
        <f t="shared" si="51"/>
        <v>1.9044000000000002E-2</v>
      </c>
      <c r="N237">
        <v>779</v>
      </c>
      <c r="O237">
        <v>0.13900000000000001</v>
      </c>
      <c r="P237">
        <f t="shared" si="52"/>
        <v>1.9321000000000005E-2</v>
      </c>
      <c r="Q237">
        <v>2115</v>
      </c>
      <c r="R237">
        <v>0.13900000000000001</v>
      </c>
      <c r="S237">
        <f t="shared" si="53"/>
        <v>1.9321000000000005E-2</v>
      </c>
      <c r="T237">
        <v>3820</v>
      </c>
      <c r="U237">
        <v>8.7999999999999995E-2</v>
      </c>
      <c r="V237">
        <f t="shared" si="54"/>
        <v>7.7439999999999991E-3</v>
      </c>
      <c r="W237">
        <v>568</v>
      </c>
      <c r="X237">
        <v>0.112</v>
      </c>
      <c r="Y237">
        <f t="shared" si="55"/>
        <v>1.2544000000000001E-2</v>
      </c>
      <c r="Z237">
        <v>519</v>
      </c>
      <c r="AA237">
        <v>0.122</v>
      </c>
      <c r="AB237">
        <f t="shared" si="56"/>
        <v>1.4884E-2</v>
      </c>
      <c r="AC237">
        <v>404</v>
      </c>
      <c r="AD237">
        <v>9.6000000000000002E-2</v>
      </c>
      <c r="AE237">
        <f t="shared" si="57"/>
        <v>9.2160000000000002E-3</v>
      </c>
      <c r="AF237">
        <v>375</v>
      </c>
      <c r="AG237">
        <v>0.126</v>
      </c>
      <c r="AH237">
        <f t="shared" si="58"/>
        <v>1.5876000000000001E-2</v>
      </c>
      <c r="AI237">
        <v>371</v>
      </c>
      <c r="AJ237">
        <v>0.125</v>
      </c>
      <c r="AK237">
        <f t="shared" si="59"/>
        <v>1.5625E-2</v>
      </c>
      <c r="AL237">
        <v>1172</v>
      </c>
      <c r="AM237">
        <v>0.14899999999999999</v>
      </c>
      <c r="AN237">
        <f t="shared" si="60"/>
        <v>2.2200999999999999E-2</v>
      </c>
      <c r="AO237">
        <v>1868</v>
      </c>
      <c r="AP237">
        <v>0.13</v>
      </c>
      <c r="AQ237">
        <f t="shared" si="61"/>
        <v>1.6900000000000002E-2</v>
      </c>
      <c r="AR237">
        <v>2955</v>
      </c>
      <c r="AS237">
        <v>8.3000000000000004E-2</v>
      </c>
      <c r="AT237">
        <f t="shared" si="62"/>
        <v>6.889000000000001E-3</v>
      </c>
      <c r="AU237">
        <v>602</v>
      </c>
      <c r="AV237">
        <v>0.128</v>
      </c>
      <c r="AW237">
        <f t="shared" si="63"/>
        <v>1.6383999999999999E-2</v>
      </c>
      <c r="AX237">
        <v>982</v>
      </c>
      <c r="AY237">
        <v>0.14399999999999999</v>
      </c>
      <c r="AZ237">
        <f t="shared" si="64"/>
        <v>2.0735999999999997E-2</v>
      </c>
      <c r="BA237">
        <v>792</v>
      </c>
    </row>
    <row r="238" spans="1:53">
      <c r="A238" t="s">
        <v>624</v>
      </c>
      <c r="B238" t="s">
        <v>562</v>
      </c>
      <c r="C238" t="s">
        <v>245</v>
      </c>
      <c r="D238" s="6" t="s">
        <v>253</v>
      </c>
      <c r="E238">
        <v>66.8</v>
      </c>
      <c r="F238">
        <v>0.123</v>
      </c>
      <c r="G238">
        <f t="shared" si="49"/>
        <v>1.5129E-2</v>
      </c>
      <c r="H238">
        <v>560</v>
      </c>
      <c r="I238">
        <v>0.127</v>
      </c>
      <c r="J238">
        <f t="shared" si="50"/>
        <v>1.6129000000000001E-2</v>
      </c>
      <c r="K238">
        <v>340</v>
      </c>
      <c r="L238">
        <v>0.12</v>
      </c>
      <c r="M238">
        <f t="shared" si="51"/>
        <v>1.44E-2</v>
      </c>
      <c r="N238">
        <v>927</v>
      </c>
      <c r="O238">
        <v>0.11799999999999999</v>
      </c>
      <c r="P238">
        <f t="shared" si="52"/>
        <v>1.3923999999999999E-2</v>
      </c>
      <c r="Q238">
        <v>1891</v>
      </c>
      <c r="R238">
        <v>0.114</v>
      </c>
      <c r="S238">
        <f t="shared" si="53"/>
        <v>1.2996000000000001E-2</v>
      </c>
      <c r="T238">
        <v>3054</v>
      </c>
      <c r="U238">
        <v>9.5000000000000001E-2</v>
      </c>
      <c r="V238">
        <f t="shared" si="54"/>
        <v>9.025E-3</v>
      </c>
      <c r="W238">
        <v>540</v>
      </c>
      <c r="X238">
        <v>0.121</v>
      </c>
      <c r="Y238">
        <f t="shared" si="55"/>
        <v>1.4641E-2</v>
      </c>
      <c r="Z238">
        <v>1118</v>
      </c>
      <c r="AA238">
        <v>0.14899999999999999</v>
      </c>
      <c r="AB238">
        <f t="shared" si="56"/>
        <v>2.2200999999999999E-2</v>
      </c>
      <c r="AC238">
        <v>697</v>
      </c>
      <c r="AD238">
        <v>0.124</v>
      </c>
      <c r="AE238">
        <f t="shared" si="57"/>
        <v>1.5375999999999999E-2</v>
      </c>
      <c r="AF238">
        <v>595</v>
      </c>
      <c r="AG238">
        <v>0.114</v>
      </c>
      <c r="AH238">
        <f t="shared" si="58"/>
        <v>1.2996000000000001E-2</v>
      </c>
      <c r="AI238">
        <v>398</v>
      </c>
      <c r="AJ238">
        <v>0.124</v>
      </c>
      <c r="AK238">
        <f t="shared" si="59"/>
        <v>1.5375999999999999E-2</v>
      </c>
      <c r="AL238">
        <v>876</v>
      </c>
      <c r="AM238">
        <v>0.14299999999999999</v>
      </c>
      <c r="AN238">
        <f t="shared" si="60"/>
        <v>2.0448999999999995E-2</v>
      </c>
      <c r="AO238">
        <v>2001</v>
      </c>
      <c r="AP238">
        <v>0.12</v>
      </c>
      <c r="AQ238">
        <f t="shared" si="61"/>
        <v>1.44E-2</v>
      </c>
      <c r="AR238">
        <v>2757</v>
      </c>
      <c r="AS238">
        <v>0.112</v>
      </c>
      <c r="AT238">
        <f t="shared" si="62"/>
        <v>1.2544000000000001E-2</v>
      </c>
      <c r="AU238">
        <v>584</v>
      </c>
      <c r="AV238">
        <v>0.13</v>
      </c>
      <c r="AW238">
        <f t="shared" si="63"/>
        <v>1.6900000000000002E-2</v>
      </c>
      <c r="AX238">
        <v>1050</v>
      </c>
      <c r="AY238">
        <v>0.115</v>
      </c>
      <c r="AZ238">
        <f t="shared" si="64"/>
        <v>1.3225000000000001E-2</v>
      </c>
      <c r="BA238">
        <v>653</v>
      </c>
    </row>
    <row r="239" spans="1:53">
      <c r="A239" t="s">
        <v>626</v>
      </c>
      <c r="B239" t="s">
        <v>562</v>
      </c>
      <c r="C239" t="s">
        <v>245</v>
      </c>
      <c r="D239" s="6" t="s">
        <v>242</v>
      </c>
      <c r="E239">
        <v>82.1</v>
      </c>
      <c r="F239">
        <v>0.11</v>
      </c>
      <c r="G239">
        <f t="shared" si="49"/>
        <v>1.21E-2</v>
      </c>
      <c r="H239">
        <v>739</v>
      </c>
      <c r="I239">
        <v>0.11700000000000001</v>
      </c>
      <c r="J239">
        <f t="shared" si="50"/>
        <v>1.3689000000000002E-2</v>
      </c>
      <c r="K239">
        <v>300</v>
      </c>
      <c r="L239">
        <v>0.115</v>
      </c>
      <c r="M239">
        <f t="shared" si="51"/>
        <v>1.3225000000000001E-2</v>
      </c>
      <c r="N239">
        <v>864</v>
      </c>
      <c r="O239">
        <v>0.14000000000000001</v>
      </c>
      <c r="P239">
        <f t="shared" si="52"/>
        <v>1.9600000000000003E-2</v>
      </c>
      <c r="Q239">
        <v>1920</v>
      </c>
      <c r="R239">
        <v>0.125</v>
      </c>
      <c r="S239">
        <f t="shared" si="53"/>
        <v>1.5625E-2</v>
      </c>
      <c r="T239">
        <v>2821</v>
      </c>
      <c r="U239">
        <v>7.9000000000000001E-2</v>
      </c>
      <c r="V239">
        <f t="shared" si="54"/>
        <v>6.241E-3</v>
      </c>
      <c r="W239">
        <v>676</v>
      </c>
      <c r="X239">
        <v>0.125</v>
      </c>
      <c r="Y239">
        <f t="shared" si="55"/>
        <v>1.5625E-2</v>
      </c>
      <c r="Z239">
        <v>1086</v>
      </c>
      <c r="AA239">
        <v>0.13600000000000001</v>
      </c>
      <c r="AB239">
        <f t="shared" si="56"/>
        <v>1.8496000000000002E-2</v>
      </c>
      <c r="AC239">
        <v>594</v>
      </c>
      <c r="AD239">
        <v>0.11600000000000001</v>
      </c>
      <c r="AE239">
        <f t="shared" si="57"/>
        <v>1.3456000000000001E-2</v>
      </c>
      <c r="AF239">
        <v>499</v>
      </c>
      <c r="AG239">
        <v>0.1</v>
      </c>
      <c r="AH239">
        <f t="shared" si="58"/>
        <v>1.0000000000000002E-2</v>
      </c>
      <c r="AI239">
        <v>367</v>
      </c>
      <c r="AJ239">
        <v>0.11</v>
      </c>
      <c r="AK239">
        <f t="shared" si="59"/>
        <v>1.21E-2</v>
      </c>
      <c r="AL239">
        <v>965</v>
      </c>
      <c r="AM239">
        <v>0.13400000000000001</v>
      </c>
      <c r="AN239">
        <f t="shared" si="60"/>
        <v>1.7956000000000003E-2</v>
      </c>
      <c r="AO239">
        <v>1694</v>
      </c>
      <c r="AP239">
        <v>0.127</v>
      </c>
      <c r="AQ239">
        <f t="shared" si="61"/>
        <v>1.6129000000000001E-2</v>
      </c>
      <c r="AR239">
        <v>2653</v>
      </c>
      <c r="AS239">
        <v>7.8E-2</v>
      </c>
      <c r="AT239">
        <f t="shared" si="62"/>
        <v>6.084E-3</v>
      </c>
      <c r="AU239">
        <v>606</v>
      </c>
      <c r="AV239">
        <v>0.125</v>
      </c>
      <c r="AW239">
        <f t="shared" si="63"/>
        <v>1.5625E-2</v>
      </c>
      <c r="AX239">
        <v>898</v>
      </c>
      <c r="AY239">
        <v>0.105</v>
      </c>
      <c r="AZ239">
        <f t="shared" si="64"/>
        <v>1.1024999999999998E-2</v>
      </c>
      <c r="BA239">
        <v>680</v>
      </c>
    </row>
    <row r="240" spans="1:53">
      <c r="A240" t="s">
        <v>628</v>
      </c>
      <c r="B240" t="s">
        <v>562</v>
      </c>
      <c r="C240" t="s">
        <v>245</v>
      </c>
      <c r="D240" s="6" t="s">
        <v>253</v>
      </c>
      <c r="E240">
        <v>82.1</v>
      </c>
      <c r="F240">
        <v>0.159</v>
      </c>
      <c r="G240">
        <f t="shared" si="49"/>
        <v>2.5281000000000001E-2</v>
      </c>
      <c r="H240">
        <v>470</v>
      </c>
      <c r="I240">
        <v>0.106</v>
      </c>
      <c r="J240">
        <f t="shared" si="50"/>
        <v>1.1235999999999999E-2</v>
      </c>
      <c r="K240">
        <v>349</v>
      </c>
      <c r="L240">
        <v>0.13700000000000001</v>
      </c>
      <c r="M240">
        <f t="shared" si="51"/>
        <v>1.8769000000000004E-2</v>
      </c>
      <c r="N240">
        <v>926</v>
      </c>
      <c r="O240">
        <v>0.13800000000000001</v>
      </c>
      <c r="P240">
        <f t="shared" si="52"/>
        <v>1.9044000000000002E-2</v>
      </c>
      <c r="Q240">
        <v>2039</v>
      </c>
      <c r="R240">
        <v>0.13100000000000001</v>
      </c>
      <c r="S240">
        <f t="shared" si="53"/>
        <v>1.7161000000000003E-2</v>
      </c>
      <c r="T240">
        <v>3977</v>
      </c>
      <c r="U240">
        <v>8.3000000000000004E-2</v>
      </c>
      <c r="V240">
        <f t="shared" si="54"/>
        <v>6.889000000000001E-3</v>
      </c>
      <c r="W240">
        <v>674</v>
      </c>
      <c r="X240">
        <v>0.13900000000000001</v>
      </c>
      <c r="Y240">
        <f t="shared" si="55"/>
        <v>1.9321000000000005E-2</v>
      </c>
      <c r="Z240">
        <v>1077</v>
      </c>
      <c r="AA240">
        <v>0.157</v>
      </c>
      <c r="AB240">
        <f t="shared" si="56"/>
        <v>2.4649000000000001E-2</v>
      </c>
      <c r="AC240">
        <v>576</v>
      </c>
      <c r="AD240">
        <v>0.106</v>
      </c>
      <c r="AE240">
        <f t="shared" si="57"/>
        <v>1.1235999999999999E-2</v>
      </c>
      <c r="AF240">
        <v>730</v>
      </c>
      <c r="AG240">
        <v>0.126</v>
      </c>
      <c r="AH240">
        <f t="shared" si="58"/>
        <v>1.5876000000000001E-2</v>
      </c>
      <c r="AI240">
        <v>463</v>
      </c>
      <c r="AJ240">
        <v>0.13600000000000001</v>
      </c>
      <c r="AK240">
        <f t="shared" si="59"/>
        <v>1.8496000000000002E-2</v>
      </c>
      <c r="AL240">
        <v>1105</v>
      </c>
      <c r="AM240">
        <v>0.14599999999999999</v>
      </c>
      <c r="AN240">
        <f t="shared" si="60"/>
        <v>2.1315999999999998E-2</v>
      </c>
      <c r="AO240">
        <v>2031</v>
      </c>
      <c r="AP240">
        <v>0.14399999999999999</v>
      </c>
      <c r="AQ240">
        <f t="shared" si="61"/>
        <v>2.0735999999999997E-2</v>
      </c>
      <c r="AR240">
        <v>3260</v>
      </c>
      <c r="AS240">
        <v>8.5000000000000006E-2</v>
      </c>
      <c r="AT240">
        <f t="shared" si="62"/>
        <v>7.2250000000000014E-3</v>
      </c>
      <c r="AU240">
        <v>639</v>
      </c>
      <c r="AV240">
        <v>0.123</v>
      </c>
      <c r="AW240">
        <f t="shared" si="63"/>
        <v>1.5129E-2</v>
      </c>
      <c r="AX240">
        <v>1015</v>
      </c>
      <c r="AY240">
        <v>0.13700000000000001</v>
      </c>
      <c r="AZ240">
        <f t="shared" si="64"/>
        <v>1.8769000000000004E-2</v>
      </c>
      <c r="BA240">
        <v>906</v>
      </c>
    </row>
    <row r="241" spans="1:53">
      <c r="A241" t="s">
        <v>630</v>
      </c>
      <c r="B241" t="s">
        <v>562</v>
      </c>
      <c r="C241" t="s">
        <v>245</v>
      </c>
      <c r="D241" s="6" t="s">
        <v>242</v>
      </c>
      <c r="E241">
        <v>89.7</v>
      </c>
      <c r="F241">
        <v>0.123</v>
      </c>
      <c r="G241">
        <f t="shared" si="49"/>
        <v>1.5129E-2</v>
      </c>
      <c r="H241">
        <v>648</v>
      </c>
      <c r="I241">
        <v>0.20100000000000001</v>
      </c>
      <c r="J241">
        <f t="shared" si="50"/>
        <v>4.0401000000000006E-2</v>
      </c>
      <c r="K241">
        <v>649</v>
      </c>
      <c r="L241">
        <v>0.123</v>
      </c>
      <c r="M241">
        <f t="shared" si="51"/>
        <v>1.5129E-2</v>
      </c>
      <c r="N241">
        <v>992</v>
      </c>
      <c r="O241">
        <v>0.14799999999999999</v>
      </c>
      <c r="P241">
        <f t="shared" si="52"/>
        <v>2.1903999999999996E-2</v>
      </c>
      <c r="Q241">
        <v>1960</v>
      </c>
      <c r="R241">
        <v>0.14399999999999999</v>
      </c>
      <c r="S241">
        <f t="shared" si="53"/>
        <v>2.0735999999999997E-2</v>
      </c>
      <c r="T241">
        <v>3296</v>
      </c>
      <c r="U241">
        <v>0.10299999999999999</v>
      </c>
      <c r="V241">
        <f t="shared" si="54"/>
        <v>1.0608999999999999E-2</v>
      </c>
      <c r="W241">
        <v>562</v>
      </c>
      <c r="X241">
        <v>0.13200000000000001</v>
      </c>
      <c r="Y241">
        <f t="shared" si="55"/>
        <v>1.7424000000000002E-2</v>
      </c>
      <c r="Z241">
        <v>1033</v>
      </c>
      <c r="AA241">
        <v>0.14000000000000001</v>
      </c>
      <c r="AB241">
        <f t="shared" si="56"/>
        <v>1.9600000000000003E-2</v>
      </c>
      <c r="AC241">
        <v>515</v>
      </c>
      <c r="AD241">
        <v>0.122</v>
      </c>
      <c r="AE241">
        <f t="shared" si="57"/>
        <v>1.4884E-2</v>
      </c>
      <c r="AF241">
        <v>585</v>
      </c>
      <c r="AG241">
        <v>0.17399999999999999</v>
      </c>
      <c r="AH241">
        <f t="shared" si="58"/>
        <v>3.0275999999999997E-2</v>
      </c>
      <c r="AI241">
        <v>675</v>
      </c>
      <c r="AJ241">
        <v>0.124</v>
      </c>
      <c r="AK241">
        <f t="shared" si="59"/>
        <v>1.5375999999999999E-2</v>
      </c>
      <c r="AL241">
        <v>1115</v>
      </c>
      <c r="AM241">
        <v>0.14899999999999999</v>
      </c>
      <c r="AN241">
        <f t="shared" si="60"/>
        <v>2.2200999999999999E-2</v>
      </c>
      <c r="AO241">
        <v>1802</v>
      </c>
      <c r="AP241">
        <v>0.156</v>
      </c>
      <c r="AQ241">
        <f t="shared" si="61"/>
        <v>2.4336E-2</v>
      </c>
      <c r="AR241">
        <v>2868</v>
      </c>
      <c r="AS241">
        <v>0.124</v>
      </c>
      <c r="AT241">
        <f t="shared" si="62"/>
        <v>1.5375999999999999E-2</v>
      </c>
      <c r="AU241">
        <v>554</v>
      </c>
      <c r="AV241">
        <v>0.13400000000000001</v>
      </c>
      <c r="AW241">
        <f t="shared" si="63"/>
        <v>1.7956000000000003E-2</v>
      </c>
      <c r="AX241">
        <v>1085</v>
      </c>
      <c r="AY241">
        <v>0.14799999999999999</v>
      </c>
      <c r="AZ241">
        <f t="shared" si="64"/>
        <v>2.1903999999999996E-2</v>
      </c>
      <c r="BA241">
        <v>759</v>
      </c>
    </row>
    <row r="242" spans="1:53">
      <c r="A242" t="s">
        <v>632</v>
      </c>
      <c r="B242" t="s">
        <v>562</v>
      </c>
      <c r="C242" t="s">
        <v>245</v>
      </c>
      <c r="D242" s="6" t="s">
        <v>253</v>
      </c>
      <c r="E242">
        <v>61.5</v>
      </c>
      <c r="F242">
        <v>0.153</v>
      </c>
      <c r="G242">
        <f t="shared" si="49"/>
        <v>2.3408999999999999E-2</v>
      </c>
      <c r="H242">
        <v>846</v>
      </c>
      <c r="I242">
        <v>0.11600000000000001</v>
      </c>
      <c r="J242">
        <f t="shared" si="50"/>
        <v>1.3456000000000001E-2</v>
      </c>
      <c r="K242">
        <v>339</v>
      </c>
      <c r="L242">
        <v>0.126</v>
      </c>
      <c r="M242">
        <f t="shared" si="51"/>
        <v>1.5876000000000001E-2</v>
      </c>
      <c r="N242">
        <v>971</v>
      </c>
      <c r="O242">
        <v>0.14899999999999999</v>
      </c>
      <c r="P242">
        <f t="shared" si="52"/>
        <v>2.2200999999999999E-2</v>
      </c>
      <c r="Q242">
        <v>1852</v>
      </c>
      <c r="R242">
        <v>0.113</v>
      </c>
      <c r="S242">
        <f t="shared" si="53"/>
        <v>1.2769000000000001E-2</v>
      </c>
      <c r="T242">
        <v>3598</v>
      </c>
      <c r="U242">
        <v>9.8000000000000004E-2</v>
      </c>
      <c r="V242">
        <f t="shared" si="54"/>
        <v>9.6040000000000014E-3</v>
      </c>
      <c r="W242">
        <v>677</v>
      </c>
      <c r="X242">
        <v>0.13700000000000001</v>
      </c>
      <c r="Y242">
        <f t="shared" si="55"/>
        <v>1.8769000000000004E-2</v>
      </c>
      <c r="Z242">
        <v>1267</v>
      </c>
      <c r="AA242">
        <v>0.16</v>
      </c>
      <c r="AB242">
        <f t="shared" si="56"/>
        <v>2.5600000000000001E-2</v>
      </c>
      <c r="AC242">
        <v>510</v>
      </c>
      <c r="AD242">
        <v>0.13100000000000001</v>
      </c>
      <c r="AE242">
        <f t="shared" si="57"/>
        <v>1.7161000000000003E-2</v>
      </c>
      <c r="AF242">
        <v>749</v>
      </c>
      <c r="AG242">
        <v>0.124</v>
      </c>
      <c r="AH242">
        <f t="shared" si="58"/>
        <v>1.5375999999999999E-2</v>
      </c>
      <c r="AI242">
        <v>346</v>
      </c>
      <c r="AJ242">
        <v>0.13</v>
      </c>
      <c r="AK242">
        <f t="shared" si="59"/>
        <v>1.6900000000000002E-2</v>
      </c>
      <c r="AL242">
        <v>893</v>
      </c>
      <c r="AM242">
        <v>0.13500000000000001</v>
      </c>
      <c r="AN242">
        <f t="shared" si="60"/>
        <v>1.8225000000000002E-2</v>
      </c>
      <c r="AO242">
        <v>2190</v>
      </c>
      <c r="AP242">
        <v>0.122</v>
      </c>
      <c r="AQ242">
        <f t="shared" si="61"/>
        <v>1.4884E-2</v>
      </c>
      <c r="AR242">
        <v>3210</v>
      </c>
      <c r="AS242">
        <v>8.4000000000000005E-2</v>
      </c>
      <c r="AT242">
        <f t="shared" si="62"/>
        <v>7.0560000000000006E-3</v>
      </c>
      <c r="AU242">
        <v>756</v>
      </c>
      <c r="AV242">
        <v>0.128</v>
      </c>
      <c r="AW242">
        <f t="shared" si="63"/>
        <v>1.6383999999999999E-2</v>
      </c>
      <c r="AX242">
        <v>1061</v>
      </c>
      <c r="AY242">
        <v>0.13800000000000001</v>
      </c>
      <c r="AZ242">
        <f t="shared" si="64"/>
        <v>1.9044000000000002E-2</v>
      </c>
      <c r="BA242">
        <v>799</v>
      </c>
    </row>
    <row r="243" spans="1:53">
      <c r="A243" t="s">
        <v>634</v>
      </c>
      <c r="B243" t="s">
        <v>562</v>
      </c>
      <c r="C243" t="s">
        <v>245</v>
      </c>
      <c r="D243" s="6" t="s">
        <v>242</v>
      </c>
      <c r="E243">
        <v>78.5</v>
      </c>
      <c r="F243">
        <v>0.124</v>
      </c>
      <c r="G243">
        <f t="shared" si="49"/>
        <v>1.5375999999999999E-2</v>
      </c>
      <c r="H243">
        <v>634</v>
      </c>
      <c r="I243">
        <v>8.5000000000000006E-2</v>
      </c>
      <c r="J243">
        <f t="shared" si="50"/>
        <v>7.2250000000000014E-3</v>
      </c>
      <c r="K243">
        <v>270</v>
      </c>
      <c r="L243">
        <v>0.11799999999999999</v>
      </c>
      <c r="M243">
        <f t="shared" si="51"/>
        <v>1.3923999999999999E-2</v>
      </c>
      <c r="N243">
        <v>886</v>
      </c>
      <c r="O243">
        <v>0.13200000000000001</v>
      </c>
      <c r="P243">
        <f t="shared" si="52"/>
        <v>1.7424000000000002E-2</v>
      </c>
      <c r="Q243">
        <v>1622</v>
      </c>
      <c r="R243">
        <v>0.129</v>
      </c>
      <c r="S243">
        <f t="shared" si="53"/>
        <v>1.6641E-2</v>
      </c>
      <c r="T243">
        <v>2760</v>
      </c>
      <c r="U243">
        <v>8.1000000000000003E-2</v>
      </c>
      <c r="V243">
        <f t="shared" si="54"/>
        <v>6.561E-3</v>
      </c>
      <c r="W243">
        <v>562</v>
      </c>
      <c r="X243">
        <v>0.124</v>
      </c>
      <c r="Y243">
        <f t="shared" si="55"/>
        <v>1.5375999999999999E-2</v>
      </c>
      <c r="Z243">
        <v>1023</v>
      </c>
      <c r="AA243">
        <v>0.12</v>
      </c>
      <c r="AB243">
        <f t="shared" si="56"/>
        <v>1.44E-2</v>
      </c>
      <c r="AC243">
        <v>525</v>
      </c>
      <c r="AD243">
        <v>0.123</v>
      </c>
      <c r="AE243">
        <f t="shared" si="57"/>
        <v>1.5129E-2</v>
      </c>
      <c r="AF243">
        <v>573</v>
      </c>
      <c r="AG243">
        <v>9.5000000000000001E-2</v>
      </c>
      <c r="AH243">
        <f t="shared" si="58"/>
        <v>9.025E-3</v>
      </c>
      <c r="AI243">
        <v>277</v>
      </c>
      <c r="AJ243">
        <v>0.127</v>
      </c>
      <c r="AK243">
        <f t="shared" si="59"/>
        <v>1.6129000000000001E-2</v>
      </c>
      <c r="AL243">
        <v>883</v>
      </c>
      <c r="AM243">
        <v>0.123</v>
      </c>
      <c r="AN243">
        <f t="shared" si="60"/>
        <v>1.5129E-2</v>
      </c>
      <c r="AO243">
        <v>1582</v>
      </c>
      <c r="AP243">
        <v>0.129</v>
      </c>
      <c r="AQ243">
        <f t="shared" si="61"/>
        <v>1.6641E-2</v>
      </c>
      <c r="AR243">
        <v>2679</v>
      </c>
      <c r="AS243">
        <v>8.1000000000000003E-2</v>
      </c>
      <c r="AT243">
        <f t="shared" si="62"/>
        <v>6.561E-3</v>
      </c>
      <c r="AU243">
        <v>532</v>
      </c>
      <c r="AV243">
        <v>0.14399999999999999</v>
      </c>
      <c r="AW243">
        <f t="shared" si="63"/>
        <v>2.0735999999999997E-2</v>
      </c>
      <c r="AX243">
        <v>1001</v>
      </c>
      <c r="AY243">
        <v>0.157</v>
      </c>
      <c r="AZ243">
        <f t="shared" si="64"/>
        <v>2.4649000000000001E-2</v>
      </c>
      <c r="BA243">
        <v>689</v>
      </c>
    </row>
    <row r="244" spans="1:53">
      <c r="A244" t="s">
        <v>636</v>
      </c>
      <c r="B244" t="s">
        <v>562</v>
      </c>
      <c r="C244" t="s">
        <v>245</v>
      </c>
      <c r="D244" s="6" t="s">
        <v>242</v>
      </c>
      <c r="E244">
        <v>63.1</v>
      </c>
      <c r="F244">
        <v>0.11899999999999999</v>
      </c>
      <c r="G244">
        <f t="shared" si="49"/>
        <v>1.4160999999999998E-2</v>
      </c>
      <c r="H244">
        <v>522</v>
      </c>
      <c r="I244">
        <v>0.14000000000000001</v>
      </c>
      <c r="J244">
        <f t="shared" si="50"/>
        <v>1.9600000000000003E-2</v>
      </c>
      <c r="K244">
        <v>376</v>
      </c>
      <c r="L244">
        <v>0.11</v>
      </c>
      <c r="M244">
        <f t="shared" si="51"/>
        <v>1.21E-2</v>
      </c>
      <c r="N244">
        <v>1083</v>
      </c>
      <c r="O244">
        <v>0.126</v>
      </c>
      <c r="P244">
        <f t="shared" si="52"/>
        <v>1.5876000000000001E-2</v>
      </c>
      <c r="Q244">
        <v>2180</v>
      </c>
      <c r="R244">
        <v>0.11899999999999999</v>
      </c>
      <c r="S244">
        <f t="shared" si="53"/>
        <v>1.4160999999999998E-2</v>
      </c>
      <c r="T244">
        <v>4237</v>
      </c>
      <c r="U244">
        <v>0.1</v>
      </c>
      <c r="V244">
        <f t="shared" si="54"/>
        <v>1.0000000000000002E-2</v>
      </c>
      <c r="W244">
        <v>631</v>
      </c>
      <c r="X244">
        <v>0.121</v>
      </c>
      <c r="Y244">
        <f t="shared" si="55"/>
        <v>1.4641E-2</v>
      </c>
      <c r="Z244">
        <v>1255</v>
      </c>
      <c r="AA244">
        <v>9.1999999999999998E-2</v>
      </c>
      <c r="AB244">
        <f t="shared" si="56"/>
        <v>8.4639999999999993E-3</v>
      </c>
      <c r="AC244">
        <v>442</v>
      </c>
      <c r="AD244">
        <v>0.12</v>
      </c>
      <c r="AE244">
        <f t="shared" si="57"/>
        <v>1.44E-2</v>
      </c>
      <c r="AF244">
        <v>711</v>
      </c>
      <c r="AG244">
        <v>0.16300000000000001</v>
      </c>
      <c r="AH244">
        <f t="shared" si="58"/>
        <v>2.6569000000000002E-2</v>
      </c>
      <c r="AI244">
        <v>421</v>
      </c>
      <c r="AJ244">
        <v>0.122</v>
      </c>
      <c r="AK244">
        <f t="shared" si="59"/>
        <v>1.4884E-2</v>
      </c>
      <c r="AL244">
        <v>1199</v>
      </c>
      <c r="AM244">
        <v>0.13</v>
      </c>
      <c r="AN244">
        <f t="shared" si="60"/>
        <v>1.6900000000000002E-2</v>
      </c>
      <c r="AO244">
        <v>2148</v>
      </c>
      <c r="AP244">
        <v>0.123</v>
      </c>
      <c r="AQ244">
        <f t="shared" si="61"/>
        <v>1.5129E-2</v>
      </c>
      <c r="AR244">
        <v>3862</v>
      </c>
      <c r="AS244">
        <v>9.1999999999999998E-2</v>
      </c>
      <c r="AT244">
        <f t="shared" si="62"/>
        <v>8.4639999999999993E-3</v>
      </c>
      <c r="AU244">
        <v>685</v>
      </c>
      <c r="AV244">
        <v>0.126</v>
      </c>
      <c r="AW244">
        <f t="shared" si="63"/>
        <v>1.5876000000000001E-2</v>
      </c>
      <c r="AX244">
        <v>1289</v>
      </c>
      <c r="AY244">
        <v>0.13200000000000001</v>
      </c>
      <c r="AZ244">
        <f t="shared" si="64"/>
        <v>1.7424000000000002E-2</v>
      </c>
      <c r="BA244">
        <v>982</v>
      </c>
    </row>
    <row r="245" spans="1:53">
      <c r="A245" t="s">
        <v>638</v>
      </c>
      <c r="B245" t="s">
        <v>562</v>
      </c>
      <c r="C245" t="s">
        <v>245</v>
      </c>
      <c r="D245" s="6" t="s">
        <v>253</v>
      </c>
      <c r="E245">
        <v>76.5</v>
      </c>
      <c r="F245">
        <v>0.105</v>
      </c>
      <c r="G245">
        <f t="shared" si="49"/>
        <v>1.1024999999999998E-2</v>
      </c>
      <c r="H245">
        <v>543</v>
      </c>
      <c r="I245">
        <v>9.2999999999999999E-2</v>
      </c>
      <c r="J245">
        <f t="shared" si="50"/>
        <v>8.6490000000000004E-3</v>
      </c>
      <c r="K245">
        <v>342</v>
      </c>
      <c r="L245">
        <v>0.122</v>
      </c>
      <c r="M245">
        <f t="shared" si="51"/>
        <v>1.4884E-2</v>
      </c>
      <c r="N245">
        <v>899</v>
      </c>
      <c r="O245">
        <v>0.13700000000000001</v>
      </c>
      <c r="P245">
        <f t="shared" si="52"/>
        <v>1.8769000000000004E-2</v>
      </c>
      <c r="Q245">
        <v>1620</v>
      </c>
      <c r="R245">
        <v>0.13900000000000001</v>
      </c>
      <c r="S245">
        <f t="shared" si="53"/>
        <v>1.9321000000000005E-2</v>
      </c>
      <c r="T245">
        <v>2916</v>
      </c>
      <c r="U245">
        <v>9.8000000000000004E-2</v>
      </c>
      <c r="V245">
        <f t="shared" si="54"/>
        <v>9.6040000000000014E-3</v>
      </c>
      <c r="W245">
        <v>519</v>
      </c>
      <c r="X245">
        <v>0.13400000000000001</v>
      </c>
      <c r="Y245">
        <f t="shared" si="55"/>
        <v>1.7956000000000003E-2</v>
      </c>
      <c r="Z245">
        <v>1043</v>
      </c>
      <c r="AA245">
        <v>0.107</v>
      </c>
      <c r="AB245">
        <f t="shared" si="56"/>
        <v>1.1448999999999999E-2</v>
      </c>
      <c r="AC245">
        <v>391</v>
      </c>
      <c r="AD245">
        <v>0.111</v>
      </c>
      <c r="AE245">
        <f t="shared" si="57"/>
        <v>1.2321E-2</v>
      </c>
      <c r="AF245">
        <v>408</v>
      </c>
      <c r="AG245">
        <v>0.14099999999999999</v>
      </c>
      <c r="AH245">
        <f t="shared" si="58"/>
        <v>1.9880999999999996E-2</v>
      </c>
      <c r="AI245">
        <v>397</v>
      </c>
      <c r="AJ245">
        <v>0.114</v>
      </c>
      <c r="AK245">
        <f t="shared" si="59"/>
        <v>1.2996000000000001E-2</v>
      </c>
      <c r="AL245">
        <v>892</v>
      </c>
      <c r="AM245">
        <v>0.123</v>
      </c>
      <c r="AN245">
        <f t="shared" si="60"/>
        <v>1.5129E-2</v>
      </c>
      <c r="AO245">
        <v>1580</v>
      </c>
      <c r="AP245">
        <v>0.127</v>
      </c>
      <c r="AQ245">
        <f t="shared" si="61"/>
        <v>1.6129000000000001E-2</v>
      </c>
      <c r="AR245">
        <v>2387</v>
      </c>
      <c r="AS245">
        <v>8.2000000000000003E-2</v>
      </c>
      <c r="AT245">
        <f t="shared" si="62"/>
        <v>6.7240000000000008E-3</v>
      </c>
      <c r="AU245">
        <v>504</v>
      </c>
      <c r="AV245">
        <v>0.124</v>
      </c>
      <c r="AW245">
        <f t="shared" si="63"/>
        <v>1.5375999999999999E-2</v>
      </c>
      <c r="AX245">
        <v>843</v>
      </c>
      <c r="AY245">
        <v>0.13300000000000001</v>
      </c>
      <c r="AZ245">
        <f t="shared" si="64"/>
        <v>1.7689000000000003E-2</v>
      </c>
      <c r="BA245">
        <v>441</v>
      </c>
    </row>
    <row r="246" spans="1:53">
      <c r="A246" t="s">
        <v>640</v>
      </c>
      <c r="B246" t="s">
        <v>562</v>
      </c>
      <c r="C246" t="s">
        <v>245</v>
      </c>
      <c r="D246" s="6" t="s">
        <v>242</v>
      </c>
      <c r="E246">
        <v>79.2</v>
      </c>
      <c r="F246">
        <v>0.13</v>
      </c>
      <c r="G246">
        <f t="shared" si="49"/>
        <v>1.6900000000000002E-2</v>
      </c>
      <c r="H246">
        <v>896</v>
      </c>
      <c r="I246">
        <v>0.16300000000000001</v>
      </c>
      <c r="J246">
        <f t="shared" si="50"/>
        <v>2.6569000000000002E-2</v>
      </c>
      <c r="K246">
        <v>413</v>
      </c>
      <c r="L246">
        <v>0.113</v>
      </c>
      <c r="M246">
        <f t="shared" si="51"/>
        <v>1.2769000000000001E-2</v>
      </c>
      <c r="N246">
        <v>885</v>
      </c>
      <c r="O246">
        <v>0.14299999999999999</v>
      </c>
      <c r="P246">
        <f t="shared" si="52"/>
        <v>2.0448999999999995E-2</v>
      </c>
      <c r="Q246">
        <v>2143</v>
      </c>
      <c r="R246">
        <v>0.115</v>
      </c>
      <c r="S246">
        <f t="shared" si="53"/>
        <v>1.3225000000000001E-2</v>
      </c>
      <c r="T246">
        <v>3421</v>
      </c>
      <c r="U246">
        <v>7.3999999999999996E-2</v>
      </c>
      <c r="V246">
        <f t="shared" si="54"/>
        <v>5.4759999999999991E-3</v>
      </c>
      <c r="W246">
        <v>695</v>
      </c>
      <c r="X246">
        <v>0.13200000000000001</v>
      </c>
      <c r="Y246">
        <f t="shared" si="55"/>
        <v>1.7424000000000002E-2</v>
      </c>
      <c r="Z246">
        <v>1299</v>
      </c>
      <c r="AA246">
        <v>0.11700000000000001</v>
      </c>
      <c r="AB246">
        <f t="shared" si="56"/>
        <v>1.3689000000000002E-2</v>
      </c>
      <c r="AC246">
        <v>847</v>
      </c>
      <c r="AD246">
        <v>0.125</v>
      </c>
      <c r="AE246">
        <f t="shared" si="57"/>
        <v>1.5625E-2</v>
      </c>
      <c r="AF246">
        <v>630</v>
      </c>
      <c r="AG246">
        <v>0.16200000000000001</v>
      </c>
      <c r="AH246">
        <f t="shared" si="58"/>
        <v>2.6244E-2</v>
      </c>
      <c r="AI246">
        <v>304</v>
      </c>
      <c r="AJ246">
        <v>0.123</v>
      </c>
      <c r="AK246">
        <f t="shared" si="59"/>
        <v>1.5129E-2</v>
      </c>
      <c r="AL246">
        <v>1072</v>
      </c>
      <c r="AM246">
        <v>0.13400000000000001</v>
      </c>
      <c r="AN246">
        <f t="shared" si="60"/>
        <v>1.7956000000000003E-2</v>
      </c>
      <c r="AO246">
        <v>1909</v>
      </c>
      <c r="AP246">
        <v>0.13200000000000001</v>
      </c>
      <c r="AQ246">
        <f t="shared" si="61"/>
        <v>1.7424000000000002E-2</v>
      </c>
      <c r="AR246">
        <v>3192</v>
      </c>
      <c r="AS246">
        <v>0.10299999999999999</v>
      </c>
      <c r="AT246">
        <f t="shared" si="62"/>
        <v>1.0608999999999999E-2</v>
      </c>
      <c r="AU246">
        <v>704</v>
      </c>
      <c r="AV246">
        <v>0.114</v>
      </c>
      <c r="AW246">
        <f t="shared" si="63"/>
        <v>1.2996000000000001E-2</v>
      </c>
      <c r="AX246">
        <v>948</v>
      </c>
      <c r="AY246">
        <v>0.13700000000000001</v>
      </c>
      <c r="AZ246">
        <f t="shared" si="64"/>
        <v>1.8769000000000004E-2</v>
      </c>
      <c r="BA246">
        <v>898</v>
      </c>
    </row>
    <row r="247" spans="1:53">
      <c r="A247" t="s">
        <v>642</v>
      </c>
      <c r="B247" t="s">
        <v>562</v>
      </c>
      <c r="C247" t="s">
        <v>245</v>
      </c>
      <c r="D247" s="6" t="s">
        <v>242</v>
      </c>
      <c r="E247">
        <v>78.5</v>
      </c>
      <c r="F247">
        <v>0.11600000000000001</v>
      </c>
      <c r="G247">
        <f t="shared" si="49"/>
        <v>1.3456000000000001E-2</v>
      </c>
      <c r="H247">
        <v>569</v>
      </c>
      <c r="I247">
        <v>0.122</v>
      </c>
      <c r="J247">
        <f t="shared" si="50"/>
        <v>1.4884E-2</v>
      </c>
      <c r="K247">
        <v>430</v>
      </c>
      <c r="L247">
        <v>0.13800000000000001</v>
      </c>
      <c r="M247">
        <f t="shared" si="51"/>
        <v>1.9044000000000002E-2</v>
      </c>
      <c r="N247">
        <v>1057</v>
      </c>
      <c r="O247">
        <v>0.13200000000000001</v>
      </c>
      <c r="P247">
        <f t="shared" si="52"/>
        <v>1.7424000000000002E-2</v>
      </c>
      <c r="Q247">
        <v>1942</v>
      </c>
      <c r="R247">
        <v>0.127</v>
      </c>
      <c r="S247">
        <f t="shared" si="53"/>
        <v>1.6129000000000001E-2</v>
      </c>
      <c r="T247">
        <v>3509</v>
      </c>
      <c r="U247">
        <v>8.6999999999999994E-2</v>
      </c>
      <c r="V247">
        <f t="shared" si="54"/>
        <v>7.5689999999999993E-3</v>
      </c>
      <c r="W247">
        <v>747</v>
      </c>
      <c r="X247">
        <v>0.11799999999999999</v>
      </c>
      <c r="Y247">
        <f t="shared" si="55"/>
        <v>1.3923999999999999E-2</v>
      </c>
      <c r="Z247">
        <v>1210</v>
      </c>
      <c r="AA247">
        <v>0.124</v>
      </c>
      <c r="AB247">
        <f t="shared" si="56"/>
        <v>1.5375999999999999E-2</v>
      </c>
      <c r="AC247">
        <v>495</v>
      </c>
      <c r="AD247">
        <v>0.122</v>
      </c>
      <c r="AE247">
        <f t="shared" si="57"/>
        <v>1.4884E-2</v>
      </c>
      <c r="AF247">
        <v>827</v>
      </c>
      <c r="AG247">
        <v>0.14099999999999999</v>
      </c>
      <c r="AH247">
        <f t="shared" si="58"/>
        <v>1.9880999999999996E-2</v>
      </c>
      <c r="AI247">
        <v>396</v>
      </c>
      <c r="AJ247">
        <v>0.125</v>
      </c>
      <c r="AK247">
        <f t="shared" si="59"/>
        <v>1.5625E-2</v>
      </c>
      <c r="AL247">
        <v>1079</v>
      </c>
      <c r="AM247">
        <v>0.155</v>
      </c>
      <c r="AN247">
        <f t="shared" si="60"/>
        <v>2.4025000000000001E-2</v>
      </c>
      <c r="AO247">
        <v>2213</v>
      </c>
      <c r="AP247">
        <v>0.154</v>
      </c>
      <c r="AQ247">
        <f t="shared" si="61"/>
        <v>2.3716000000000001E-2</v>
      </c>
      <c r="AR247">
        <v>3128</v>
      </c>
      <c r="AS247">
        <v>0.1</v>
      </c>
      <c r="AT247">
        <f t="shared" si="62"/>
        <v>1.0000000000000002E-2</v>
      </c>
      <c r="AU247">
        <v>661</v>
      </c>
      <c r="AV247">
        <v>0.127</v>
      </c>
      <c r="AW247">
        <f t="shared" si="63"/>
        <v>1.6129000000000001E-2</v>
      </c>
      <c r="AX247">
        <v>1247</v>
      </c>
      <c r="AY247">
        <v>0.14299999999999999</v>
      </c>
      <c r="AZ247">
        <f t="shared" si="64"/>
        <v>2.0448999999999995E-2</v>
      </c>
      <c r="BA247">
        <v>759</v>
      </c>
    </row>
    <row r="248" spans="1:53">
      <c r="A248" t="s">
        <v>644</v>
      </c>
      <c r="B248" t="s">
        <v>562</v>
      </c>
      <c r="C248" t="s">
        <v>245</v>
      </c>
      <c r="D248" s="6" t="s">
        <v>242</v>
      </c>
      <c r="E248">
        <v>73</v>
      </c>
      <c r="F248">
        <v>0.127</v>
      </c>
      <c r="G248">
        <f t="shared" si="49"/>
        <v>1.6129000000000001E-2</v>
      </c>
      <c r="H248">
        <v>669</v>
      </c>
      <c r="I248">
        <v>0.124</v>
      </c>
      <c r="J248">
        <f t="shared" si="50"/>
        <v>1.5375999999999999E-2</v>
      </c>
      <c r="K248">
        <v>258</v>
      </c>
      <c r="L248">
        <v>0.13900000000000001</v>
      </c>
      <c r="M248">
        <f t="shared" si="51"/>
        <v>1.9321000000000005E-2</v>
      </c>
      <c r="N248">
        <v>1059</v>
      </c>
      <c r="O248">
        <v>0.13900000000000001</v>
      </c>
      <c r="P248">
        <f t="shared" si="52"/>
        <v>1.9321000000000005E-2</v>
      </c>
      <c r="Q248">
        <v>2001</v>
      </c>
      <c r="R248">
        <v>0.13</v>
      </c>
      <c r="S248">
        <f t="shared" si="53"/>
        <v>1.6900000000000002E-2</v>
      </c>
      <c r="T248">
        <v>3408</v>
      </c>
      <c r="U248">
        <v>9.9000000000000005E-2</v>
      </c>
      <c r="V248">
        <f t="shared" si="54"/>
        <v>9.8010000000000007E-3</v>
      </c>
      <c r="W248">
        <v>615</v>
      </c>
      <c r="X248">
        <v>0.14399999999999999</v>
      </c>
      <c r="Y248">
        <f t="shared" si="55"/>
        <v>2.0735999999999997E-2</v>
      </c>
      <c r="Z248">
        <v>1049</v>
      </c>
      <c r="AA248">
        <v>0.16400000000000001</v>
      </c>
      <c r="AB248">
        <f t="shared" si="56"/>
        <v>2.6896000000000003E-2</v>
      </c>
      <c r="AC248">
        <v>615</v>
      </c>
      <c r="AD248">
        <v>0.13100000000000001</v>
      </c>
      <c r="AE248">
        <f t="shared" si="57"/>
        <v>1.7161000000000003E-2</v>
      </c>
      <c r="AF248">
        <v>923</v>
      </c>
      <c r="AG248">
        <v>0.16700000000000001</v>
      </c>
      <c r="AH248">
        <f t="shared" si="58"/>
        <v>2.7889000000000004E-2</v>
      </c>
      <c r="AI248">
        <v>456</v>
      </c>
      <c r="AJ248">
        <v>0.13400000000000001</v>
      </c>
      <c r="AK248">
        <f t="shared" si="59"/>
        <v>1.7956000000000003E-2</v>
      </c>
      <c r="AL248">
        <v>1272</v>
      </c>
      <c r="AM248">
        <v>0.14099999999999999</v>
      </c>
      <c r="AN248">
        <f t="shared" si="60"/>
        <v>1.9880999999999996E-2</v>
      </c>
      <c r="AO248">
        <v>1991</v>
      </c>
      <c r="AP248">
        <v>0.11799999999999999</v>
      </c>
      <c r="AQ248">
        <f t="shared" si="61"/>
        <v>1.3923999999999999E-2</v>
      </c>
      <c r="AR248">
        <v>2613</v>
      </c>
      <c r="AS248">
        <v>9.2999999999999999E-2</v>
      </c>
      <c r="AT248">
        <f t="shared" si="62"/>
        <v>8.6490000000000004E-3</v>
      </c>
      <c r="AU248">
        <v>647</v>
      </c>
      <c r="AV248">
        <v>0.13400000000000001</v>
      </c>
      <c r="AW248">
        <f t="shared" si="63"/>
        <v>1.7956000000000003E-2</v>
      </c>
      <c r="AX248">
        <v>1211</v>
      </c>
      <c r="AY248">
        <v>0.124</v>
      </c>
      <c r="AZ248">
        <f t="shared" si="64"/>
        <v>1.5375999999999999E-2</v>
      </c>
      <c r="BA248">
        <v>1143</v>
      </c>
    </row>
    <row r="249" spans="1:53">
      <c r="A249" t="s">
        <v>646</v>
      </c>
      <c r="B249" t="s">
        <v>562</v>
      </c>
      <c r="C249" t="s">
        <v>245</v>
      </c>
      <c r="D249" s="6" t="s">
        <v>242</v>
      </c>
      <c r="E249">
        <v>73.8</v>
      </c>
      <c r="F249">
        <v>0.14799999999999999</v>
      </c>
      <c r="G249">
        <f t="shared" si="49"/>
        <v>2.1903999999999996E-2</v>
      </c>
      <c r="H249">
        <v>683</v>
      </c>
      <c r="I249">
        <v>0.13700000000000001</v>
      </c>
      <c r="J249">
        <f t="shared" si="50"/>
        <v>1.8769000000000004E-2</v>
      </c>
      <c r="K249">
        <v>378</v>
      </c>
      <c r="L249">
        <v>0.128</v>
      </c>
      <c r="M249">
        <f t="shared" si="51"/>
        <v>1.6383999999999999E-2</v>
      </c>
      <c r="N249">
        <v>965</v>
      </c>
      <c r="O249">
        <v>0.14099999999999999</v>
      </c>
      <c r="P249">
        <f t="shared" si="52"/>
        <v>1.9880999999999996E-2</v>
      </c>
      <c r="Q249">
        <v>2074</v>
      </c>
      <c r="R249">
        <v>0.13300000000000001</v>
      </c>
      <c r="S249">
        <f t="shared" si="53"/>
        <v>1.7689000000000003E-2</v>
      </c>
      <c r="T249">
        <v>3271</v>
      </c>
      <c r="U249">
        <v>9.9000000000000005E-2</v>
      </c>
      <c r="V249">
        <f t="shared" si="54"/>
        <v>9.8010000000000007E-3</v>
      </c>
      <c r="W249">
        <v>616</v>
      </c>
      <c r="X249">
        <v>0.13900000000000001</v>
      </c>
      <c r="Y249">
        <f t="shared" si="55"/>
        <v>1.9321000000000005E-2</v>
      </c>
      <c r="Z249">
        <v>1211</v>
      </c>
      <c r="AA249">
        <v>0.14299999999999999</v>
      </c>
      <c r="AB249">
        <f t="shared" si="56"/>
        <v>2.0448999999999995E-2</v>
      </c>
      <c r="AC249">
        <v>533</v>
      </c>
      <c r="AD249">
        <v>0.11</v>
      </c>
      <c r="AE249">
        <f t="shared" si="57"/>
        <v>1.21E-2</v>
      </c>
      <c r="AF249">
        <v>518</v>
      </c>
      <c r="AG249">
        <v>0.127</v>
      </c>
      <c r="AH249">
        <f t="shared" si="58"/>
        <v>1.6129000000000001E-2</v>
      </c>
      <c r="AI249">
        <v>379</v>
      </c>
      <c r="AJ249">
        <v>0.129</v>
      </c>
      <c r="AK249">
        <f t="shared" si="59"/>
        <v>1.6641E-2</v>
      </c>
      <c r="AL249">
        <v>1003</v>
      </c>
      <c r="AM249">
        <v>0.14099999999999999</v>
      </c>
      <c r="AN249">
        <f t="shared" si="60"/>
        <v>1.9880999999999996E-2</v>
      </c>
      <c r="AO249">
        <v>1870</v>
      </c>
      <c r="AP249">
        <v>0.14399999999999999</v>
      </c>
      <c r="AQ249">
        <f t="shared" si="61"/>
        <v>2.0735999999999997E-2</v>
      </c>
      <c r="AR249">
        <v>2707</v>
      </c>
      <c r="AS249">
        <v>8.7999999999999995E-2</v>
      </c>
      <c r="AT249">
        <f t="shared" si="62"/>
        <v>7.7439999999999991E-3</v>
      </c>
      <c r="AU249">
        <v>574</v>
      </c>
      <c r="AV249">
        <v>0.14000000000000001</v>
      </c>
      <c r="AW249">
        <f t="shared" si="63"/>
        <v>1.9600000000000003E-2</v>
      </c>
      <c r="AX249">
        <v>1006</v>
      </c>
      <c r="AY249">
        <v>0.13400000000000001</v>
      </c>
      <c r="AZ249">
        <f t="shared" si="64"/>
        <v>1.7956000000000003E-2</v>
      </c>
      <c r="BA249">
        <v>801</v>
      </c>
    </row>
    <row r="250" spans="1:53">
      <c r="A250" t="s">
        <v>648</v>
      </c>
      <c r="B250" t="s">
        <v>562</v>
      </c>
      <c r="C250" t="s">
        <v>245</v>
      </c>
      <c r="D250" s="6" t="s">
        <v>253</v>
      </c>
      <c r="E250">
        <v>76.8</v>
      </c>
      <c r="F250">
        <v>0.11899999999999999</v>
      </c>
      <c r="G250">
        <f t="shared" si="49"/>
        <v>1.4160999999999998E-2</v>
      </c>
      <c r="H250">
        <v>889</v>
      </c>
      <c r="I250">
        <v>0.121</v>
      </c>
      <c r="J250">
        <f t="shared" si="50"/>
        <v>1.4641E-2</v>
      </c>
      <c r="K250">
        <v>314</v>
      </c>
      <c r="L250">
        <v>0.13400000000000001</v>
      </c>
      <c r="M250">
        <f t="shared" si="51"/>
        <v>1.7956000000000003E-2</v>
      </c>
      <c r="N250">
        <v>838</v>
      </c>
      <c r="O250">
        <v>0.127</v>
      </c>
      <c r="P250">
        <f t="shared" si="52"/>
        <v>1.6129000000000001E-2</v>
      </c>
      <c r="Q250">
        <v>2061</v>
      </c>
      <c r="R250">
        <v>0.114</v>
      </c>
      <c r="S250">
        <f t="shared" si="53"/>
        <v>1.2996000000000001E-2</v>
      </c>
      <c r="T250">
        <v>3670</v>
      </c>
      <c r="U250">
        <v>8.8999999999999996E-2</v>
      </c>
      <c r="V250">
        <f t="shared" si="54"/>
        <v>7.9209999999999992E-3</v>
      </c>
      <c r="W250">
        <v>588</v>
      </c>
      <c r="X250">
        <v>0.128</v>
      </c>
      <c r="Y250">
        <f t="shared" si="55"/>
        <v>1.6383999999999999E-2</v>
      </c>
      <c r="Z250">
        <v>696</v>
      </c>
      <c r="AA250">
        <v>0.125</v>
      </c>
      <c r="AB250">
        <f t="shared" si="56"/>
        <v>1.5625E-2</v>
      </c>
      <c r="AC250">
        <v>783</v>
      </c>
      <c r="AD250">
        <v>0.12</v>
      </c>
      <c r="AE250">
        <f t="shared" si="57"/>
        <v>1.44E-2</v>
      </c>
      <c r="AF250">
        <v>751</v>
      </c>
      <c r="AG250">
        <v>0.11700000000000001</v>
      </c>
      <c r="AH250">
        <f t="shared" si="58"/>
        <v>1.3689000000000002E-2</v>
      </c>
      <c r="AI250">
        <v>393</v>
      </c>
      <c r="AJ250">
        <v>0.13300000000000001</v>
      </c>
      <c r="AK250">
        <f t="shared" si="59"/>
        <v>1.7689000000000003E-2</v>
      </c>
      <c r="AL250">
        <v>1138</v>
      </c>
      <c r="AM250">
        <v>0.128</v>
      </c>
      <c r="AN250">
        <f t="shared" si="60"/>
        <v>1.6383999999999999E-2</v>
      </c>
      <c r="AO250">
        <v>2087</v>
      </c>
      <c r="AP250">
        <v>0.122</v>
      </c>
      <c r="AQ250">
        <f t="shared" si="61"/>
        <v>1.4884E-2</v>
      </c>
      <c r="AR250">
        <v>3155</v>
      </c>
      <c r="AS250">
        <v>8.5999999999999993E-2</v>
      </c>
      <c r="AT250">
        <f t="shared" si="62"/>
        <v>7.3959999999999989E-3</v>
      </c>
      <c r="AU250">
        <v>563</v>
      </c>
      <c r="AV250">
        <v>0.13700000000000001</v>
      </c>
      <c r="AW250">
        <f t="shared" si="63"/>
        <v>1.8769000000000004E-2</v>
      </c>
      <c r="AX250">
        <v>1177</v>
      </c>
      <c r="AY250">
        <v>0.13400000000000001</v>
      </c>
      <c r="AZ250">
        <f t="shared" si="64"/>
        <v>1.7956000000000003E-2</v>
      </c>
      <c r="BA250">
        <v>812</v>
      </c>
    </row>
    <row r="251" spans="1:53">
      <c r="A251" t="s">
        <v>650</v>
      </c>
      <c r="B251" t="s">
        <v>562</v>
      </c>
      <c r="C251" t="s">
        <v>245</v>
      </c>
      <c r="D251" s="6" t="s">
        <v>253</v>
      </c>
      <c r="E251">
        <v>81.900000000000006</v>
      </c>
      <c r="F251">
        <v>0.123</v>
      </c>
      <c r="G251">
        <f t="shared" si="49"/>
        <v>1.5129E-2</v>
      </c>
      <c r="H251">
        <v>717</v>
      </c>
      <c r="I251">
        <v>0.126</v>
      </c>
      <c r="J251">
        <f t="shared" si="50"/>
        <v>1.5876000000000001E-2</v>
      </c>
      <c r="K251">
        <v>382</v>
      </c>
      <c r="L251">
        <v>0.127</v>
      </c>
      <c r="M251">
        <f t="shared" si="51"/>
        <v>1.6129000000000001E-2</v>
      </c>
      <c r="N251">
        <v>923</v>
      </c>
      <c r="O251">
        <v>0.14099999999999999</v>
      </c>
      <c r="P251">
        <f t="shared" si="52"/>
        <v>1.9880999999999996E-2</v>
      </c>
      <c r="Q251">
        <v>2070</v>
      </c>
      <c r="R251">
        <v>0.11</v>
      </c>
      <c r="S251">
        <f t="shared" si="53"/>
        <v>1.21E-2</v>
      </c>
      <c r="T251">
        <v>3606</v>
      </c>
      <c r="U251">
        <v>9.7000000000000003E-2</v>
      </c>
      <c r="V251">
        <f t="shared" si="54"/>
        <v>9.4090000000000007E-3</v>
      </c>
      <c r="W251">
        <v>598</v>
      </c>
      <c r="X251">
        <v>0.13100000000000001</v>
      </c>
      <c r="Y251">
        <f t="shared" si="55"/>
        <v>1.7161000000000003E-2</v>
      </c>
      <c r="Z251">
        <v>1126</v>
      </c>
      <c r="AA251">
        <v>0.126</v>
      </c>
      <c r="AB251">
        <f t="shared" si="56"/>
        <v>1.5876000000000001E-2</v>
      </c>
      <c r="AC251">
        <v>475</v>
      </c>
      <c r="AD251">
        <v>0.108</v>
      </c>
      <c r="AE251">
        <f t="shared" si="57"/>
        <v>1.1663999999999999E-2</v>
      </c>
      <c r="AF251">
        <v>641</v>
      </c>
      <c r="AG251">
        <v>0.17199999999999999</v>
      </c>
      <c r="AH251">
        <f t="shared" si="58"/>
        <v>2.9583999999999996E-2</v>
      </c>
      <c r="AI251">
        <v>331</v>
      </c>
      <c r="AJ251">
        <v>0.14099999999999999</v>
      </c>
      <c r="AK251">
        <f t="shared" si="59"/>
        <v>1.9880999999999996E-2</v>
      </c>
      <c r="AL251">
        <v>1111</v>
      </c>
      <c r="AM251">
        <v>0.14399999999999999</v>
      </c>
      <c r="AN251">
        <f t="shared" si="60"/>
        <v>2.0735999999999997E-2</v>
      </c>
      <c r="AO251">
        <v>2196</v>
      </c>
      <c r="AP251">
        <v>0.13100000000000001</v>
      </c>
      <c r="AQ251">
        <f t="shared" si="61"/>
        <v>1.7161000000000003E-2</v>
      </c>
      <c r="AR251">
        <v>3210</v>
      </c>
      <c r="AS251">
        <v>0.128</v>
      </c>
      <c r="AT251">
        <f t="shared" si="62"/>
        <v>1.6383999999999999E-2</v>
      </c>
      <c r="AU251">
        <v>615</v>
      </c>
      <c r="AV251">
        <v>0.111</v>
      </c>
      <c r="AW251">
        <f t="shared" si="63"/>
        <v>1.2321E-2</v>
      </c>
      <c r="AX251">
        <v>1150</v>
      </c>
      <c r="AY251">
        <v>0.106</v>
      </c>
      <c r="AZ251">
        <f t="shared" si="64"/>
        <v>1.1235999999999999E-2</v>
      </c>
      <c r="BA251">
        <v>766</v>
      </c>
    </row>
    <row r="252" spans="1:53">
      <c r="A252" t="s">
        <v>652</v>
      </c>
      <c r="B252" t="s">
        <v>562</v>
      </c>
      <c r="C252" t="s">
        <v>245</v>
      </c>
      <c r="D252" s="6" t="s">
        <v>242</v>
      </c>
      <c r="E252">
        <v>82.4</v>
      </c>
      <c r="F252">
        <v>0.126</v>
      </c>
      <c r="G252">
        <f t="shared" si="49"/>
        <v>1.5876000000000001E-2</v>
      </c>
      <c r="H252">
        <v>642</v>
      </c>
      <c r="I252">
        <v>0.12</v>
      </c>
      <c r="J252">
        <f t="shared" si="50"/>
        <v>1.44E-2</v>
      </c>
      <c r="K252">
        <v>422</v>
      </c>
      <c r="L252">
        <v>0.13200000000000001</v>
      </c>
      <c r="M252">
        <f t="shared" si="51"/>
        <v>1.7424000000000002E-2</v>
      </c>
      <c r="N252">
        <v>1080</v>
      </c>
      <c r="O252">
        <v>0.13800000000000001</v>
      </c>
      <c r="P252">
        <f t="shared" si="52"/>
        <v>1.9044000000000002E-2</v>
      </c>
      <c r="Q252">
        <v>2187</v>
      </c>
      <c r="R252">
        <v>0.13</v>
      </c>
      <c r="S252">
        <f t="shared" si="53"/>
        <v>1.6900000000000002E-2</v>
      </c>
      <c r="T252">
        <v>3601</v>
      </c>
      <c r="U252">
        <v>0.114</v>
      </c>
      <c r="V252">
        <f t="shared" si="54"/>
        <v>1.2996000000000001E-2</v>
      </c>
      <c r="W252">
        <v>635</v>
      </c>
      <c r="X252">
        <v>0.128</v>
      </c>
      <c r="Y252">
        <f t="shared" si="55"/>
        <v>1.6383999999999999E-2</v>
      </c>
      <c r="Z252">
        <v>1309</v>
      </c>
      <c r="AA252">
        <v>0.154</v>
      </c>
      <c r="AB252">
        <f t="shared" si="56"/>
        <v>2.3716000000000001E-2</v>
      </c>
      <c r="AC252">
        <v>652</v>
      </c>
      <c r="AD252">
        <v>8.8999999999999996E-2</v>
      </c>
      <c r="AE252">
        <f t="shared" si="57"/>
        <v>7.9209999999999992E-3</v>
      </c>
      <c r="AF252">
        <v>350</v>
      </c>
      <c r="AG252">
        <v>0.14199999999999999</v>
      </c>
      <c r="AH252">
        <f t="shared" si="58"/>
        <v>2.0163999999999998E-2</v>
      </c>
      <c r="AI252">
        <v>447</v>
      </c>
      <c r="AJ252">
        <v>0.12</v>
      </c>
      <c r="AK252">
        <f t="shared" si="59"/>
        <v>1.44E-2</v>
      </c>
      <c r="AL252">
        <v>1032</v>
      </c>
      <c r="AM252">
        <v>0.13800000000000001</v>
      </c>
      <c r="AN252">
        <f t="shared" si="60"/>
        <v>1.9044000000000002E-2</v>
      </c>
      <c r="AO252">
        <v>2200</v>
      </c>
      <c r="AP252">
        <v>0.13600000000000001</v>
      </c>
      <c r="AQ252">
        <f t="shared" si="61"/>
        <v>1.8496000000000002E-2</v>
      </c>
      <c r="AR252">
        <v>2793</v>
      </c>
      <c r="AS252">
        <v>0.104</v>
      </c>
      <c r="AT252">
        <f t="shared" si="62"/>
        <v>1.0815999999999999E-2</v>
      </c>
      <c r="AU252">
        <v>751</v>
      </c>
      <c r="AV252">
        <v>0.122</v>
      </c>
      <c r="AW252">
        <f t="shared" si="63"/>
        <v>1.4884E-2</v>
      </c>
      <c r="AX252">
        <v>982</v>
      </c>
      <c r="AY252">
        <v>0.13200000000000001</v>
      </c>
      <c r="AZ252">
        <f t="shared" si="64"/>
        <v>1.7424000000000002E-2</v>
      </c>
      <c r="BA252">
        <v>906</v>
      </c>
    </row>
    <row r="253" spans="1:53">
      <c r="A253" t="s">
        <v>654</v>
      </c>
      <c r="B253" t="s">
        <v>562</v>
      </c>
      <c r="C253" t="s">
        <v>245</v>
      </c>
      <c r="D253" s="6" t="s">
        <v>253</v>
      </c>
      <c r="E253">
        <v>75.400000000000006</v>
      </c>
      <c r="F253">
        <v>0.107</v>
      </c>
      <c r="G253">
        <f t="shared" si="49"/>
        <v>1.1448999999999999E-2</v>
      </c>
      <c r="H253">
        <v>551</v>
      </c>
      <c r="I253">
        <v>0.11600000000000001</v>
      </c>
      <c r="J253">
        <f t="shared" si="50"/>
        <v>1.3456000000000001E-2</v>
      </c>
      <c r="K253">
        <v>426</v>
      </c>
      <c r="L253">
        <v>0.125</v>
      </c>
      <c r="M253">
        <f t="shared" si="51"/>
        <v>1.5625E-2</v>
      </c>
      <c r="N253">
        <v>932</v>
      </c>
      <c r="O253">
        <v>0.122</v>
      </c>
      <c r="P253">
        <f t="shared" si="52"/>
        <v>1.4884E-2</v>
      </c>
      <c r="Q253">
        <v>1989</v>
      </c>
      <c r="R253">
        <v>0.121</v>
      </c>
      <c r="S253">
        <f t="shared" si="53"/>
        <v>1.4641E-2</v>
      </c>
      <c r="T253">
        <v>3590</v>
      </c>
      <c r="U253">
        <v>8.6999999999999994E-2</v>
      </c>
      <c r="V253">
        <f t="shared" si="54"/>
        <v>7.5689999999999993E-3</v>
      </c>
      <c r="W253">
        <v>641</v>
      </c>
      <c r="X253">
        <v>0.18099999999999999</v>
      </c>
      <c r="Y253">
        <f t="shared" si="55"/>
        <v>3.2760999999999998E-2</v>
      </c>
      <c r="Z253">
        <v>1004</v>
      </c>
      <c r="AA253">
        <v>0.10199999999999999</v>
      </c>
      <c r="AB253">
        <f t="shared" si="56"/>
        <v>1.0403999999999998E-2</v>
      </c>
      <c r="AC253">
        <v>443</v>
      </c>
      <c r="AD253">
        <v>9.5000000000000001E-2</v>
      </c>
      <c r="AE253">
        <f t="shared" si="57"/>
        <v>9.025E-3</v>
      </c>
      <c r="AF253">
        <v>761</v>
      </c>
      <c r="AG253">
        <v>0.109</v>
      </c>
      <c r="AH253">
        <f t="shared" si="58"/>
        <v>1.1880999999999999E-2</v>
      </c>
      <c r="AI253">
        <v>420</v>
      </c>
      <c r="AJ253">
        <v>0.11899999999999999</v>
      </c>
      <c r="AK253">
        <f t="shared" si="59"/>
        <v>1.4160999999999998E-2</v>
      </c>
      <c r="AL253">
        <v>1108</v>
      </c>
      <c r="AM253">
        <v>0.122</v>
      </c>
      <c r="AN253">
        <f t="shared" si="60"/>
        <v>1.4884E-2</v>
      </c>
      <c r="AO253">
        <v>1956</v>
      </c>
      <c r="AP253">
        <v>0.11600000000000001</v>
      </c>
      <c r="AQ253">
        <f t="shared" si="61"/>
        <v>1.3456000000000001E-2</v>
      </c>
      <c r="AR253">
        <v>3129</v>
      </c>
      <c r="AS253">
        <v>7.8E-2</v>
      </c>
      <c r="AT253">
        <f t="shared" si="62"/>
        <v>6.084E-3</v>
      </c>
      <c r="AU253">
        <v>587</v>
      </c>
      <c r="AV253">
        <v>0.13900000000000001</v>
      </c>
      <c r="AW253">
        <f t="shared" si="63"/>
        <v>1.9321000000000005E-2</v>
      </c>
      <c r="AX253">
        <v>1085</v>
      </c>
      <c r="AY253">
        <v>0.128</v>
      </c>
      <c r="AZ253">
        <f t="shared" si="64"/>
        <v>1.6383999999999999E-2</v>
      </c>
      <c r="BA253">
        <v>889</v>
      </c>
    </row>
    <row r="254" spans="1:53">
      <c r="A254" t="s">
        <v>656</v>
      </c>
      <c r="B254" t="s">
        <v>562</v>
      </c>
      <c r="C254" t="s">
        <v>245</v>
      </c>
      <c r="D254" s="6" t="s">
        <v>242</v>
      </c>
      <c r="E254">
        <v>75</v>
      </c>
      <c r="F254">
        <v>0.108</v>
      </c>
      <c r="G254">
        <f t="shared" si="49"/>
        <v>1.1663999999999999E-2</v>
      </c>
      <c r="H254">
        <v>839</v>
      </c>
      <c r="I254">
        <v>0.128</v>
      </c>
      <c r="J254">
        <f t="shared" si="50"/>
        <v>1.6383999999999999E-2</v>
      </c>
      <c r="K254">
        <v>491</v>
      </c>
      <c r="L254">
        <v>0.13300000000000001</v>
      </c>
      <c r="M254">
        <f t="shared" si="51"/>
        <v>1.7689000000000003E-2</v>
      </c>
      <c r="N254">
        <v>806</v>
      </c>
      <c r="O254">
        <v>0.126</v>
      </c>
      <c r="P254">
        <f t="shared" si="52"/>
        <v>1.5876000000000001E-2</v>
      </c>
      <c r="Q254">
        <v>2157</v>
      </c>
      <c r="R254">
        <v>0.121</v>
      </c>
      <c r="S254">
        <f t="shared" si="53"/>
        <v>1.4641E-2</v>
      </c>
      <c r="T254">
        <v>3854</v>
      </c>
      <c r="U254">
        <v>0.10100000000000001</v>
      </c>
      <c r="V254">
        <f t="shared" si="54"/>
        <v>1.0201000000000002E-2</v>
      </c>
      <c r="W254">
        <v>601</v>
      </c>
      <c r="X254">
        <v>0.13400000000000001</v>
      </c>
      <c r="Y254">
        <f t="shared" si="55"/>
        <v>1.7956000000000003E-2</v>
      </c>
      <c r="Z254">
        <v>1385</v>
      </c>
      <c r="AA254">
        <v>0.13200000000000001</v>
      </c>
      <c r="AB254">
        <f t="shared" si="56"/>
        <v>1.7424000000000002E-2</v>
      </c>
      <c r="AC254">
        <v>771</v>
      </c>
      <c r="AD254">
        <v>0.128</v>
      </c>
      <c r="AE254">
        <f t="shared" si="57"/>
        <v>1.6383999999999999E-2</v>
      </c>
      <c r="AF254">
        <v>762</v>
      </c>
      <c r="AG254">
        <v>0.13100000000000001</v>
      </c>
      <c r="AH254">
        <f t="shared" si="58"/>
        <v>1.7161000000000003E-2</v>
      </c>
      <c r="AI254">
        <v>480</v>
      </c>
      <c r="AJ254">
        <v>0.13200000000000001</v>
      </c>
      <c r="AK254">
        <f t="shared" si="59"/>
        <v>1.7424000000000002E-2</v>
      </c>
      <c r="AL254">
        <v>1088</v>
      </c>
      <c r="AM254">
        <v>0.129</v>
      </c>
      <c r="AN254">
        <f t="shared" si="60"/>
        <v>1.6641E-2</v>
      </c>
      <c r="AO254">
        <v>2236</v>
      </c>
      <c r="AP254">
        <v>0.11899999999999999</v>
      </c>
      <c r="AQ254">
        <f t="shared" si="61"/>
        <v>1.4160999999999998E-2</v>
      </c>
      <c r="AR254">
        <v>3119</v>
      </c>
      <c r="AS254">
        <v>8.6999999999999994E-2</v>
      </c>
      <c r="AT254">
        <f t="shared" si="62"/>
        <v>7.5689999999999993E-3</v>
      </c>
      <c r="AU254">
        <v>652</v>
      </c>
      <c r="AV254">
        <v>0.125</v>
      </c>
      <c r="AW254">
        <f t="shared" si="63"/>
        <v>1.5625E-2</v>
      </c>
      <c r="AX254">
        <v>1351</v>
      </c>
      <c r="AY254">
        <v>0.13300000000000001</v>
      </c>
      <c r="AZ254">
        <f t="shared" si="64"/>
        <v>1.7689000000000003E-2</v>
      </c>
      <c r="BA254">
        <v>873</v>
      </c>
    </row>
    <row r="255" spans="1:53">
      <c r="A255" t="s">
        <v>658</v>
      </c>
      <c r="B255" t="s">
        <v>562</v>
      </c>
      <c r="C255" t="s">
        <v>245</v>
      </c>
      <c r="D255" s="6" t="s">
        <v>242</v>
      </c>
      <c r="E255">
        <v>84.8</v>
      </c>
      <c r="F255">
        <v>0.109</v>
      </c>
      <c r="G255">
        <f t="shared" si="49"/>
        <v>1.1880999999999999E-2</v>
      </c>
      <c r="H255">
        <v>622</v>
      </c>
      <c r="I255">
        <v>0.13500000000000001</v>
      </c>
      <c r="J255">
        <f t="shared" si="50"/>
        <v>1.8225000000000002E-2</v>
      </c>
      <c r="K255">
        <v>408</v>
      </c>
      <c r="L255">
        <v>0.12</v>
      </c>
      <c r="M255">
        <f t="shared" si="51"/>
        <v>1.44E-2</v>
      </c>
      <c r="N255">
        <v>1160</v>
      </c>
      <c r="O255">
        <v>0.13700000000000001</v>
      </c>
      <c r="P255">
        <f t="shared" si="52"/>
        <v>1.8769000000000004E-2</v>
      </c>
      <c r="Q255">
        <v>1863</v>
      </c>
      <c r="R255">
        <v>0.111</v>
      </c>
      <c r="S255">
        <f t="shared" si="53"/>
        <v>1.2321E-2</v>
      </c>
      <c r="T255">
        <v>2747</v>
      </c>
      <c r="U255">
        <v>0.107</v>
      </c>
      <c r="V255">
        <f t="shared" si="54"/>
        <v>1.1448999999999999E-2</v>
      </c>
      <c r="W255">
        <v>758</v>
      </c>
      <c r="X255">
        <v>0.125</v>
      </c>
      <c r="Y255">
        <f t="shared" si="55"/>
        <v>1.5625E-2</v>
      </c>
      <c r="Z255">
        <v>1312</v>
      </c>
      <c r="AA255">
        <v>0.11700000000000001</v>
      </c>
      <c r="AB255">
        <f t="shared" si="56"/>
        <v>1.3689000000000002E-2</v>
      </c>
      <c r="AC255">
        <v>462</v>
      </c>
      <c r="AD255">
        <v>0.112</v>
      </c>
      <c r="AE255">
        <f t="shared" si="57"/>
        <v>1.2544000000000001E-2</v>
      </c>
      <c r="AF255">
        <v>739</v>
      </c>
      <c r="AG255">
        <v>0.13500000000000001</v>
      </c>
      <c r="AH255">
        <f t="shared" si="58"/>
        <v>1.8225000000000002E-2</v>
      </c>
      <c r="AI255">
        <v>428</v>
      </c>
      <c r="AJ255">
        <v>0.127</v>
      </c>
      <c r="AK255">
        <f t="shared" si="59"/>
        <v>1.6129000000000001E-2</v>
      </c>
      <c r="AL255">
        <v>1384</v>
      </c>
      <c r="AM255">
        <v>0.14399999999999999</v>
      </c>
      <c r="AN255">
        <f t="shared" si="60"/>
        <v>2.0735999999999997E-2</v>
      </c>
      <c r="AO255">
        <v>1826</v>
      </c>
      <c r="AP255">
        <v>0.126</v>
      </c>
      <c r="AQ255">
        <f t="shared" si="61"/>
        <v>1.5876000000000001E-2</v>
      </c>
      <c r="AR255">
        <v>2800</v>
      </c>
      <c r="AS255">
        <v>0.10199999999999999</v>
      </c>
      <c r="AT255">
        <f t="shared" si="62"/>
        <v>1.0403999999999998E-2</v>
      </c>
      <c r="AU255">
        <v>789</v>
      </c>
      <c r="AV255">
        <v>0.113</v>
      </c>
      <c r="AW255">
        <f t="shared" si="63"/>
        <v>1.2769000000000001E-2</v>
      </c>
      <c r="AX255">
        <v>1282</v>
      </c>
      <c r="AY255">
        <v>0.112</v>
      </c>
      <c r="AZ255">
        <f t="shared" si="64"/>
        <v>1.2544000000000001E-2</v>
      </c>
      <c r="BA255">
        <v>750</v>
      </c>
    </row>
    <row r="256" spans="1:53">
      <c r="A256" t="s">
        <v>660</v>
      </c>
      <c r="B256" t="s">
        <v>562</v>
      </c>
      <c r="C256" t="s">
        <v>245</v>
      </c>
      <c r="D256" s="6" t="s">
        <v>253</v>
      </c>
      <c r="E256">
        <v>78.5</v>
      </c>
      <c r="F256">
        <v>0.14499999999999999</v>
      </c>
      <c r="G256">
        <f t="shared" si="49"/>
        <v>2.1024999999999999E-2</v>
      </c>
      <c r="H256">
        <v>712</v>
      </c>
      <c r="I256">
        <v>0.112</v>
      </c>
      <c r="J256">
        <f t="shared" si="50"/>
        <v>1.2544000000000001E-2</v>
      </c>
      <c r="K256">
        <v>352</v>
      </c>
      <c r="L256">
        <v>0.11899999999999999</v>
      </c>
      <c r="M256">
        <f t="shared" si="51"/>
        <v>1.4160999999999998E-2</v>
      </c>
      <c r="N256">
        <v>760</v>
      </c>
      <c r="O256">
        <v>0.14399999999999999</v>
      </c>
      <c r="P256">
        <f t="shared" si="52"/>
        <v>2.0735999999999997E-2</v>
      </c>
      <c r="Q256">
        <v>1767</v>
      </c>
      <c r="R256">
        <v>0.122</v>
      </c>
      <c r="S256">
        <f t="shared" si="53"/>
        <v>1.4884E-2</v>
      </c>
      <c r="T256">
        <v>3090</v>
      </c>
      <c r="U256">
        <v>8.6999999999999994E-2</v>
      </c>
      <c r="V256">
        <f t="shared" si="54"/>
        <v>7.5689999999999993E-3</v>
      </c>
      <c r="W256">
        <v>585</v>
      </c>
      <c r="X256">
        <v>0.13800000000000001</v>
      </c>
      <c r="Y256">
        <f t="shared" si="55"/>
        <v>1.9044000000000002E-2</v>
      </c>
      <c r="Z256">
        <v>1163</v>
      </c>
      <c r="AA256">
        <v>0.13700000000000001</v>
      </c>
      <c r="AB256">
        <f t="shared" si="56"/>
        <v>1.8769000000000004E-2</v>
      </c>
      <c r="AC256">
        <v>427</v>
      </c>
      <c r="AD256">
        <v>0.112</v>
      </c>
      <c r="AE256">
        <f t="shared" si="57"/>
        <v>1.2544000000000001E-2</v>
      </c>
      <c r="AF256">
        <v>609</v>
      </c>
      <c r="AG256">
        <v>0.13400000000000001</v>
      </c>
      <c r="AH256">
        <f t="shared" si="58"/>
        <v>1.7956000000000003E-2</v>
      </c>
      <c r="AI256">
        <v>406</v>
      </c>
      <c r="AJ256">
        <v>0.127</v>
      </c>
      <c r="AK256">
        <f t="shared" si="59"/>
        <v>1.6129000000000001E-2</v>
      </c>
      <c r="AL256">
        <v>991</v>
      </c>
      <c r="AM256">
        <v>0.17299999999999999</v>
      </c>
      <c r="AN256">
        <f t="shared" si="60"/>
        <v>2.9928999999999997E-2</v>
      </c>
      <c r="AO256">
        <v>1859</v>
      </c>
      <c r="AP256">
        <v>0.127</v>
      </c>
      <c r="AQ256">
        <f t="shared" si="61"/>
        <v>1.6129000000000001E-2</v>
      </c>
      <c r="AR256">
        <v>2856</v>
      </c>
      <c r="AS256">
        <v>9.4E-2</v>
      </c>
      <c r="AT256">
        <f t="shared" si="62"/>
        <v>8.8360000000000001E-3</v>
      </c>
      <c r="AU256">
        <v>574</v>
      </c>
      <c r="AV256">
        <v>0.127</v>
      </c>
      <c r="AW256">
        <f t="shared" si="63"/>
        <v>1.6129000000000001E-2</v>
      </c>
      <c r="AX256">
        <v>1118</v>
      </c>
      <c r="AY256">
        <v>0.14699999999999999</v>
      </c>
      <c r="AZ256">
        <f t="shared" si="64"/>
        <v>2.1608999999999996E-2</v>
      </c>
      <c r="BA256">
        <v>710</v>
      </c>
    </row>
    <row r="257" spans="1:53">
      <c r="A257" t="s">
        <v>662</v>
      </c>
      <c r="B257" t="s">
        <v>562</v>
      </c>
      <c r="C257" t="s">
        <v>245</v>
      </c>
      <c r="D257" s="6" t="s">
        <v>242</v>
      </c>
      <c r="E257">
        <v>82.8</v>
      </c>
      <c r="F257">
        <v>0.13</v>
      </c>
      <c r="G257">
        <f t="shared" si="49"/>
        <v>1.6900000000000002E-2</v>
      </c>
      <c r="H257">
        <v>835</v>
      </c>
      <c r="I257">
        <v>0.14799999999999999</v>
      </c>
      <c r="J257">
        <f t="shared" si="50"/>
        <v>2.1903999999999996E-2</v>
      </c>
      <c r="K257">
        <v>484</v>
      </c>
      <c r="L257">
        <v>0.12</v>
      </c>
      <c r="M257">
        <f t="shared" si="51"/>
        <v>1.44E-2</v>
      </c>
      <c r="N257">
        <v>824</v>
      </c>
      <c r="O257">
        <v>0.13</v>
      </c>
      <c r="P257">
        <f t="shared" si="52"/>
        <v>1.6900000000000002E-2</v>
      </c>
      <c r="Q257">
        <v>2160</v>
      </c>
      <c r="R257">
        <v>0.13200000000000001</v>
      </c>
      <c r="S257">
        <f t="shared" si="53"/>
        <v>1.7424000000000002E-2</v>
      </c>
      <c r="T257">
        <v>3535</v>
      </c>
      <c r="U257">
        <v>9.7000000000000003E-2</v>
      </c>
      <c r="V257">
        <f t="shared" si="54"/>
        <v>9.4090000000000007E-3</v>
      </c>
      <c r="W257">
        <v>692</v>
      </c>
      <c r="X257">
        <v>0.125</v>
      </c>
      <c r="Y257">
        <f t="shared" si="55"/>
        <v>1.5625E-2</v>
      </c>
      <c r="Z257">
        <v>1140</v>
      </c>
      <c r="AA257">
        <v>0.13600000000000001</v>
      </c>
      <c r="AB257">
        <f t="shared" si="56"/>
        <v>1.8496000000000002E-2</v>
      </c>
      <c r="AC257">
        <v>726</v>
      </c>
      <c r="AD257">
        <v>0.13</v>
      </c>
      <c r="AE257">
        <f t="shared" si="57"/>
        <v>1.6900000000000002E-2</v>
      </c>
      <c r="AF257">
        <v>108</v>
      </c>
      <c r="AG257">
        <v>0.16300000000000001</v>
      </c>
      <c r="AH257">
        <f t="shared" si="58"/>
        <v>2.6569000000000002E-2</v>
      </c>
      <c r="AI257">
        <v>717</v>
      </c>
      <c r="AJ257">
        <v>0.113</v>
      </c>
      <c r="AK257">
        <f t="shared" si="59"/>
        <v>1.2769000000000001E-2</v>
      </c>
      <c r="AL257">
        <v>1018</v>
      </c>
      <c r="AM257">
        <v>0.14299999999999999</v>
      </c>
      <c r="AN257">
        <f t="shared" si="60"/>
        <v>2.0448999999999995E-2</v>
      </c>
      <c r="AO257">
        <v>2304</v>
      </c>
      <c r="AP257">
        <v>0.115</v>
      </c>
      <c r="AQ257">
        <f t="shared" si="61"/>
        <v>1.3225000000000001E-2</v>
      </c>
      <c r="AR257">
        <v>3143</v>
      </c>
      <c r="AS257">
        <v>7.3999999999999996E-2</v>
      </c>
      <c r="AT257">
        <f t="shared" si="62"/>
        <v>5.4759999999999991E-3</v>
      </c>
      <c r="AU257">
        <v>750</v>
      </c>
      <c r="AV257">
        <v>0.13200000000000001</v>
      </c>
      <c r="AW257">
        <f t="shared" si="63"/>
        <v>1.7424000000000002E-2</v>
      </c>
      <c r="AX257">
        <v>1399</v>
      </c>
      <c r="AY257">
        <v>0.11700000000000001</v>
      </c>
      <c r="AZ257">
        <f t="shared" si="64"/>
        <v>1.3689000000000002E-2</v>
      </c>
      <c r="BA257">
        <v>1103</v>
      </c>
    </row>
    <row r="258" spans="1:53">
      <c r="A258" t="s">
        <v>664</v>
      </c>
      <c r="B258" t="s">
        <v>562</v>
      </c>
      <c r="C258" t="s">
        <v>245</v>
      </c>
      <c r="D258" s="6" t="s">
        <v>242</v>
      </c>
      <c r="E258">
        <v>75.2</v>
      </c>
      <c r="F258">
        <v>0.11</v>
      </c>
      <c r="G258">
        <f t="shared" si="49"/>
        <v>1.21E-2</v>
      </c>
      <c r="H258">
        <v>1191</v>
      </c>
      <c r="I258">
        <v>0.158</v>
      </c>
      <c r="J258">
        <f t="shared" si="50"/>
        <v>2.4964E-2</v>
      </c>
      <c r="K258">
        <v>306</v>
      </c>
      <c r="L258">
        <v>0.13900000000000001</v>
      </c>
      <c r="M258">
        <f t="shared" si="51"/>
        <v>1.9321000000000005E-2</v>
      </c>
      <c r="N258">
        <v>1127</v>
      </c>
      <c r="O258">
        <v>0.13600000000000001</v>
      </c>
      <c r="P258">
        <f t="shared" si="52"/>
        <v>1.8496000000000002E-2</v>
      </c>
      <c r="Q258">
        <v>2385</v>
      </c>
      <c r="R258">
        <v>0.151</v>
      </c>
      <c r="S258">
        <f t="shared" si="53"/>
        <v>2.2800999999999998E-2</v>
      </c>
      <c r="T258">
        <v>3566</v>
      </c>
      <c r="U258">
        <v>0.109</v>
      </c>
      <c r="V258">
        <f t="shared" si="54"/>
        <v>1.1880999999999999E-2</v>
      </c>
      <c r="W258">
        <v>564</v>
      </c>
      <c r="X258">
        <v>0.13800000000000001</v>
      </c>
      <c r="Y258">
        <f t="shared" si="55"/>
        <v>1.9044000000000002E-2</v>
      </c>
      <c r="Z258">
        <v>1639</v>
      </c>
      <c r="AA258">
        <v>0.125</v>
      </c>
      <c r="AB258">
        <f t="shared" si="56"/>
        <v>1.5625E-2</v>
      </c>
      <c r="AC258">
        <v>713</v>
      </c>
      <c r="AD258">
        <v>0.108</v>
      </c>
      <c r="AE258">
        <f t="shared" si="57"/>
        <v>1.1663999999999999E-2</v>
      </c>
      <c r="AF258">
        <v>761</v>
      </c>
      <c r="AG258">
        <v>0.129</v>
      </c>
      <c r="AH258">
        <f t="shared" si="58"/>
        <v>1.6641E-2</v>
      </c>
      <c r="AI258">
        <v>388</v>
      </c>
      <c r="AJ258">
        <v>0.11700000000000001</v>
      </c>
      <c r="AK258">
        <f t="shared" si="59"/>
        <v>1.3689000000000002E-2</v>
      </c>
      <c r="AL258">
        <v>1192</v>
      </c>
      <c r="AM258">
        <v>0.153</v>
      </c>
      <c r="AN258">
        <f t="shared" si="60"/>
        <v>2.3408999999999999E-2</v>
      </c>
      <c r="AO258">
        <v>2500</v>
      </c>
      <c r="AP258">
        <v>0.13200000000000001</v>
      </c>
      <c r="AQ258">
        <f t="shared" si="61"/>
        <v>1.7424000000000002E-2</v>
      </c>
      <c r="AR258">
        <v>2948</v>
      </c>
      <c r="AS258">
        <v>8.5000000000000006E-2</v>
      </c>
      <c r="AT258">
        <f t="shared" si="62"/>
        <v>7.2250000000000014E-3</v>
      </c>
      <c r="AU258">
        <v>568</v>
      </c>
      <c r="AV258">
        <v>0.14399999999999999</v>
      </c>
      <c r="AW258">
        <f t="shared" si="63"/>
        <v>2.0735999999999997E-2</v>
      </c>
      <c r="AX258">
        <v>1452</v>
      </c>
      <c r="AY258">
        <v>0.13800000000000001</v>
      </c>
      <c r="AZ258">
        <f t="shared" si="64"/>
        <v>1.9044000000000002E-2</v>
      </c>
      <c r="BA258">
        <v>934</v>
      </c>
    </row>
    <row r="259" spans="1:53">
      <c r="A259" t="s">
        <v>666</v>
      </c>
      <c r="B259" t="s">
        <v>562</v>
      </c>
      <c r="C259" t="s">
        <v>245</v>
      </c>
      <c r="D259" s="6" t="s">
        <v>242</v>
      </c>
      <c r="E259">
        <v>82.3</v>
      </c>
      <c r="F259">
        <v>0.10299999999999999</v>
      </c>
      <c r="G259">
        <f t="shared" ref="G259:G317" si="65">F259^2</f>
        <v>1.0608999999999999E-2</v>
      </c>
      <c r="H259">
        <v>584</v>
      </c>
      <c r="I259">
        <v>0.13600000000000001</v>
      </c>
      <c r="J259">
        <f t="shared" ref="J259:J317" si="66">I259^2</f>
        <v>1.8496000000000002E-2</v>
      </c>
      <c r="K259">
        <v>392</v>
      </c>
      <c r="L259">
        <v>0.11899999999999999</v>
      </c>
      <c r="M259">
        <f t="shared" ref="M259:M317" si="67">L259^2</f>
        <v>1.4160999999999998E-2</v>
      </c>
      <c r="N259">
        <v>855</v>
      </c>
      <c r="O259">
        <v>0.14199999999999999</v>
      </c>
      <c r="P259">
        <f t="shared" ref="P259:P317" si="68">O259^2</f>
        <v>2.0163999999999998E-2</v>
      </c>
      <c r="Q259">
        <v>1940</v>
      </c>
      <c r="R259">
        <v>0.129</v>
      </c>
      <c r="S259">
        <f t="shared" ref="S259:S317" si="69">R259^2</f>
        <v>1.6641E-2</v>
      </c>
      <c r="T259">
        <v>3039</v>
      </c>
      <c r="U259">
        <v>8.4000000000000005E-2</v>
      </c>
      <c r="V259">
        <f t="shared" ref="V259:V317" si="70">U259^2</f>
        <v>7.0560000000000006E-3</v>
      </c>
      <c r="W259">
        <v>512</v>
      </c>
      <c r="X259">
        <v>0.14799999999999999</v>
      </c>
      <c r="Y259">
        <f t="shared" ref="Y259:Y317" si="71">X259^2</f>
        <v>2.1903999999999996E-2</v>
      </c>
      <c r="Z259">
        <v>1055</v>
      </c>
      <c r="AA259">
        <v>0.10199999999999999</v>
      </c>
      <c r="AB259">
        <f t="shared" ref="AB259:AB317" si="72">AA259^2</f>
        <v>1.0403999999999998E-2</v>
      </c>
      <c r="AC259">
        <v>415</v>
      </c>
      <c r="AD259">
        <v>0.11700000000000001</v>
      </c>
      <c r="AE259">
        <f t="shared" ref="AE259:AE317" si="73">AD259^2</f>
        <v>1.3689000000000002E-2</v>
      </c>
      <c r="AF259">
        <v>489</v>
      </c>
      <c r="AG259">
        <v>0.127</v>
      </c>
      <c r="AH259">
        <f t="shared" ref="AH259:AH317" si="74">AG259^2</f>
        <v>1.6129000000000001E-2</v>
      </c>
      <c r="AI259">
        <v>377</v>
      </c>
      <c r="AJ259">
        <v>0.121</v>
      </c>
      <c r="AK259">
        <f t="shared" ref="AK259:AK317" si="75">AJ259^2</f>
        <v>1.4641E-2</v>
      </c>
      <c r="AL259">
        <v>1086</v>
      </c>
      <c r="AM259">
        <v>0.153</v>
      </c>
      <c r="AN259">
        <f t="shared" ref="AN259:AN317" si="76">AM259^2</f>
        <v>2.3408999999999999E-2</v>
      </c>
      <c r="AO259">
        <v>1887</v>
      </c>
      <c r="AP259">
        <v>0.124</v>
      </c>
      <c r="AQ259">
        <f t="shared" ref="AQ259:AQ317" si="77">AP259^2</f>
        <v>1.5375999999999999E-2</v>
      </c>
      <c r="AR259">
        <v>3007</v>
      </c>
      <c r="AS259">
        <v>0.09</v>
      </c>
      <c r="AT259">
        <f t="shared" ref="AT259:AT317" si="78">AS259^2</f>
        <v>8.0999999999999996E-3</v>
      </c>
      <c r="AU259">
        <v>575</v>
      </c>
      <c r="AV259">
        <v>0.13200000000000001</v>
      </c>
      <c r="AW259">
        <f t="shared" ref="AW259:AW317" si="79">AV259^2</f>
        <v>1.7424000000000002E-2</v>
      </c>
      <c r="AX259">
        <v>1095</v>
      </c>
      <c r="AY259">
        <v>0.114</v>
      </c>
      <c r="AZ259">
        <f t="shared" ref="AZ259:AZ317" si="80">AY259^2</f>
        <v>1.2996000000000001E-2</v>
      </c>
      <c r="BA259">
        <v>538</v>
      </c>
    </row>
    <row r="260" spans="1:53">
      <c r="A260" t="s">
        <v>668</v>
      </c>
      <c r="B260" t="s">
        <v>562</v>
      </c>
      <c r="C260" t="s">
        <v>245</v>
      </c>
      <c r="D260" s="6" t="s">
        <v>242</v>
      </c>
      <c r="E260">
        <v>76.2</v>
      </c>
      <c r="F260">
        <v>0.127</v>
      </c>
      <c r="G260">
        <f t="shared" si="65"/>
        <v>1.6129000000000001E-2</v>
      </c>
      <c r="H260">
        <v>910</v>
      </c>
      <c r="I260">
        <v>9.7000000000000003E-2</v>
      </c>
      <c r="J260">
        <f t="shared" si="66"/>
        <v>9.4090000000000007E-3</v>
      </c>
      <c r="K260">
        <v>428</v>
      </c>
      <c r="L260">
        <v>0.11799999999999999</v>
      </c>
      <c r="M260">
        <f t="shared" si="67"/>
        <v>1.3923999999999999E-2</v>
      </c>
      <c r="N260">
        <v>798</v>
      </c>
      <c r="O260">
        <v>0.115</v>
      </c>
      <c r="P260">
        <f t="shared" si="68"/>
        <v>1.3225000000000001E-2</v>
      </c>
      <c r="Q260">
        <v>2116</v>
      </c>
      <c r="R260">
        <v>0.107</v>
      </c>
      <c r="S260">
        <f t="shared" si="69"/>
        <v>1.1448999999999999E-2</v>
      </c>
      <c r="T260">
        <v>2923</v>
      </c>
      <c r="U260">
        <v>9.9000000000000005E-2</v>
      </c>
      <c r="V260">
        <f t="shared" si="70"/>
        <v>9.8010000000000007E-3</v>
      </c>
      <c r="W260">
        <v>696</v>
      </c>
      <c r="X260">
        <v>0.109</v>
      </c>
      <c r="Y260">
        <f t="shared" si="71"/>
        <v>1.1880999999999999E-2</v>
      </c>
      <c r="Z260">
        <v>1283</v>
      </c>
      <c r="AA260">
        <v>0.13</v>
      </c>
      <c r="AB260">
        <f t="shared" si="72"/>
        <v>1.6900000000000002E-2</v>
      </c>
      <c r="AC260">
        <v>694</v>
      </c>
      <c r="AD260">
        <v>0.121</v>
      </c>
      <c r="AE260">
        <f t="shared" si="73"/>
        <v>1.4641E-2</v>
      </c>
      <c r="AF260">
        <v>810</v>
      </c>
      <c r="AG260">
        <v>0.10299999999999999</v>
      </c>
      <c r="AH260">
        <f t="shared" si="74"/>
        <v>1.0608999999999999E-2</v>
      </c>
      <c r="AI260">
        <v>515</v>
      </c>
      <c r="AJ260">
        <v>0.122</v>
      </c>
      <c r="AK260">
        <f t="shared" si="75"/>
        <v>1.4884E-2</v>
      </c>
      <c r="AL260">
        <v>884</v>
      </c>
      <c r="AM260">
        <v>0.124</v>
      </c>
      <c r="AN260">
        <f t="shared" si="76"/>
        <v>1.5375999999999999E-2</v>
      </c>
      <c r="AO260">
        <v>2054</v>
      </c>
      <c r="AP260">
        <v>0.108</v>
      </c>
      <c r="AQ260">
        <f t="shared" si="77"/>
        <v>1.1663999999999999E-2</v>
      </c>
      <c r="AR260">
        <v>2906</v>
      </c>
      <c r="AS260">
        <v>7.5999999999999998E-2</v>
      </c>
      <c r="AT260">
        <f t="shared" si="78"/>
        <v>5.7759999999999999E-3</v>
      </c>
      <c r="AU260">
        <v>683</v>
      </c>
      <c r="AV260">
        <v>0.128</v>
      </c>
      <c r="AW260">
        <f t="shared" si="79"/>
        <v>1.6383999999999999E-2</v>
      </c>
      <c r="AX260">
        <v>1470</v>
      </c>
      <c r="AY260">
        <v>0.115</v>
      </c>
      <c r="AZ260">
        <f t="shared" si="80"/>
        <v>1.3225000000000001E-2</v>
      </c>
      <c r="BA260">
        <v>944</v>
      </c>
    </row>
    <row r="261" spans="1:53">
      <c r="A261" t="s">
        <v>670</v>
      </c>
      <c r="B261" t="s">
        <v>562</v>
      </c>
      <c r="C261" t="s">
        <v>245</v>
      </c>
      <c r="D261" s="6" t="s">
        <v>242</v>
      </c>
      <c r="E261">
        <v>62</v>
      </c>
      <c r="F261">
        <v>0.121</v>
      </c>
      <c r="G261">
        <f t="shared" si="65"/>
        <v>1.4641E-2</v>
      </c>
      <c r="H261">
        <v>680</v>
      </c>
      <c r="I261">
        <v>0.13</v>
      </c>
      <c r="J261">
        <f t="shared" si="66"/>
        <v>1.6900000000000002E-2</v>
      </c>
      <c r="K261">
        <v>394</v>
      </c>
      <c r="L261">
        <v>0.11700000000000001</v>
      </c>
      <c r="M261">
        <f t="shared" si="67"/>
        <v>1.3689000000000002E-2</v>
      </c>
      <c r="N261">
        <v>931</v>
      </c>
      <c r="O261">
        <v>0.128</v>
      </c>
      <c r="P261">
        <f t="shared" si="68"/>
        <v>1.6383999999999999E-2</v>
      </c>
      <c r="Q261">
        <v>2118</v>
      </c>
      <c r="R261">
        <v>0.128</v>
      </c>
      <c r="S261">
        <f t="shared" si="69"/>
        <v>1.6383999999999999E-2</v>
      </c>
      <c r="T261">
        <v>3270</v>
      </c>
      <c r="U261">
        <v>8.8999999999999996E-2</v>
      </c>
      <c r="V261">
        <f t="shared" si="70"/>
        <v>7.9209999999999992E-3</v>
      </c>
      <c r="W261">
        <v>547</v>
      </c>
      <c r="X261">
        <v>0.122</v>
      </c>
      <c r="Y261">
        <f t="shared" si="71"/>
        <v>1.4884E-2</v>
      </c>
      <c r="Z261">
        <v>1364</v>
      </c>
      <c r="AA261">
        <v>0.14199999999999999</v>
      </c>
      <c r="AB261">
        <f t="shared" si="72"/>
        <v>2.0163999999999998E-2</v>
      </c>
      <c r="AC261">
        <v>653</v>
      </c>
      <c r="AD261">
        <v>0.109</v>
      </c>
      <c r="AE261">
        <f t="shared" si="73"/>
        <v>1.1880999999999999E-2</v>
      </c>
      <c r="AF261">
        <v>603</v>
      </c>
      <c r="AG261">
        <v>0.106</v>
      </c>
      <c r="AH261">
        <f t="shared" si="74"/>
        <v>1.1235999999999999E-2</v>
      </c>
      <c r="AI261">
        <v>290</v>
      </c>
      <c r="AJ261">
        <v>0.11700000000000001</v>
      </c>
      <c r="AK261">
        <f t="shared" si="75"/>
        <v>1.3689000000000002E-2</v>
      </c>
      <c r="AL261">
        <v>1083</v>
      </c>
      <c r="AM261">
        <v>0.11799999999999999</v>
      </c>
      <c r="AN261">
        <f t="shared" si="76"/>
        <v>1.3923999999999999E-2</v>
      </c>
      <c r="AO261">
        <v>1970</v>
      </c>
      <c r="AP261">
        <v>0.124</v>
      </c>
      <c r="AQ261">
        <f t="shared" si="77"/>
        <v>1.5375999999999999E-2</v>
      </c>
      <c r="AR261">
        <v>2801</v>
      </c>
      <c r="AS261">
        <v>7.0000000000000007E-2</v>
      </c>
      <c r="AT261">
        <f t="shared" si="78"/>
        <v>4.9000000000000007E-3</v>
      </c>
      <c r="AU261">
        <v>537</v>
      </c>
      <c r="AV261">
        <v>0.126</v>
      </c>
      <c r="AW261">
        <f t="shared" si="79"/>
        <v>1.5876000000000001E-2</v>
      </c>
      <c r="AX261">
        <v>1249</v>
      </c>
      <c r="AY261">
        <v>0.11</v>
      </c>
      <c r="AZ261">
        <f t="shared" si="80"/>
        <v>1.21E-2</v>
      </c>
      <c r="BA261">
        <v>917</v>
      </c>
    </row>
    <row r="262" spans="1:53">
      <c r="A262" t="s">
        <v>672</v>
      </c>
      <c r="B262" t="s">
        <v>562</v>
      </c>
      <c r="C262" t="s">
        <v>245</v>
      </c>
      <c r="D262" s="6" t="s">
        <v>242</v>
      </c>
      <c r="E262">
        <v>91.3</v>
      </c>
      <c r="F262">
        <v>0.11700000000000001</v>
      </c>
      <c r="G262">
        <f t="shared" si="65"/>
        <v>1.3689000000000002E-2</v>
      </c>
      <c r="H262">
        <v>979</v>
      </c>
      <c r="I262">
        <v>0.129</v>
      </c>
      <c r="J262">
        <f t="shared" si="66"/>
        <v>1.6641E-2</v>
      </c>
      <c r="K262">
        <v>585</v>
      </c>
      <c r="L262">
        <v>0.14199999999999999</v>
      </c>
      <c r="M262">
        <f t="shared" si="67"/>
        <v>2.0163999999999998E-2</v>
      </c>
      <c r="N262">
        <v>1237</v>
      </c>
      <c r="O262">
        <v>0.13700000000000001</v>
      </c>
      <c r="P262">
        <f t="shared" si="68"/>
        <v>1.8769000000000004E-2</v>
      </c>
      <c r="Q262">
        <v>2077</v>
      </c>
      <c r="R262">
        <v>0.11899999999999999</v>
      </c>
      <c r="S262">
        <f t="shared" si="69"/>
        <v>1.4160999999999998E-2</v>
      </c>
      <c r="T262">
        <v>3394</v>
      </c>
      <c r="U262">
        <v>0.10100000000000001</v>
      </c>
      <c r="V262">
        <f t="shared" si="70"/>
        <v>1.0201000000000002E-2</v>
      </c>
      <c r="W262">
        <v>675</v>
      </c>
      <c r="X262">
        <v>0.14199999999999999</v>
      </c>
      <c r="Y262">
        <f t="shared" si="71"/>
        <v>2.0163999999999998E-2</v>
      </c>
      <c r="Z262">
        <v>1431</v>
      </c>
      <c r="AA262">
        <v>0.13600000000000001</v>
      </c>
      <c r="AB262">
        <f t="shared" si="72"/>
        <v>1.8496000000000002E-2</v>
      </c>
      <c r="AC262">
        <v>704</v>
      </c>
      <c r="AD262">
        <v>0.127</v>
      </c>
      <c r="AE262">
        <f t="shared" si="73"/>
        <v>1.6129000000000001E-2</v>
      </c>
      <c r="AF262">
        <v>987</v>
      </c>
      <c r="AG262">
        <v>0.15</v>
      </c>
      <c r="AH262">
        <f t="shared" si="74"/>
        <v>2.2499999999999999E-2</v>
      </c>
      <c r="AI262">
        <v>530</v>
      </c>
      <c r="AJ262">
        <v>0.123</v>
      </c>
      <c r="AK262">
        <f t="shared" si="75"/>
        <v>1.5129E-2</v>
      </c>
      <c r="AL262">
        <v>1298</v>
      </c>
      <c r="AM262">
        <v>0.14599999999999999</v>
      </c>
      <c r="AN262">
        <f t="shared" si="76"/>
        <v>2.1315999999999998E-2</v>
      </c>
      <c r="AO262">
        <v>2102</v>
      </c>
      <c r="AP262">
        <v>0.128</v>
      </c>
      <c r="AQ262">
        <f t="shared" si="77"/>
        <v>1.6383999999999999E-2</v>
      </c>
      <c r="AR262">
        <v>3411</v>
      </c>
      <c r="AS262">
        <v>9.8000000000000004E-2</v>
      </c>
      <c r="AT262">
        <f t="shared" si="78"/>
        <v>9.6040000000000014E-3</v>
      </c>
      <c r="AU262">
        <v>712</v>
      </c>
      <c r="AV262">
        <v>0.13700000000000001</v>
      </c>
      <c r="AW262">
        <f t="shared" si="79"/>
        <v>1.8769000000000004E-2</v>
      </c>
      <c r="AX262">
        <v>1411</v>
      </c>
      <c r="AY262">
        <v>0.13500000000000001</v>
      </c>
      <c r="AZ262">
        <f t="shared" si="80"/>
        <v>1.8225000000000002E-2</v>
      </c>
      <c r="BA262">
        <v>953</v>
      </c>
    </row>
    <row r="263" spans="1:53">
      <c r="A263" t="s">
        <v>674</v>
      </c>
      <c r="B263" t="s">
        <v>562</v>
      </c>
      <c r="C263" t="s">
        <v>245</v>
      </c>
      <c r="D263" s="6" t="s">
        <v>242</v>
      </c>
      <c r="E263">
        <v>77.400000000000006</v>
      </c>
      <c r="F263">
        <v>0.121</v>
      </c>
      <c r="G263">
        <f t="shared" si="65"/>
        <v>1.4641E-2</v>
      </c>
      <c r="H263">
        <v>680</v>
      </c>
      <c r="I263">
        <v>0.12</v>
      </c>
      <c r="J263">
        <f t="shared" si="66"/>
        <v>1.44E-2</v>
      </c>
      <c r="K263">
        <v>388</v>
      </c>
      <c r="L263">
        <v>0.114</v>
      </c>
      <c r="M263">
        <f t="shared" si="67"/>
        <v>1.2996000000000001E-2</v>
      </c>
      <c r="N263">
        <v>835</v>
      </c>
      <c r="O263">
        <v>0.121</v>
      </c>
      <c r="P263">
        <f t="shared" si="68"/>
        <v>1.4641E-2</v>
      </c>
      <c r="Q263">
        <v>1763</v>
      </c>
      <c r="R263">
        <v>0.126</v>
      </c>
      <c r="S263">
        <f t="shared" si="69"/>
        <v>1.5876000000000001E-2</v>
      </c>
      <c r="T263">
        <v>2999</v>
      </c>
      <c r="U263">
        <v>8.7999999999999995E-2</v>
      </c>
      <c r="V263">
        <f t="shared" si="70"/>
        <v>7.7439999999999991E-3</v>
      </c>
      <c r="W263">
        <v>593</v>
      </c>
      <c r="X263">
        <v>0.155</v>
      </c>
      <c r="Y263">
        <f t="shared" si="71"/>
        <v>2.4025000000000001E-2</v>
      </c>
      <c r="Z263">
        <v>893</v>
      </c>
      <c r="AA263">
        <v>0.10199999999999999</v>
      </c>
      <c r="AB263">
        <f t="shared" si="72"/>
        <v>1.0403999999999998E-2</v>
      </c>
      <c r="AC263">
        <v>590</v>
      </c>
      <c r="AD263">
        <v>0.10299999999999999</v>
      </c>
      <c r="AE263">
        <f t="shared" si="73"/>
        <v>1.0608999999999999E-2</v>
      </c>
      <c r="AF263">
        <v>453</v>
      </c>
      <c r="AG263">
        <v>0.11</v>
      </c>
      <c r="AH263">
        <f t="shared" si="74"/>
        <v>1.21E-2</v>
      </c>
      <c r="AI263">
        <v>424</v>
      </c>
      <c r="AJ263">
        <v>0.115</v>
      </c>
      <c r="AK263">
        <f t="shared" si="75"/>
        <v>1.3225000000000001E-2</v>
      </c>
      <c r="AL263">
        <v>917</v>
      </c>
      <c r="AM263">
        <v>0.13400000000000001</v>
      </c>
      <c r="AN263">
        <f t="shared" si="76"/>
        <v>1.7956000000000003E-2</v>
      </c>
      <c r="AO263">
        <v>1930</v>
      </c>
      <c r="AP263">
        <v>0.122</v>
      </c>
      <c r="AQ263">
        <f t="shared" si="77"/>
        <v>1.4884E-2</v>
      </c>
      <c r="AR263">
        <v>2585</v>
      </c>
      <c r="AS263">
        <v>7.5999999999999998E-2</v>
      </c>
      <c r="AT263">
        <f t="shared" si="78"/>
        <v>5.7759999999999999E-3</v>
      </c>
      <c r="AU263">
        <v>600</v>
      </c>
      <c r="AV263">
        <v>9.8000000000000004E-2</v>
      </c>
      <c r="AW263">
        <f t="shared" si="79"/>
        <v>9.6040000000000014E-3</v>
      </c>
      <c r="AX263">
        <v>820</v>
      </c>
      <c r="AY263">
        <v>0.127</v>
      </c>
      <c r="AZ263">
        <f t="shared" si="80"/>
        <v>1.6129000000000001E-2</v>
      </c>
      <c r="BA263">
        <v>764</v>
      </c>
    </row>
    <row r="264" spans="1:53">
      <c r="A264" t="s">
        <v>676</v>
      </c>
      <c r="B264" t="s">
        <v>562</v>
      </c>
      <c r="C264" t="s">
        <v>245</v>
      </c>
      <c r="D264" s="6" t="s">
        <v>253</v>
      </c>
      <c r="E264">
        <v>63.7</v>
      </c>
      <c r="F264">
        <v>0.11799999999999999</v>
      </c>
      <c r="G264">
        <f t="shared" si="65"/>
        <v>1.3923999999999999E-2</v>
      </c>
      <c r="H264">
        <v>778</v>
      </c>
      <c r="I264">
        <v>0.154</v>
      </c>
      <c r="J264">
        <f t="shared" si="66"/>
        <v>2.3716000000000001E-2</v>
      </c>
      <c r="K264">
        <v>516</v>
      </c>
      <c r="L264">
        <v>0.127</v>
      </c>
      <c r="M264">
        <f t="shared" si="67"/>
        <v>1.6129000000000001E-2</v>
      </c>
      <c r="N264">
        <v>909</v>
      </c>
      <c r="O264">
        <v>0.13500000000000001</v>
      </c>
      <c r="P264">
        <f t="shared" si="68"/>
        <v>1.8225000000000002E-2</v>
      </c>
      <c r="Q264">
        <v>2128</v>
      </c>
      <c r="R264">
        <v>0.126</v>
      </c>
      <c r="S264">
        <f t="shared" si="69"/>
        <v>1.5876000000000001E-2</v>
      </c>
      <c r="T264">
        <v>3413</v>
      </c>
      <c r="U264">
        <v>0.10199999999999999</v>
      </c>
      <c r="V264">
        <f t="shared" si="70"/>
        <v>1.0403999999999998E-2</v>
      </c>
      <c r="W264">
        <v>578</v>
      </c>
      <c r="X264">
        <v>0.13900000000000001</v>
      </c>
      <c r="Y264">
        <f t="shared" si="71"/>
        <v>1.9321000000000005E-2</v>
      </c>
      <c r="Z264">
        <v>1151</v>
      </c>
      <c r="AA264">
        <v>0.15</v>
      </c>
      <c r="AB264">
        <f t="shared" si="72"/>
        <v>2.2499999999999999E-2</v>
      </c>
      <c r="AC264">
        <v>734</v>
      </c>
      <c r="AD264">
        <v>0.14099999999999999</v>
      </c>
      <c r="AE264">
        <f t="shared" si="73"/>
        <v>1.9880999999999996E-2</v>
      </c>
      <c r="AF264">
        <v>452</v>
      </c>
      <c r="AG264">
        <v>0.124</v>
      </c>
      <c r="AH264">
        <f t="shared" si="74"/>
        <v>1.5375999999999999E-2</v>
      </c>
      <c r="AI264">
        <v>549</v>
      </c>
      <c r="AJ264">
        <v>0.124</v>
      </c>
      <c r="AK264">
        <f t="shared" si="75"/>
        <v>1.5375999999999999E-2</v>
      </c>
      <c r="AL264">
        <v>956</v>
      </c>
      <c r="AM264">
        <v>0.127</v>
      </c>
      <c r="AN264">
        <f t="shared" si="76"/>
        <v>1.6129000000000001E-2</v>
      </c>
      <c r="AO264">
        <v>1728</v>
      </c>
      <c r="AP264">
        <v>0.129</v>
      </c>
      <c r="AQ264">
        <f t="shared" si="77"/>
        <v>1.6641E-2</v>
      </c>
      <c r="AR264">
        <v>2864</v>
      </c>
      <c r="AS264">
        <v>0.10299999999999999</v>
      </c>
      <c r="AT264">
        <f t="shared" si="78"/>
        <v>1.0608999999999999E-2</v>
      </c>
      <c r="AU264">
        <v>527</v>
      </c>
      <c r="AV264">
        <v>0.13300000000000001</v>
      </c>
      <c r="AW264">
        <f t="shared" si="79"/>
        <v>1.7689000000000003E-2</v>
      </c>
      <c r="AX264">
        <v>1076</v>
      </c>
      <c r="AY264">
        <v>0.13300000000000001</v>
      </c>
      <c r="AZ264">
        <f t="shared" si="80"/>
        <v>1.7689000000000003E-2</v>
      </c>
      <c r="BA264">
        <v>744</v>
      </c>
    </row>
    <row r="265" spans="1:53">
      <c r="A265" t="s">
        <v>678</v>
      </c>
      <c r="B265" t="s">
        <v>562</v>
      </c>
      <c r="C265" t="s">
        <v>245</v>
      </c>
      <c r="D265" s="6" t="s">
        <v>253</v>
      </c>
      <c r="E265">
        <v>70.3</v>
      </c>
      <c r="F265">
        <v>0.127</v>
      </c>
      <c r="G265">
        <f t="shared" si="65"/>
        <v>1.6129000000000001E-2</v>
      </c>
      <c r="H265">
        <v>921</v>
      </c>
      <c r="I265">
        <v>0.10299999999999999</v>
      </c>
      <c r="J265">
        <f t="shared" si="66"/>
        <v>1.0608999999999999E-2</v>
      </c>
      <c r="K265">
        <v>373</v>
      </c>
      <c r="L265">
        <v>0.13300000000000001</v>
      </c>
      <c r="M265">
        <f t="shared" si="67"/>
        <v>1.7689000000000003E-2</v>
      </c>
      <c r="N265">
        <v>922</v>
      </c>
      <c r="O265">
        <v>0.13300000000000001</v>
      </c>
      <c r="P265">
        <f t="shared" si="68"/>
        <v>1.7689000000000003E-2</v>
      </c>
      <c r="Q265">
        <v>1793</v>
      </c>
      <c r="R265">
        <v>0.128</v>
      </c>
      <c r="S265">
        <f t="shared" si="69"/>
        <v>1.6383999999999999E-2</v>
      </c>
      <c r="T265">
        <v>3310</v>
      </c>
      <c r="U265">
        <v>8.3000000000000004E-2</v>
      </c>
      <c r="V265">
        <f t="shared" si="70"/>
        <v>6.889000000000001E-3</v>
      </c>
      <c r="W265">
        <v>638</v>
      </c>
      <c r="X265">
        <v>0.13</v>
      </c>
      <c r="Y265">
        <f t="shared" si="71"/>
        <v>1.6900000000000002E-2</v>
      </c>
      <c r="Z265">
        <v>1146</v>
      </c>
      <c r="AA265">
        <v>0.153</v>
      </c>
      <c r="AB265">
        <f t="shared" si="72"/>
        <v>2.3408999999999999E-2</v>
      </c>
      <c r="AC265">
        <v>573</v>
      </c>
      <c r="AD265">
        <v>0.111</v>
      </c>
      <c r="AE265">
        <f t="shared" si="73"/>
        <v>1.2321E-2</v>
      </c>
      <c r="AF265">
        <v>397</v>
      </c>
      <c r="AG265">
        <v>0.13300000000000001</v>
      </c>
      <c r="AH265">
        <f t="shared" si="74"/>
        <v>1.7689000000000003E-2</v>
      </c>
      <c r="AI265">
        <v>442</v>
      </c>
      <c r="AJ265">
        <v>0.126</v>
      </c>
      <c r="AK265">
        <f t="shared" si="75"/>
        <v>1.5876000000000001E-2</v>
      </c>
      <c r="AL265">
        <v>850</v>
      </c>
      <c r="AM265">
        <v>0.128</v>
      </c>
      <c r="AN265">
        <f t="shared" si="76"/>
        <v>1.6383999999999999E-2</v>
      </c>
      <c r="AO265">
        <v>1927</v>
      </c>
      <c r="AP265">
        <v>0.12</v>
      </c>
      <c r="AQ265">
        <f t="shared" si="77"/>
        <v>1.44E-2</v>
      </c>
      <c r="AR265">
        <v>2717</v>
      </c>
      <c r="AS265">
        <v>8.7999999999999995E-2</v>
      </c>
      <c r="AT265">
        <f t="shared" si="78"/>
        <v>7.7439999999999991E-3</v>
      </c>
      <c r="AU265">
        <v>610</v>
      </c>
      <c r="AV265">
        <v>0.11600000000000001</v>
      </c>
      <c r="AW265">
        <f t="shared" si="79"/>
        <v>1.3456000000000001E-2</v>
      </c>
      <c r="AX265">
        <v>941</v>
      </c>
      <c r="AY265">
        <v>0.13400000000000001</v>
      </c>
      <c r="AZ265">
        <f t="shared" si="80"/>
        <v>1.7956000000000003E-2</v>
      </c>
      <c r="BA265">
        <v>766</v>
      </c>
    </row>
    <row r="266" spans="1:53">
      <c r="A266" t="s">
        <v>680</v>
      </c>
      <c r="B266" t="s">
        <v>562</v>
      </c>
      <c r="C266" t="s">
        <v>245</v>
      </c>
      <c r="D266" s="6" t="s">
        <v>242</v>
      </c>
      <c r="E266">
        <v>64.5</v>
      </c>
      <c r="F266">
        <v>0.113</v>
      </c>
      <c r="G266">
        <f t="shared" si="65"/>
        <v>1.2769000000000001E-2</v>
      </c>
      <c r="H266">
        <v>506</v>
      </c>
      <c r="I266">
        <v>0.11899999999999999</v>
      </c>
      <c r="J266">
        <f t="shared" si="66"/>
        <v>1.4160999999999998E-2</v>
      </c>
      <c r="K266">
        <v>317</v>
      </c>
      <c r="L266">
        <v>0.14000000000000001</v>
      </c>
      <c r="M266">
        <f t="shared" si="67"/>
        <v>1.9600000000000003E-2</v>
      </c>
      <c r="N266">
        <v>962</v>
      </c>
      <c r="O266">
        <v>0.14000000000000001</v>
      </c>
      <c r="P266">
        <f t="shared" si="68"/>
        <v>1.9600000000000003E-2</v>
      </c>
      <c r="Q266">
        <v>1858</v>
      </c>
      <c r="R266">
        <v>0.11899999999999999</v>
      </c>
      <c r="S266">
        <f t="shared" si="69"/>
        <v>1.4160999999999998E-2</v>
      </c>
      <c r="T266">
        <v>3332</v>
      </c>
      <c r="U266">
        <v>9.7000000000000003E-2</v>
      </c>
      <c r="V266">
        <f t="shared" si="70"/>
        <v>9.4090000000000007E-3</v>
      </c>
      <c r="W266">
        <v>612</v>
      </c>
      <c r="X266">
        <v>0.122</v>
      </c>
      <c r="Y266">
        <f t="shared" si="71"/>
        <v>1.4884E-2</v>
      </c>
      <c r="Z266">
        <v>986</v>
      </c>
      <c r="AA266">
        <v>0.109</v>
      </c>
      <c r="AB266">
        <f t="shared" si="72"/>
        <v>1.1880999999999999E-2</v>
      </c>
      <c r="AC266">
        <v>407</v>
      </c>
      <c r="AD266">
        <v>0.11</v>
      </c>
      <c r="AE266">
        <f t="shared" si="73"/>
        <v>1.21E-2</v>
      </c>
      <c r="AF266">
        <v>489</v>
      </c>
      <c r="AG266">
        <v>0.125</v>
      </c>
      <c r="AH266">
        <f t="shared" si="74"/>
        <v>1.5625E-2</v>
      </c>
      <c r="AI266">
        <v>315</v>
      </c>
      <c r="AJ266">
        <v>0.127</v>
      </c>
      <c r="AK266">
        <f t="shared" si="75"/>
        <v>1.6129000000000001E-2</v>
      </c>
      <c r="AL266">
        <v>1028</v>
      </c>
      <c r="AM266">
        <v>0.14000000000000001</v>
      </c>
      <c r="AN266">
        <f t="shared" si="76"/>
        <v>1.9600000000000003E-2</v>
      </c>
      <c r="AO266">
        <v>1980</v>
      </c>
      <c r="AP266">
        <v>0.11799999999999999</v>
      </c>
      <c r="AQ266">
        <f t="shared" si="77"/>
        <v>1.3923999999999999E-2</v>
      </c>
      <c r="AR266">
        <v>2811</v>
      </c>
      <c r="AS266">
        <v>9.4E-2</v>
      </c>
      <c r="AT266">
        <f t="shared" si="78"/>
        <v>8.8360000000000001E-3</v>
      </c>
      <c r="AU266">
        <v>645</v>
      </c>
      <c r="AV266">
        <v>0.11700000000000001</v>
      </c>
      <c r="AW266">
        <f t="shared" si="79"/>
        <v>1.3689000000000002E-2</v>
      </c>
      <c r="AX266">
        <v>960</v>
      </c>
      <c r="AY266">
        <v>0.13800000000000001</v>
      </c>
      <c r="AZ266">
        <f t="shared" si="80"/>
        <v>1.9044000000000002E-2</v>
      </c>
      <c r="BA266">
        <v>601</v>
      </c>
    </row>
    <row r="267" spans="1:53">
      <c r="A267" t="s">
        <v>682</v>
      </c>
      <c r="B267" t="s">
        <v>562</v>
      </c>
      <c r="C267" t="s">
        <v>245</v>
      </c>
      <c r="D267" s="6" t="s">
        <v>242</v>
      </c>
      <c r="E267">
        <v>78.5</v>
      </c>
      <c r="F267">
        <v>0.115</v>
      </c>
      <c r="G267">
        <f t="shared" si="65"/>
        <v>1.3225000000000001E-2</v>
      </c>
      <c r="H267">
        <v>740</v>
      </c>
      <c r="I267">
        <v>8.8999999999999996E-2</v>
      </c>
      <c r="J267">
        <f t="shared" si="66"/>
        <v>7.9209999999999992E-3</v>
      </c>
      <c r="K267">
        <v>283</v>
      </c>
      <c r="L267">
        <v>0.129</v>
      </c>
      <c r="M267">
        <f t="shared" si="67"/>
        <v>1.6641E-2</v>
      </c>
      <c r="N267">
        <v>987</v>
      </c>
      <c r="O267">
        <v>0.13900000000000001</v>
      </c>
      <c r="P267">
        <f t="shared" si="68"/>
        <v>1.9321000000000005E-2</v>
      </c>
      <c r="Q267">
        <v>2089</v>
      </c>
      <c r="R267">
        <v>0.14000000000000001</v>
      </c>
      <c r="S267">
        <f t="shared" si="69"/>
        <v>1.9600000000000003E-2</v>
      </c>
      <c r="T267">
        <v>3681</v>
      </c>
      <c r="U267">
        <v>0.09</v>
      </c>
      <c r="V267">
        <f t="shared" si="70"/>
        <v>8.0999999999999996E-3</v>
      </c>
      <c r="W267">
        <v>595</v>
      </c>
      <c r="X267">
        <v>0.14000000000000001</v>
      </c>
      <c r="Y267">
        <f t="shared" si="71"/>
        <v>1.9600000000000003E-2</v>
      </c>
      <c r="Z267">
        <v>1143</v>
      </c>
      <c r="AA267">
        <v>0.122</v>
      </c>
      <c r="AB267">
        <f t="shared" si="72"/>
        <v>1.4884E-2</v>
      </c>
      <c r="AC267">
        <v>713</v>
      </c>
      <c r="AD267">
        <v>0.122</v>
      </c>
      <c r="AE267">
        <f t="shared" si="73"/>
        <v>1.4884E-2</v>
      </c>
      <c r="AF267">
        <v>682</v>
      </c>
      <c r="AG267">
        <v>9.0999999999999998E-2</v>
      </c>
      <c r="AH267">
        <f t="shared" si="74"/>
        <v>8.2810000000000002E-3</v>
      </c>
      <c r="AI267">
        <v>315</v>
      </c>
      <c r="AJ267">
        <v>0.13100000000000001</v>
      </c>
      <c r="AK267">
        <f t="shared" si="75"/>
        <v>1.7161000000000003E-2</v>
      </c>
      <c r="AL267">
        <v>1152</v>
      </c>
      <c r="AM267">
        <v>0.154</v>
      </c>
      <c r="AN267">
        <f t="shared" si="76"/>
        <v>2.3716000000000001E-2</v>
      </c>
      <c r="AO267">
        <v>2123</v>
      </c>
      <c r="AP267">
        <v>0.14399999999999999</v>
      </c>
      <c r="AQ267">
        <f t="shared" si="77"/>
        <v>2.0735999999999997E-2</v>
      </c>
      <c r="AR267">
        <v>3375</v>
      </c>
      <c r="AS267">
        <v>8.4000000000000005E-2</v>
      </c>
      <c r="AT267">
        <f t="shared" si="78"/>
        <v>7.0560000000000006E-3</v>
      </c>
      <c r="AU267">
        <v>629</v>
      </c>
      <c r="AV267">
        <v>0.13700000000000001</v>
      </c>
      <c r="AW267">
        <f t="shared" si="79"/>
        <v>1.8769000000000004E-2</v>
      </c>
      <c r="AX267">
        <v>1330</v>
      </c>
      <c r="AY267">
        <v>0.13200000000000001</v>
      </c>
      <c r="AZ267">
        <f t="shared" si="80"/>
        <v>1.7424000000000002E-2</v>
      </c>
      <c r="BA267">
        <v>686</v>
      </c>
    </row>
    <row r="268" spans="1:53">
      <c r="A268" t="s">
        <v>684</v>
      </c>
      <c r="B268" t="s">
        <v>562</v>
      </c>
      <c r="C268" t="s">
        <v>245</v>
      </c>
      <c r="D268" s="6" t="s">
        <v>253</v>
      </c>
      <c r="E268">
        <v>78.5</v>
      </c>
      <c r="F268">
        <v>0.114</v>
      </c>
      <c r="G268">
        <f t="shared" si="65"/>
        <v>1.2996000000000001E-2</v>
      </c>
      <c r="H268">
        <v>485</v>
      </c>
      <c r="I268">
        <v>9.2999999999999999E-2</v>
      </c>
      <c r="J268">
        <f t="shared" si="66"/>
        <v>8.6490000000000004E-3</v>
      </c>
      <c r="K268">
        <v>328</v>
      </c>
      <c r="L268">
        <v>0.115</v>
      </c>
      <c r="M268">
        <f t="shared" si="67"/>
        <v>1.3225000000000001E-2</v>
      </c>
      <c r="N268">
        <v>857</v>
      </c>
      <c r="O268">
        <v>0.13600000000000001</v>
      </c>
      <c r="P268">
        <f t="shared" si="68"/>
        <v>1.8496000000000002E-2</v>
      </c>
      <c r="Q268">
        <v>1834</v>
      </c>
      <c r="R268">
        <v>0.125</v>
      </c>
      <c r="S268">
        <f t="shared" si="69"/>
        <v>1.5625E-2</v>
      </c>
      <c r="T268">
        <v>3022</v>
      </c>
      <c r="U268">
        <v>0.111</v>
      </c>
      <c r="V268">
        <f t="shared" si="70"/>
        <v>1.2321E-2</v>
      </c>
      <c r="W268">
        <v>547</v>
      </c>
      <c r="X268">
        <v>0.13200000000000001</v>
      </c>
      <c r="Y268">
        <f t="shared" si="71"/>
        <v>1.7424000000000002E-2</v>
      </c>
      <c r="Z268">
        <v>998</v>
      </c>
      <c r="AA268">
        <v>0.14199999999999999</v>
      </c>
      <c r="AB268">
        <f t="shared" si="72"/>
        <v>2.0163999999999998E-2</v>
      </c>
      <c r="AC268">
        <v>421</v>
      </c>
      <c r="AD268">
        <v>0.124</v>
      </c>
      <c r="AE268">
        <f t="shared" si="73"/>
        <v>1.5375999999999999E-2</v>
      </c>
      <c r="AF268">
        <v>626</v>
      </c>
      <c r="AG268">
        <v>0.105</v>
      </c>
      <c r="AH268">
        <f t="shared" si="74"/>
        <v>1.1024999999999998E-2</v>
      </c>
      <c r="AI268">
        <v>397</v>
      </c>
      <c r="AJ268">
        <v>0.107</v>
      </c>
      <c r="AK268">
        <f t="shared" si="75"/>
        <v>1.1448999999999999E-2</v>
      </c>
      <c r="AL268">
        <v>962</v>
      </c>
      <c r="AM268">
        <v>0.13600000000000001</v>
      </c>
      <c r="AN268">
        <f t="shared" si="76"/>
        <v>1.8496000000000002E-2</v>
      </c>
      <c r="AO268">
        <v>1661</v>
      </c>
      <c r="AP268">
        <v>0.123</v>
      </c>
      <c r="AQ268">
        <f t="shared" si="77"/>
        <v>1.5129E-2</v>
      </c>
      <c r="AR268">
        <v>2828</v>
      </c>
      <c r="AS268">
        <v>9.9000000000000005E-2</v>
      </c>
      <c r="AT268">
        <f t="shared" si="78"/>
        <v>9.8010000000000007E-3</v>
      </c>
      <c r="AU268">
        <v>520</v>
      </c>
      <c r="AV268">
        <v>0.126</v>
      </c>
      <c r="AW268">
        <f t="shared" si="79"/>
        <v>1.5876000000000001E-2</v>
      </c>
      <c r="AX268">
        <v>1174</v>
      </c>
      <c r="AY268">
        <v>0.13200000000000001</v>
      </c>
      <c r="AZ268">
        <f t="shared" si="80"/>
        <v>1.7424000000000002E-2</v>
      </c>
      <c r="BA268">
        <v>676</v>
      </c>
    </row>
    <row r="269" spans="1:53">
      <c r="A269" t="s">
        <v>686</v>
      </c>
      <c r="B269" t="s">
        <v>562</v>
      </c>
      <c r="C269" t="s">
        <v>245</v>
      </c>
      <c r="D269" s="6" t="s">
        <v>242</v>
      </c>
      <c r="E269">
        <v>91.1</v>
      </c>
      <c r="F269">
        <v>0.13800000000000001</v>
      </c>
      <c r="G269">
        <f t="shared" si="65"/>
        <v>1.9044000000000002E-2</v>
      </c>
      <c r="H269">
        <v>566</v>
      </c>
      <c r="I269">
        <v>0.16400000000000001</v>
      </c>
      <c r="J269">
        <f t="shared" si="66"/>
        <v>2.6896000000000003E-2</v>
      </c>
      <c r="K269">
        <v>355</v>
      </c>
      <c r="L269">
        <v>0.123</v>
      </c>
      <c r="M269">
        <f t="shared" si="67"/>
        <v>1.5129E-2</v>
      </c>
      <c r="N269">
        <v>852</v>
      </c>
      <c r="O269">
        <v>0.14199999999999999</v>
      </c>
      <c r="P269">
        <f t="shared" si="68"/>
        <v>2.0163999999999998E-2</v>
      </c>
      <c r="Q269">
        <v>2008</v>
      </c>
      <c r="R269">
        <v>0.14399999999999999</v>
      </c>
      <c r="S269">
        <f t="shared" si="69"/>
        <v>2.0735999999999997E-2</v>
      </c>
      <c r="T269">
        <v>2779</v>
      </c>
      <c r="U269">
        <v>9.6000000000000002E-2</v>
      </c>
      <c r="V269">
        <f t="shared" si="70"/>
        <v>9.2160000000000002E-3</v>
      </c>
      <c r="W269">
        <v>629</v>
      </c>
      <c r="X269">
        <v>0.124</v>
      </c>
      <c r="Y269">
        <f t="shared" si="71"/>
        <v>1.5375999999999999E-2</v>
      </c>
      <c r="Z269">
        <v>969</v>
      </c>
      <c r="AA269">
        <v>0.15</v>
      </c>
      <c r="AB269">
        <f t="shared" si="72"/>
        <v>2.2499999999999999E-2</v>
      </c>
      <c r="AC269">
        <v>536</v>
      </c>
      <c r="AD269">
        <v>0.11600000000000001</v>
      </c>
      <c r="AE269">
        <f t="shared" si="73"/>
        <v>1.3456000000000001E-2</v>
      </c>
      <c r="AF269">
        <v>648</v>
      </c>
      <c r="AG269">
        <v>0.14799999999999999</v>
      </c>
      <c r="AH269">
        <f t="shared" si="74"/>
        <v>2.1903999999999996E-2</v>
      </c>
      <c r="AI269">
        <v>359</v>
      </c>
      <c r="AJ269">
        <v>0.11600000000000001</v>
      </c>
      <c r="AK269">
        <f t="shared" si="75"/>
        <v>1.3456000000000001E-2</v>
      </c>
      <c r="AL269">
        <v>873</v>
      </c>
      <c r="AM269">
        <v>0.127</v>
      </c>
      <c r="AN269">
        <f t="shared" si="76"/>
        <v>1.6129000000000001E-2</v>
      </c>
      <c r="AO269">
        <v>1899</v>
      </c>
      <c r="AP269">
        <v>0.155</v>
      </c>
      <c r="AQ269">
        <f t="shared" si="77"/>
        <v>2.4025000000000001E-2</v>
      </c>
      <c r="AR269">
        <v>2459</v>
      </c>
      <c r="AS269">
        <v>0.111</v>
      </c>
      <c r="AT269">
        <f t="shared" si="78"/>
        <v>1.2321E-2</v>
      </c>
      <c r="AU269">
        <v>655</v>
      </c>
      <c r="AV269">
        <v>0.14199999999999999</v>
      </c>
      <c r="AW269">
        <f t="shared" si="79"/>
        <v>2.0163999999999998E-2</v>
      </c>
      <c r="AX269">
        <v>1006</v>
      </c>
      <c r="AY269">
        <v>0.158</v>
      </c>
      <c r="AZ269">
        <f t="shared" si="80"/>
        <v>2.4964E-2</v>
      </c>
      <c r="BA269">
        <v>1065</v>
      </c>
    </row>
    <row r="270" spans="1:53">
      <c r="A270" t="s">
        <v>688</v>
      </c>
      <c r="B270" t="s">
        <v>562</v>
      </c>
      <c r="C270" t="s">
        <v>245</v>
      </c>
      <c r="D270" s="6" t="s">
        <v>253</v>
      </c>
      <c r="E270">
        <v>74.5</v>
      </c>
      <c r="F270">
        <v>0.113</v>
      </c>
      <c r="G270">
        <f t="shared" si="65"/>
        <v>1.2769000000000001E-2</v>
      </c>
      <c r="H270">
        <v>487</v>
      </c>
      <c r="I270">
        <v>0.11799999999999999</v>
      </c>
      <c r="J270">
        <f t="shared" si="66"/>
        <v>1.3923999999999999E-2</v>
      </c>
      <c r="K270">
        <v>390</v>
      </c>
      <c r="L270">
        <v>0.109</v>
      </c>
      <c r="M270">
        <f t="shared" si="67"/>
        <v>1.1880999999999999E-2</v>
      </c>
      <c r="N270">
        <v>899</v>
      </c>
      <c r="O270">
        <v>0.128</v>
      </c>
      <c r="P270">
        <f t="shared" si="68"/>
        <v>1.6383999999999999E-2</v>
      </c>
      <c r="Q270">
        <v>1918</v>
      </c>
      <c r="R270">
        <v>0.11899999999999999</v>
      </c>
      <c r="S270">
        <f t="shared" si="69"/>
        <v>1.4160999999999998E-2</v>
      </c>
      <c r="T270">
        <v>3091</v>
      </c>
      <c r="U270">
        <v>0.107</v>
      </c>
      <c r="V270">
        <f t="shared" si="70"/>
        <v>1.1448999999999999E-2</v>
      </c>
      <c r="W270">
        <v>569</v>
      </c>
      <c r="X270">
        <v>0.13400000000000001</v>
      </c>
      <c r="Y270">
        <f t="shared" si="71"/>
        <v>1.7956000000000003E-2</v>
      </c>
      <c r="Z270">
        <v>1003</v>
      </c>
      <c r="AA270">
        <v>0.14000000000000001</v>
      </c>
      <c r="AB270">
        <f t="shared" si="72"/>
        <v>1.9600000000000003E-2</v>
      </c>
      <c r="AC270">
        <v>458</v>
      </c>
      <c r="AD270">
        <v>0.128</v>
      </c>
      <c r="AE270">
        <f t="shared" si="73"/>
        <v>1.6383999999999999E-2</v>
      </c>
      <c r="AF270">
        <v>674</v>
      </c>
      <c r="AG270">
        <v>0.112</v>
      </c>
      <c r="AH270">
        <f t="shared" si="74"/>
        <v>1.2544000000000001E-2</v>
      </c>
      <c r="AI270">
        <v>441</v>
      </c>
      <c r="AJ270">
        <v>0.11700000000000001</v>
      </c>
      <c r="AK270">
        <f t="shared" si="75"/>
        <v>1.3689000000000002E-2</v>
      </c>
      <c r="AL270">
        <v>964</v>
      </c>
      <c r="AM270">
        <v>0.13800000000000001</v>
      </c>
      <c r="AN270">
        <f t="shared" si="76"/>
        <v>1.9044000000000002E-2</v>
      </c>
      <c r="AO270">
        <v>1773</v>
      </c>
      <c r="AP270">
        <v>0.11700000000000001</v>
      </c>
      <c r="AQ270">
        <f t="shared" si="77"/>
        <v>1.3689000000000002E-2</v>
      </c>
      <c r="AR270">
        <v>2778</v>
      </c>
      <c r="AS270">
        <v>0.10299999999999999</v>
      </c>
      <c r="AT270">
        <f t="shared" si="78"/>
        <v>1.0608999999999999E-2</v>
      </c>
      <c r="AU270">
        <v>550</v>
      </c>
      <c r="AV270">
        <v>0.121</v>
      </c>
      <c r="AW270">
        <f t="shared" si="79"/>
        <v>1.4641E-2</v>
      </c>
      <c r="AX270">
        <v>1138</v>
      </c>
      <c r="AY270">
        <v>0.13400000000000001</v>
      </c>
      <c r="AZ270">
        <f t="shared" si="80"/>
        <v>1.7956000000000003E-2</v>
      </c>
      <c r="BA270">
        <v>697</v>
      </c>
    </row>
    <row r="271" spans="1:53">
      <c r="A271" t="s">
        <v>690</v>
      </c>
      <c r="B271" t="s">
        <v>562</v>
      </c>
      <c r="C271" t="s">
        <v>245</v>
      </c>
      <c r="D271" s="6" t="s">
        <v>242</v>
      </c>
      <c r="E271">
        <v>83.2</v>
      </c>
      <c r="F271">
        <v>0.11600000000000001</v>
      </c>
      <c r="G271">
        <f t="shared" si="65"/>
        <v>1.3456000000000001E-2</v>
      </c>
      <c r="H271">
        <v>891</v>
      </c>
      <c r="I271">
        <v>0.13600000000000001</v>
      </c>
      <c r="J271">
        <f t="shared" si="66"/>
        <v>1.8496000000000002E-2</v>
      </c>
      <c r="K271">
        <v>350</v>
      </c>
      <c r="L271">
        <v>0.13100000000000001</v>
      </c>
      <c r="M271">
        <f t="shared" si="67"/>
        <v>1.7161000000000003E-2</v>
      </c>
      <c r="N271">
        <v>1083</v>
      </c>
      <c r="O271">
        <v>0.13800000000000001</v>
      </c>
      <c r="P271">
        <f t="shared" si="68"/>
        <v>1.9044000000000002E-2</v>
      </c>
      <c r="Q271">
        <v>2135</v>
      </c>
      <c r="R271">
        <v>0.13300000000000001</v>
      </c>
      <c r="S271">
        <f t="shared" si="69"/>
        <v>1.7689000000000003E-2</v>
      </c>
      <c r="T271">
        <v>3898</v>
      </c>
      <c r="U271">
        <v>9.2999999999999999E-2</v>
      </c>
      <c r="V271">
        <f t="shared" si="70"/>
        <v>8.6490000000000004E-3</v>
      </c>
      <c r="W271">
        <v>650</v>
      </c>
      <c r="X271">
        <v>0.128</v>
      </c>
      <c r="Y271">
        <f t="shared" si="71"/>
        <v>1.6383999999999999E-2</v>
      </c>
      <c r="Z271">
        <v>1235</v>
      </c>
      <c r="AA271">
        <v>0.151</v>
      </c>
      <c r="AB271">
        <f t="shared" si="72"/>
        <v>2.2800999999999998E-2</v>
      </c>
      <c r="AC271">
        <v>680</v>
      </c>
      <c r="AD271">
        <v>0.13700000000000001</v>
      </c>
      <c r="AE271">
        <f t="shared" si="73"/>
        <v>1.8769000000000004E-2</v>
      </c>
      <c r="AF271">
        <v>639</v>
      </c>
      <c r="AG271">
        <v>0.124</v>
      </c>
      <c r="AH271">
        <f t="shared" si="74"/>
        <v>1.5375999999999999E-2</v>
      </c>
      <c r="AI271">
        <v>427</v>
      </c>
      <c r="AJ271">
        <v>0.111</v>
      </c>
      <c r="AK271">
        <f t="shared" si="75"/>
        <v>1.2321E-2</v>
      </c>
      <c r="AL271">
        <v>1053</v>
      </c>
      <c r="AM271">
        <v>0.13800000000000001</v>
      </c>
      <c r="AN271">
        <f t="shared" si="76"/>
        <v>1.9044000000000002E-2</v>
      </c>
      <c r="AO271">
        <v>2022</v>
      </c>
      <c r="AP271">
        <v>0.14499999999999999</v>
      </c>
      <c r="AQ271">
        <f t="shared" si="77"/>
        <v>2.1024999999999999E-2</v>
      </c>
      <c r="AR271">
        <v>3163</v>
      </c>
      <c r="AS271">
        <v>9.4E-2</v>
      </c>
      <c r="AT271">
        <f t="shared" si="78"/>
        <v>8.8360000000000001E-3</v>
      </c>
      <c r="AU271">
        <v>740</v>
      </c>
      <c r="AV271">
        <v>0.128</v>
      </c>
      <c r="AW271">
        <f t="shared" si="79"/>
        <v>1.6383999999999999E-2</v>
      </c>
      <c r="AX271">
        <v>1203</v>
      </c>
      <c r="AY271">
        <v>0.129</v>
      </c>
      <c r="AZ271">
        <f t="shared" si="80"/>
        <v>1.6641E-2</v>
      </c>
      <c r="BA271">
        <v>774</v>
      </c>
    </row>
    <row r="272" spans="1:53">
      <c r="A272" t="s">
        <v>692</v>
      </c>
      <c r="B272" t="s">
        <v>562</v>
      </c>
      <c r="C272" t="s">
        <v>245</v>
      </c>
      <c r="D272" s="6" t="s">
        <v>253</v>
      </c>
      <c r="E272">
        <v>84.5</v>
      </c>
      <c r="F272">
        <v>0.10100000000000001</v>
      </c>
      <c r="G272">
        <f t="shared" si="65"/>
        <v>1.0201000000000002E-2</v>
      </c>
      <c r="H272">
        <v>636</v>
      </c>
      <c r="I272">
        <v>0.11700000000000001</v>
      </c>
      <c r="J272">
        <f t="shared" si="66"/>
        <v>1.3689000000000002E-2</v>
      </c>
      <c r="K272">
        <v>331</v>
      </c>
      <c r="L272">
        <v>0.11</v>
      </c>
      <c r="M272">
        <f t="shared" si="67"/>
        <v>1.21E-2</v>
      </c>
      <c r="N272">
        <v>689</v>
      </c>
      <c r="O272">
        <v>0.126</v>
      </c>
      <c r="P272">
        <f t="shared" si="68"/>
        <v>1.5876000000000001E-2</v>
      </c>
      <c r="Q272">
        <v>1949</v>
      </c>
      <c r="R272">
        <v>0.11799999999999999</v>
      </c>
      <c r="S272">
        <f t="shared" si="69"/>
        <v>1.3923999999999999E-2</v>
      </c>
      <c r="T272">
        <v>2808</v>
      </c>
      <c r="U272">
        <v>8.6999999999999994E-2</v>
      </c>
      <c r="V272">
        <f t="shared" si="70"/>
        <v>7.5689999999999993E-3</v>
      </c>
      <c r="W272">
        <v>550</v>
      </c>
      <c r="X272">
        <v>0.128</v>
      </c>
      <c r="Y272">
        <f t="shared" si="71"/>
        <v>1.6383999999999999E-2</v>
      </c>
      <c r="Z272">
        <v>930</v>
      </c>
      <c r="AA272">
        <v>0.13</v>
      </c>
      <c r="AB272">
        <f t="shared" si="72"/>
        <v>1.6900000000000002E-2</v>
      </c>
      <c r="AC272">
        <v>538</v>
      </c>
      <c r="AD272">
        <v>0.13900000000000001</v>
      </c>
      <c r="AE272">
        <f t="shared" si="73"/>
        <v>1.9321000000000005E-2</v>
      </c>
      <c r="AF272">
        <v>565</v>
      </c>
      <c r="AG272">
        <v>0.11799999999999999</v>
      </c>
      <c r="AH272">
        <f t="shared" si="74"/>
        <v>1.3923999999999999E-2</v>
      </c>
      <c r="AI272">
        <v>350</v>
      </c>
      <c r="AJ272">
        <v>0.108</v>
      </c>
      <c r="AK272">
        <f t="shared" si="75"/>
        <v>1.1663999999999999E-2</v>
      </c>
      <c r="AL272">
        <v>763</v>
      </c>
      <c r="AM272">
        <v>0.127</v>
      </c>
      <c r="AN272">
        <f t="shared" si="76"/>
        <v>1.6129000000000001E-2</v>
      </c>
      <c r="AO272">
        <v>1581</v>
      </c>
      <c r="AP272">
        <v>0.129</v>
      </c>
      <c r="AQ272">
        <f t="shared" si="77"/>
        <v>1.6641E-2</v>
      </c>
      <c r="AR272">
        <v>2718</v>
      </c>
      <c r="AS272">
        <v>6.8000000000000005E-2</v>
      </c>
      <c r="AT272">
        <f t="shared" si="78"/>
        <v>4.6240000000000005E-3</v>
      </c>
      <c r="AU272">
        <v>586</v>
      </c>
      <c r="AV272">
        <v>0.122</v>
      </c>
      <c r="AW272">
        <f t="shared" si="79"/>
        <v>1.4884E-2</v>
      </c>
      <c r="AX272">
        <v>982</v>
      </c>
      <c r="AY272">
        <v>0.13300000000000001</v>
      </c>
      <c r="AZ272">
        <f t="shared" si="80"/>
        <v>1.7689000000000003E-2</v>
      </c>
      <c r="BA272">
        <v>657</v>
      </c>
    </row>
    <row r="273" spans="1:53">
      <c r="A273" t="s">
        <v>694</v>
      </c>
      <c r="B273" t="s">
        <v>562</v>
      </c>
      <c r="C273" t="s">
        <v>245</v>
      </c>
      <c r="D273" s="6" t="s">
        <v>242</v>
      </c>
      <c r="E273">
        <v>74</v>
      </c>
      <c r="F273">
        <v>0.127</v>
      </c>
      <c r="G273">
        <f t="shared" si="65"/>
        <v>1.6129000000000001E-2</v>
      </c>
      <c r="H273">
        <v>714</v>
      </c>
      <c r="I273">
        <v>8.5999999999999993E-2</v>
      </c>
      <c r="J273">
        <f t="shared" si="66"/>
        <v>7.3959999999999989E-3</v>
      </c>
      <c r="K273">
        <v>265</v>
      </c>
      <c r="L273">
        <v>0.13100000000000001</v>
      </c>
      <c r="M273">
        <f t="shared" si="67"/>
        <v>1.7161000000000003E-2</v>
      </c>
      <c r="N273">
        <v>937</v>
      </c>
      <c r="O273">
        <v>0.129</v>
      </c>
      <c r="P273">
        <f t="shared" si="68"/>
        <v>1.6641E-2</v>
      </c>
      <c r="Q273">
        <v>1961</v>
      </c>
      <c r="R273">
        <v>0.11700000000000001</v>
      </c>
      <c r="S273">
        <f t="shared" si="69"/>
        <v>1.3689000000000002E-2</v>
      </c>
      <c r="T273">
        <v>3452</v>
      </c>
      <c r="U273">
        <v>0.09</v>
      </c>
      <c r="V273">
        <f t="shared" si="70"/>
        <v>8.0999999999999996E-3</v>
      </c>
      <c r="W273">
        <v>467</v>
      </c>
      <c r="X273">
        <v>0.115</v>
      </c>
      <c r="Y273">
        <f t="shared" si="71"/>
        <v>1.3225000000000001E-2</v>
      </c>
      <c r="Z273">
        <v>697</v>
      </c>
      <c r="AA273">
        <v>0.13</v>
      </c>
      <c r="AB273">
        <f t="shared" si="72"/>
        <v>1.6900000000000002E-2</v>
      </c>
      <c r="AC273">
        <v>624</v>
      </c>
      <c r="AD273">
        <v>0.109</v>
      </c>
      <c r="AE273">
        <f t="shared" si="73"/>
        <v>1.1880999999999999E-2</v>
      </c>
      <c r="AF273">
        <v>437</v>
      </c>
      <c r="AG273">
        <v>0.113</v>
      </c>
      <c r="AH273">
        <f t="shared" si="74"/>
        <v>1.2769000000000001E-2</v>
      </c>
      <c r="AI273">
        <v>323</v>
      </c>
      <c r="AJ273">
        <v>0.13100000000000001</v>
      </c>
      <c r="AK273">
        <f t="shared" si="75"/>
        <v>1.7161000000000003E-2</v>
      </c>
      <c r="AL273">
        <v>1170</v>
      </c>
      <c r="AM273">
        <v>0.13700000000000001</v>
      </c>
      <c r="AN273">
        <f t="shared" si="76"/>
        <v>1.8769000000000004E-2</v>
      </c>
      <c r="AO273">
        <v>2003</v>
      </c>
      <c r="AP273">
        <v>0.12</v>
      </c>
      <c r="AQ273">
        <f t="shared" si="77"/>
        <v>1.44E-2</v>
      </c>
      <c r="AR273">
        <v>3206</v>
      </c>
      <c r="AS273">
        <v>0.105</v>
      </c>
      <c r="AT273">
        <f t="shared" si="78"/>
        <v>1.1024999999999998E-2</v>
      </c>
      <c r="AU273">
        <v>506</v>
      </c>
      <c r="AV273">
        <v>0.11</v>
      </c>
      <c r="AW273">
        <f t="shared" si="79"/>
        <v>1.21E-2</v>
      </c>
      <c r="AX273">
        <v>687</v>
      </c>
      <c r="AY273">
        <v>0.11899999999999999</v>
      </c>
      <c r="AZ273">
        <f t="shared" si="80"/>
        <v>1.4160999999999998E-2</v>
      </c>
      <c r="BA273">
        <v>636</v>
      </c>
    </row>
    <row r="274" spans="1:53">
      <c r="A274" t="s">
        <v>696</v>
      </c>
      <c r="B274" t="s">
        <v>562</v>
      </c>
      <c r="C274" t="s">
        <v>245</v>
      </c>
      <c r="D274" s="6" t="s">
        <v>242</v>
      </c>
      <c r="E274">
        <v>63</v>
      </c>
      <c r="F274">
        <v>0.108</v>
      </c>
      <c r="G274">
        <f t="shared" si="65"/>
        <v>1.1663999999999999E-2</v>
      </c>
      <c r="H274">
        <v>712</v>
      </c>
      <c r="I274">
        <v>0.129</v>
      </c>
      <c r="J274">
        <f t="shared" si="66"/>
        <v>1.6641E-2</v>
      </c>
      <c r="K274">
        <v>453</v>
      </c>
      <c r="L274">
        <v>0.127</v>
      </c>
      <c r="M274">
        <f t="shared" si="67"/>
        <v>1.6129000000000001E-2</v>
      </c>
      <c r="N274">
        <v>1405</v>
      </c>
      <c r="O274">
        <v>0.129</v>
      </c>
      <c r="P274">
        <f t="shared" si="68"/>
        <v>1.6641E-2</v>
      </c>
      <c r="Q274">
        <v>2263</v>
      </c>
      <c r="R274">
        <v>0.112</v>
      </c>
      <c r="S274">
        <f t="shared" si="69"/>
        <v>1.2544000000000001E-2</v>
      </c>
      <c r="T274">
        <v>3435</v>
      </c>
      <c r="U274">
        <v>0.10100000000000001</v>
      </c>
      <c r="V274">
        <f t="shared" si="70"/>
        <v>1.0201000000000002E-2</v>
      </c>
      <c r="W274">
        <v>741</v>
      </c>
      <c r="X274">
        <v>0.13</v>
      </c>
      <c r="Y274">
        <f t="shared" si="71"/>
        <v>1.6900000000000002E-2</v>
      </c>
      <c r="Z274">
        <v>1299</v>
      </c>
      <c r="AA274">
        <v>0.129</v>
      </c>
      <c r="AB274">
        <f t="shared" si="72"/>
        <v>1.6641E-2</v>
      </c>
      <c r="AC274">
        <v>611</v>
      </c>
      <c r="AD274">
        <v>0.12</v>
      </c>
      <c r="AE274">
        <f t="shared" si="73"/>
        <v>1.44E-2</v>
      </c>
      <c r="AF274">
        <v>844</v>
      </c>
      <c r="AG274">
        <v>0.115</v>
      </c>
      <c r="AH274">
        <f t="shared" si="74"/>
        <v>1.3225000000000001E-2</v>
      </c>
      <c r="AI274">
        <v>437</v>
      </c>
      <c r="AJ274">
        <v>0.11600000000000001</v>
      </c>
      <c r="AK274">
        <f t="shared" si="75"/>
        <v>1.3456000000000001E-2</v>
      </c>
      <c r="AL274">
        <v>1246</v>
      </c>
      <c r="AM274">
        <v>0.129</v>
      </c>
      <c r="AN274">
        <f t="shared" si="76"/>
        <v>1.6641E-2</v>
      </c>
      <c r="AO274">
        <v>2425</v>
      </c>
      <c r="AP274">
        <v>0.122</v>
      </c>
      <c r="AQ274">
        <f t="shared" si="77"/>
        <v>1.4884E-2</v>
      </c>
      <c r="AR274">
        <v>2989</v>
      </c>
      <c r="AS274">
        <v>0.10100000000000001</v>
      </c>
      <c r="AT274">
        <f t="shared" si="78"/>
        <v>1.0201000000000002E-2</v>
      </c>
      <c r="AU274">
        <v>794</v>
      </c>
      <c r="AV274">
        <v>0.122</v>
      </c>
      <c r="AW274">
        <f t="shared" si="79"/>
        <v>1.4884E-2</v>
      </c>
      <c r="AX274">
        <v>1461</v>
      </c>
      <c r="AY274">
        <v>0.123</v>
      </c>
      <c r="AZ274">
        <f t="shared" si="80"/>
        <v>1.5129E-2</v>
      </c>
      <c r="BA274">
        <v>1133</v>
      </c>
    </row>
    <row r="275" spans="1:53">
      <c r="A275" t="s">
        <v>698</v>
      </c>
      <c r="B275" t="s">
        <v>562</v>
      </c>
      <c r="C275" t="s">
        <v>245</v>
      </c>
      <c r="D275" s="6" t="s">
        <v>242</v>
      </c>
      <c r="E275">
        <v>68.599999999999994</v>
      </c>
      <c r="F275">
        <v>0.12</v>
      </c>
      <c r="G275">
        <f t="shared" si="65"/>
        <v>1.44E-2</v>
      </c>
      <c r="H275">
        <v>845</v>
      </c>
      <c r="I275">
        <v>0.11799999999999999</v>
      </c>
      <c r="J275">
        <f t="shared" si="66"/>
        <v>1.3923999999999999E-2</v>
      </c>
      <c r="K275">
        <v>381</v>
      </c>
      <c r="L275">
        <v>0.13200000000000001</v>
      </c>
      <c r="M275">
        <f t="shared" si="67"/>
        <v>1.7424000000000002E-2</v>
      </c>
      <c r="N275">
        <v>1204</v>
      </c>
      <c r="O275">
        <v>0.13700000000000001</v>
      </c>
      <c r="P275">
        <f t="shared" si="68"/>
        <v>1.8769000000000004E-2</v>
      </c>
      <c r="Q275">
        <v>2191</v>
      </c>
      <c r="R275">
        <v>0.11700000000000001</v>
      </c>
      <c r="S275">
        <f t="shared" si="69"/>
        <v>1.3689000000000002E-2</v>
      </c>
      <c r="T275">
        <v>3330</v>
      </c>
      <c r="U275">
        <v>9.4E-2</v>
      </c>
      <c r="V275">
        <f t="shared" si="70"/>
        <v>8.8360000000000001E-3</v>
      </c>
      <c r="W275">
        <v>671</v>
      </c>
      <c r="X275">
        <v>0.13</v>
      </c>
      <c r="Y275">
        <f t="shared" si="71"/>
        <v>1.6900000000000002E-2</v>
      </c>
      <c r="Z275">
        <v>1518</v>
      </c>
      <c r="AA275">
        <v>0.14399999999999999</v>
      </c>
      <c r="AB275">
        <f t="shared" si="72"/>
        <v>2.0735999999999997E-2</v>
      </c>
      <c r="AC275">
        <v>738</v>
      </c>
      <c r="AD275">
        <v>0.11799999999999999</v>
      </c>
      <c r="AE275">
        <f t="shared" si="73"/>
        <v>1.3923999999999999E-2</v>
      </c>
      <c r="AF275">
        <v>767</v>
      </c>
      <c r="AG275">
        <v>0.109</v>
      </c>
      <c r="AH275">
        <f t="shared" si="74"/>
        <v>1.1880999999999999E-2</v>
      </c>
      <c r="AI275">
        <v>425</v>
      </c>
      <c r="AJ275">
        <v>0.13500000000000001</v>
      </c>
      <c r="AK275">
        <f t="shared" si="75"/>
        <v>1.8225000000000002E-2</v>
      </c>
      <c r="AL275">
        <v>1483</v>
      </c>
      <c r="AM275">
        <v>0.14099999999999999</v>
      </c>
      <c r="AN275">
        <f t="shared" si="76"/>
        <v>1.9880999999999996E-2</v>
      </c>
      <c r="AO275">
        <v>2375</v>
      </c>
      <c r="AP275">
        <v>0.122</v>
      </c>
      <c r="AQ275">
        <f t="shared" si="77"/>
        <v>1.4884E-2</v>
      </c>
      <c r="AR275">
        <v>2985</v>
      </c>
      <c r="AS275">
        <v>0.10100000000000001</v>
      </c>
      <c r="AT275">
        <f t="shared" si="78"/>
        <v>1.0201000000000002E-2</v>
      </c>
      <c r="AU275">
        <v>552</v>
      </c>
      <c r="AV275">
        <v>0.124</v>
      </c>
      <c r="AW275">
        <f t="shared" si="79"/>
        <v>1.5375999999999999E-2</v>
      </c>
      <c r="AX275">
        <v>1361</v>
      </c>
      <c r="AY275">
        <v>0.13</v>
      </c>
      <c r="AZ275">
        <f t="shared" si="80"/>
        <v>1.6900000000000002E-2</v>
      </c>
      <c r="BA275">
        <v>969</v>
      </c>
    </row>
    <row r="276" spans="1:53">
      <c r="A276" t="s">
        <v>700</v>
      </c>
      <c r="B276" t="s">
        <v>562</v>
      </c>
      <c r="C276" t="s">
        <v>245</v>
      </c>
      <c r="D276" s="6" t="s">
        <v>242</v>
      </c>
      <c r="E276">
        <v>83.1</v>
      </c>
      <c r="F276">
        <v>0.10100000000000001</v>
      </c>
      <c r="G276">
        <f t="shared" si="65"/>
        <v>1.0201000000000002E-2</v>
      </c>
      <c r="H276">
        <v>692</v>
      </c>
      <c r="I276">
        <v>0.13800000000000001</v>
      </c>
      <c r="J276">
        <f t="shared" si="66"/>
        <v>1.9044000000000002E-2</v>
      </c>
      <c r="K276">
        <v>460</v>
      </c>
      <c r="L276">
        <v>0.11600000000000001</v>
      </c>
      <c r="M276">
        <f t="shared" si="67"/>
        <v>1.3456000000000001E-2</v>
      </c>
      <c r="N276">
        <v>1197</v>
      </c>
      <c r="O276">
        <v>0.11</v>
      </c>
      <c r="P276">
        <f t="shared" si="68"/>
        <v>1.21E-2</v>
      </c>
      <c r="Q276">
        <v>2115</v>
      </c>
      <c r="R276">
        <v>0.13700000000000001</v>
      </c>
      <c r="S276">
        <f t="shared" si="69"/>
        <v>1.8769000000000004E-2</v>
      </c>
      <c r="T276">
        <v>3504</v>
      </c>
      <c r="U276">
        <v>9.7000000000000003E-2</v>
      </c>
      <c r="V276">
        <f t="shared" si="70"/>
        <v>9.4090000000000007E-3</v>
      </c>
      <c r="W276">
        <v>650</v>
      </c>
      <c r="X276">
        <v>0.126</v>
      </c>
      <c r="Y276">
        <f t="shared" si="71"/>
        <v>1.5876000000000001E-2</v>
      </c>
      <c r="Z276">
        <v>1223</v>
      </c>
      <c r="AA276">
        <v>0.121</v>
      </c>
      <c r="AB276">
        <f t="shared" si="72"/>
        <v>1.4641E-2</v>
      </c>
      <c r="AC276">
        <v>639</v>
      </c>
      <c r="AD276">
        <v>0.112</v>
      </c>
      <c r="AE276">
        <f t="shared" si="73"/>
        <v>1.2544000000000001E-2</v>
      </c>
      <c r="AF276">
        <v>823</v>
      </c>
      <c r="AG276">
        <v>0.127</v>
      </c>
      <c r="AH276">
        <f t="shared" si="74"/>
        <v>1.6129000000000001E-2</v>
      </c>
      <c r="AI276">
        <v>508</v>
      </c>
      <c r="AJ276">
        <v>0.12</v>
      </c>
      <c r="AK276">
        <f t="shared" si="75"/>
        <v>1.44E-2</v>
      </c>
      <c r="AL276">
        <v>1122</v>
      </c>
      <c r="AM276">
        <v>0.113</v>
      </c>
      <c r="AN276">
        <f t="shared" si="76"/>
        <v>1.2769000000000001E-2</v>
      </c>
      <c r="AO276">
        <v>1827</v>
      </c>
      <c r="AP276">
        <v>0.127</v>
      </c>
      <c r="AQ276">
        <f t="shared" si="77"/>
        <v>1.6129000000000001E-2</v>
      </c>
      <c r="AR276">
        <v>3114</v>
      </c>
      <c r="AS276">
        <v>8.8999999999999996E-2</v>
      </c>
      <c r="AT276">
        <f t="shared" si="78"/>
        <v>7.9209999999999992E-3</v>
      </c>
      <c r="AU276">
        <v>719</v>
      </c>
      <c r="AV276">
        <v>0.123</v>
      </c>
      <c r="AW276">
        <f t="shared" si="79"/>
        <v>1.5129E-2</v>
      </c>
      <c r="AX276">
        <v>1287</v>
      </c>
      <c r="AY276">
        <v>0.13600000000000001</v>
      </c>
      <c r="AZ276">
        <f t="shared" si="80"/>
        <v>1.8496000000000002E-2</v>
      </c>
      <c r="BA276">
        <v>1137</v>
      </c>
    </row>
    <row r="277" spans="1:53">
      <c r="A277" t="s">
        <v>702</v>
      </c>
      <c r="B277" t="s">
        <v>562</v>
      </c>
      <c r="C277" t="s">
        <v>245</v>
      </c>
      <c r="D277" s="6" t="s">
        <v>242</v>
      </c>
      <c r="E277">
        <v>69.2</v>
      </c>
      <c r="F277">
        <v>0.113</v>
      </c>
      <c r="G277">
        <f t="shared" si="65"/>
        <v>1.2769000000000001E-2</v>
      </c>
      <c r="H277">
        <v>539</v>
      </c>
      <c r="I277">
        <v>0.128</v>
      </c>
      <c r="J277">
        <f t="shared" si="66"/>
        <v>1.6383999999999999E-2</v>
      </c>
      <c r="K277">
        <v>463</v>
      </c>
      <c r="L277">
        <v>0.127</v>
      </c>
      <c r="M277">
        <f t="shared" si="67"/>
        <v>1.6129000000000001E-2</v>
      </c>
      <c r="N277">
        <v>998</v>
      </c>
      <c r="O277">
        <v>0.14399999999999999</v>
      </c>
      <c r="P277">
        <f t="shared" si="68"/>
        <v>2.0735999999999997E-2</v>
      </c>
      <c r="Q277">
        <v>1972</v>
      </c>
      <c r="R277">
        <v>0.121</v>
      </c>
      <c r="S277">
        <f t="shared" si="69"/>
        <v>1.4641E-2</v>
      </c>
      <c r="T277">
        <v>3589</v>
      </c>
      <c r="U277">
        <v>0.104</v>
      </c>
      <c r="V277">
        <f t="shared" si="70"/>
        <v>1.0815999999999999E-2</v>
      </c>
      <c r="W277">
        <v>607</v>
      </c>
      <c r="X277">
        <v>0.113</v>
      </c>
      <c r="Y277">
        <f t="shared" si="71"/>
        <v>1.2769000000000001E-2</v>
      </c>
      <c r="Z277">
        <v>1018</v>
      </c>
      <c r="AA277">
        <v>0.13800000000000001</v>
      </c>
      <c r="AB277">
        <f t="shared" si="72"/>
        <v>1.9044000000000002E-2</v>
      </c>
      <c r="AC277">
        <v>523</v>
      </c>
      <c r="AD277">
        <v>0.13100000000000001</v>
      </c>
      <c r="AE277">
        <f t="shared" si="73"/>
        <v>1.7161000000000003E-2</v>
      </c>
      <c r="AF277">
        <v>740</v>
      </c>
      <c r="AG277">
        <v>0.17</v>
      </c>
      <c r="AH277">
        <f t="shared" si="74"/>
        <v>2.8900000000000006E-2</v>
      </c>
      <c r="AI277">
        <v>790</v>
      </c>
      <c r="AJ277">
        <v>0.128</v>
      </c>
      <c r="AK277">
        <f t="shared" si="75"/>
        <v>1.6383999999999999E-2</v>
      </c>
      <c r="AL277">
        <v>1022</v>
      </c>
      <c r="AM277">
        <v>0.123</v>
      </c>
      <c r="AN277">
        <f t="shared" si="76"/>
        <v>1.5129E-2</v>
      </c>
      <c r="AO277">
        <v>1872</v>
      </c>
      <c r="AP277">
        <v>0.11700000000000001</v>
      </c>
      <c r="AQ277">
        <f t="shared" si="77"/>
        <v>1.3689000000000002E-2</v>
      </c>
      <c r="AR277">
        <v>3304</v>
      </c>
      <c r="AS277">
        <v>0.121</v>
      </c>
      <c r="AT277">
        <f t="shared" si="78"/>
        <v>1.4641E-2</v>
      </c>
      <c r="AU277">
        <v>727</v>
      </c>
      <c r="AV277">
        <v>0.114</v>
      </c>
      <c r="AW277">
        <f t="shared" si="79"/>
        <v>1.2996000000000001E-2</v>
      </c>
      <c r="AX277">
        <v>1020</v>
      </c>
      <c r="AY277">
        <v>0.13900000000000001</v>
      </c>
      <c r="AZ277">
        <f t="shared" si="80"/>
        <v>1.9321000000000005E-2</v>
      </c>
      <c r="BA277">
        <v>835</v>
      </c>
    </row>
    <row r="278" spans="1:53">
      <c r="A278" t="s">
        <v>704</v>
      </c>
      <c r="B278" t="s">
        <v>562</v>
      </c>
      <c r="C278" t="s">
        <v>245</v>
      </c>
      <c r="D278" s="6" t="s">
        <v>242</v>
      </c>
      <c r="E278">
        <v>74.900000000000006</v>
      </c>
      <c r="F278">
        <v>0.13800000000000001</v>
      </c>
      <c r="G278">
        <f t="shared" si="65"/>
        <v>1.9044000000000002E-2</v>
      </c>
      <c r="H278">
        <v>1006</v>
      </c>
      <c r="I278">
        <v>0.111</v>
      </c>
      <c r="J278">
        <f t="shared" si="66"/>
        <v>1.2321E-2</v>
      </c>
      <c r="K278">
        <v>456</v>
      </c>
      <c r="L278">
        <v>0.13</v>
      </c>
      <c r="M278">
        <f t="shared" si="67"/>
        <v>1.6900000000000002E-2</v>
      </c>
      <c r="N278">
        <v>887</v>
      </c>
      <c r="O278">
        <v>0.126</v>
      </c>
      <c r="P278">
        <f t="shared" si="68"/>
        <v>1.5876000000000001E-2</v>
      </c>
      <c r="Q278">
        <v>2004</v>
      </c>
      <c r="R278">
        <v>0.12</v>
      </c>
      <c r="S278">
        <f t="shared" si="69"/>
        <v>1.44E-2</v>
      </c>
      <c r="T278">
        <v>3477</v>
      </c>
      <c r="U278">
        <v>0.09</v>
      </c>
      <c r="V278">
        <f t="shared" si="70"/>
        <v>8.0999999999999996E-3</v>
      </c>
      <c r="W278">
        <v>602</v>
      </c>
      <c r="X278">
        <v>0.128</v>
      </c>
      <c r="Y278">
        <f t="shared" si="71"/>
        <v>1.6383999999999999E-2</v>
      </c>
      <c r="Z278">
        <v>1372</v>
      </c>
      <c r="AA278">
        <v>0.14899999999999999</v>
      </c>
      <c r="AB278">
        <f t="shared" si="72"/>
        <v>2.2200999999999999E-2</v>
      </c>
      <c r="AC278">
        <v>563</v>
      </c>
      <c r="AD278">
        <v>0.122</v>
      </c>
      <c r="AE278">
        <f t="shared" si="73"/>
        <v>1.4884E-2</v>
      </c>
      <c r="AF278">
        <v>796</v>
      </c>
      <c r="AG278">
        <v>0.107</v>
      </c>
      <c r="AH278">
        <f t="shared" si="74"/>
        <v>1.1448999999999999E-2</v>
      </c>
      <c r="AI278">
        <v>446</v>
      </c>
      <c r="AJ278">
        <v>0.125</v>
      </c>
      <c r="AK278">
        <f t="shared" si="75"/>
        <v>1.5625E-2</v>
      </c>
      <c r="AL278">
        <v>1096</v>
      </c>
      <c r="AM278">
        <v>0.11600000000000001</v>
      </c>
      <c r="AN278">
        <f t="shared" si="76"/>
        <v>1.3456000000000001E-2</v>
      </c>
      <c r="AO278">
        <v>1892</v>
      </c>
      <c r="AP278">
        <v>0.123</v>
      </c>
      <c r="AQ278">
        <f t="shared" si="77"/>
        <v>1.5129E-2</v>
      </c>
      <c r="AR278">
        <v>2994</v>
      </c>
      <c r="AS278">
        <v>9.8000000000000004E-2</v>
      </c>
      <c r="AT278">
        <f t="shared" si="78"/>
        <v>9.6040000000000014E-3</v>
      </c>
      <c r="AU278">
        <v>744</v>
      </c>
      <c r="AV278">
        <v>0.125</v>
      </c>
      <c r="AW278">
        <f t="shared" si="79"/>
        <v>1.5625E-2</v>
      </c>
      <c r="AX278">
        <v>1377</v>
      </c>
      <c r="AY278">
        <v>0.14199999999999999</v>
      </c>
      <c r="AZ278">
        <f t="shared" si="80"/>
        <v>2.0163999999999998E-2</v>
      </c>
      <c r="BA278">
        <v>1079</v>
      </c>
    </row>
    <row r="279" spans="1:53">
      <c r="A279" t="s">
        <v>706</v>
      </c>
      <c r="B279" t="s">
        <v>562</v>
      </c>
      <c r="C279" t="s">
        <v>245</v>
      </c>
      <c r="D279" s="6" t="s">
        <v>253</v>
      </c>
      <c r="E279">
        <v>70.2</v>
      </c>
      <c r="F279">
        <v>0.128</v>
      </c>
      <c r="G279">
        <f t="shared" si="65"/>
        <v>1.6383999999999999E-2</v>
      </c>
      <c r="H279">
        <v>808</v>
      </c>
      <c r="I279">
        <v>9.5000000000000001E-2</v>
      </c>
      <c r="J279">
        <f t="shared" si="66"/>
        <v>9.025E-3</v>
      </c>
      <c r="K279">
        <v>410</v>
      </c>
      <c r="L279">
        <v>0.12</v>
      </c>
      <c r="M279">
        <f t="shared" si="67"/>
        <v>1.44E-2</v>
      </c>
      <c r="N279">
        <v>915</v>
      </c>
      <c r="O279">
        <v>0.13100000000000001</v>
      </c>
      <c r="P279">
        <f t="shared" si="68"/>
        <v>1.7161000000000003E-2</v>
      </c>
      <c r="Q279">
        <v>2134</v>
      </c>
      <c r="R279">
        <v>0.11</v>
      </c>
      <c r="S279">
        <f t="shared" si="69"/>
        <v>1.21E-2</v>
      </c>
      <c r="T279">
        <v>3106</v>
      </c>
      <c r="U279">
        <v>8.5000000000000006E-2</v>
      </c>
      <c r="V279">
        <f t="shared" si="70"/>
        <v>7.2250000000000014E-3</v>
      </c>
      <c r="W279">
        <v>584</v>
      </c>
      <c r="X279">
        <v>0.11700000000000001</v>
      </c>
      <c r="Y279">
        <f t="shared" si="71"/>
        <v>1.3689000000000002E-2</v>
      </c>
      <c r="Z279">
        <v>1316</v>
      </c>
      <c r="AA279">
        <v>0.125</v>
      </c>
      <c r="AB279">
        <f t="shared" si="72"/>
        <v>1.5625E-2</v>
      </c>
      <c r="AC279">
        <v>636</v>
      </c>
      <c r="AD279">
        <v>0.109</v>
      </c>
      <c r="AE279">
        <f t="shared" si="73"/>
        <v>1.1880999999999999E-2</v>
      </c>
      <c r="AF279">
        <v>597</v>
      </c>
      <c r="AG279">
        <v>9.4E-2</v>
      </c>
      <c r="AH279">
        <f t="shared" si="74"/>
        <v>8.8360000000000001E-3</v>
      </c>
      <c r="AI279">
        <v>528</v>
      </c>
      <c r="AJ279">
        <v>0.123</v>
      </c>
      <c r="AK279">
        <f t="shared" si="75"/>
        <v>1.5129E-2</v>
      </c>
      <c r="AL279">
        <v>1032</v>
      </c>
      <c r="AM279">
        <v>0.122</v>
      </c>
      <c r="AN279">
        <f t="shared" si="76"/>
        <v>1.4884E-2</v>
      </c>
      <c r="AO279">
        <v>1930</v>
      </c>
      <c r="AP279">
        <v>0.127</v>
      </c>
      <c r="AQ279">
        <f t="shared" si="77"/>
        <v>1.6129000000000001E-2</v>
      </c>
      <c r="AR279">
        <v>3209</v>
      </c>
      <c r="AS279">
        <v>7.9000000000000001E-2</v>
      </c>
      <c r="AT279">
        <f t="shared" si="78"/>
        <v>6.241E-3</v>
      </c>
      <c r="AU279">
        <v>621</v>
      </c>
      <c r="AV279">
        <v>0.11700000000000001</v>
      </c>
      <c r="AW279">
        <f t="shared" si="79"/>
        <v>1.3689000000000002E-2</v>
      </c>
      <c r="AX279">
        <v>1014</v>
      </c>
      <c r="AY279">
        <v>0.129</v>
      </c>
      <c r="AZ279">
        <f t="shared" si="80"/>
        <v>1.6641E-2</v>
      </c>
      <c r="BA279">
        <v>842</v>
      </c>
    </row>
    <row r="280" spans="1:53">
      <c r="A280" t="s">
        <v>708</v>
      </c>
      <c r="B280" t="s">
        <v>562</v>
      </c>
      <c r="C280" t="s">
        <v>245</v>
      </c>
      <c r="D280" s="6" t="s">
        <v>253</v>
      </c>
      <c r="E280">
        <v>68.099999999999994</v>
      </c>
      <c r="F280">
        <v>0.11700000000000001</v>
      </c>
      <c r="G280">
        <f t="shared" si="65"/>
        <v>1.3689000000000002E-2</v>
      </c>
      <c r="H280">
        <v>672</v>
      </c>
      <c r="I280">
        <v>0.107</v>
      </c>
      <c r="J280">
        <f t="shared" si="66"/>
        <v>1.1448999999999999E-2</v>
      </c>
      <c r="K280">
        <v>346</v>
      </c>
      <c r="L280">
        <v>0.125</v>
      </c>
      <c r="M280">
        <f t="shared" si="67"/>
        <v>1.5625E-2</v>
      </c>
      <c r="N280">
        <v>896</v>
      </c>
      <c r="O280">
        <v>0.13300000000000001</v>
      </c>
      <c r="P280">
        <f t="shared" si="68"/>
        <v>1.7689000000000003E-2</v>
      </c>
      <c r="Q280">
        <v>1921</v>
      </c>
      <c r="R280">
        <v>0.13600000000000001</v>
      </c>
      <c r="S280">
        <f t="shared" si="69"/>
        <v>1.8496000000000002E-2</v>
      </c>
      <c r="T280">
        <v>3442</v>
      </c>
      <c r="U280">
        <v>8.4000000000000005E-2</v>
      </c>
      <c r="V280">
        <f t="shared" si="70"/>
        <v>7.0560000000000006E-3</v>
      </c>
      <c r="W280">
        <v>613</v>
      </c>
      <c r="X280">
        <v>0.13600000000000001</v>
      </c>
      <c r="Y280">
        <f t="shared" si="71"/>
        <v>1.8496000000000002E-2</v>
      </c>
      <c r="Z280">
        <v>1157</v>
      </c>
      <c r="AA280">
        <v>0.126</v>
      </c>
      <c r="AB280">
        <f t="shared" si="72"/>
        <v>1.5876000000000001E-2</v>
      </c>
      <c r="AC280">
        <v>470</v>
      </c>
      <c r="AD280">
        <v>0.14000000000000001</v>
      </c>
      <c r="AE280">
        <f t="shared" si="73"/>
        <v>1.9600000000000003E-2</v>
      </c>
      <c r="AF280">
        <v>793</v>
      </c>
      <c r="AG280">
        <v>0.14799999999999999</v>
      </c>
      <c r="AH280">
        <f t="shared" si="74"/>
        <v>2.1903999999999996E-2</v>
      </c>
      <c r="AI280">
        <v>362</v>
      </c>
      <c r="AJ280">
        <v>0.13400000000000001</v>
      </c>
      <c r="AK280">
        <f t="shared" si="75"/>
        <v>1.7956000000000003E-2</v>
      </c>
      <c r="AL280">
        <v>872</v>
      </c>
      <c r="AM280">
        <v>0.129</v>
      </c>
      <c r="AN280">
        <f t="shared" si="76"/>
        <v>1.6641E-2</v>
      </c>
      <c r="AO280">
        <v>2111</v>
      </c>
      <c r="AP280">
        <v>0.13200000000000001</v>
      </c>
      <c r="AQ280">
        <f t="shared" si="77"/>
        <v>1.7424000000000002E-2</v>
      </c>
      <c r="AR280">
        <v>3027</v>
      </c>
      <c r="AS280">
        <v>0.09</v>
      </c>
      <c r="AT280">
        <f t="shared" si="78"/>
        <v>8.0999999999999996E-3</v>
      </c>
      <c r="AU280">
        <v>643</v>
      </c>
      <c r="AV280">
        <v>0.14899999999999999</v>
      </c>
      <c r="AW280">
        <f t="shared" si="79"/>
        <v>2.2200999999999999E-2</v>
      </c>
      <c r="AX280">
        <v>1538</v>
      </c>
      <c r="AY280">
        <v>0.13400000000000001</v>
      </c>
      <c r="AZ280">
        <f t="shared" si="80"/>
        <v>1.7956000000000003E-2</v>
      </c>
      <c r="BA280">
        <v>905</v>
      </c>
    </row>
    <row r="281" spans="1:53">
      <c r="A281" t="s">
        <v>710</v>
      </c>
      <c r="B281" t="s">
        <v>562</v>
      </c>
      <c r="C281" t="s">
        <v>245</v>
      </c>
      <c r="D281" s="6" t="s">
        <v>242</v>
      </c>
      <c r="E281">
        <v>84.4</v>
      </c>
      <c r="F281">
        <v>0.107</v>
      </c>
      <c r="G281">
        <f t="shared" si="65"/>
        <v>1.1448999999999999E-2</v>
      </c>
      <c r="H281">
        <v>611</v>
      </c>
      <c r="I281">
        <v>0.10199999999999999</v>
      </c>
      <c r="J281">
        <f t="shared" si="66"/>
        <v>1.0403999999999998E-2</v>
      </c>
      <c r="K281">
        <v>238</v>
      </c>
      <c r="L281">
        <v>0.124</v>
      </c>
      <c r="M281">
        <f t="shared" si="67"/>
        <v>1.5375999999999999E-2</v>
      </c>
      <c r="N281">
        <v>1090</v>
      </c>
      <c r="O281">
        <v>0.126</v>
      </c>
      <c r="P281">
        <f t="shared" si="68"/>
        <v>1.5876000000000001E-2</v>
      </c>
      <c r="Q281">
        <v>2037</v>
      </c>
      <c r="R281">
        <v>0.13900000000000001</v>
      </c>
      <c r="S281">
        <f t="shared" si="69"/>
        <v>1.9321000000000005E-2</v>
      </c>
      <c r="T281">
        <v>2812</v>
      </c>
      <c r="U281">
        <v>7.1999999999999995E-2</v>
      </c>
      <c r="V281">
        <f t="shared" si="70"/>
        <v>5.1839999999999994E-3</v>
      </c>
      <c r="W281">
        <v>534</v>
      </c>
      <c r="X281">
        <v>0.12</v>
      </c>
      <c r="Y281">
        <f t="shared" si="71"/>
        <v>1.44E-2</v>
      </c>
      <c r="Z281">
        <v>1090</v>
      </c>
      <c r="AA281">
        <v>0.105</v>
      </c>
      <c r="AB281">
        <f t="shared" si="72"/>
        <v>1.1024999999999998E-2</v>
      </c>
      <c r="AC281">
        <v>465</v>
      </c>
      <c r="AD281">
        <v>0.113</v>
      </c>
      <c r="AE281">
        <f t="shared" si="73"/>
        <v>1.2769000000000001E-2</v>
      </c>
      <c r="AF281">
        <v>614</v>
      </c>
      <c r="AG281">
        <v>0.123</v>
      </c>
      <c r="AH281">
        <f t="shared" si="74"/>
        <v>1.5129E-2</v>
      </c>
      <c r="AI281">
        <v>393</v>
      </c>
      <c r="AJ281">
        <v>0.122</v>
      </c>
      <c r="AK281">
        <f t="shared" si="75"/>
        <v>1.4884E-2</v>
      </c>
      <c r="AL281">
        <v>1138</v>
      </c>
      <c r="AM281">
        <v>0.13100000000000001</v>
      </c>
      <c r="AN281">
        <f t="shared" si="76"/>
        <v>1.7161000000000003E-2</v>
      </c>
      <c r="AO281">
        <v>1813</v>
      </c>
      <c r="AP281">
        <v>0.13700000000000001</v>
      </c>
      <c r="AQ281">
        <f t="shared" si="77"/>
        <v>1.8769000000000004E-2</v>
      </c>
      <c r="AR281">
        <v>2677</v>
      </c>
      <c r="AS281">
        <v>7.1999999999999995E-2</v>
      </c>
      <c r="AT281">
        <f t="shared" si="78"/>
        <v>5.1839999999999994E-3</v>
      </c>
      <c r="AU281">
        <v>541</v>
      </c>
      <c r="AV281">
        <v>0.122</v>
      </c>
      <c r="AW281">
        <f t="shared" si="79"/>
        <v>1.4884E-2</v>
      </c>
      <c r="AX281">
        <v>1436</v>
      </c>
      <c r="AY281">
        <v>0.107</v>
      </c>
      <c r="AZ281">
        <f t="shared" si="80"/>
        <v>1.1448999999999999E-2</v>
      </c>
      <c r="BA281">
        <v>709</v>
      </c>
    </row>
    <row r="282" spans="1:53">
      <c r="A282" t="s">
        <v>712</v>
      </c>
      <c r="B282" t="s">
        <v>562</v>
      </c>
      <c r="C282" t="s">
        <v>245</v>
      </c>
      <c r="D282" s="6" t="s">
        <v>253</v>
      </c>
      <c r="E282">
        <v>65.400000000000006</v>
      </c>
      <c r="F282">
        <v>0.121</v>
      </c>
      <c r="G282">
        <f t="shared" si="65"/>
        <v>1.4641E-2</v>
      </c>
      <c r="H282">
        <v>541</v>
      </c>
      <c r="I282">
        <v>0.13800000000000001</v>
      </c>
      <c r="J282">
        <f t="shared" si="66"/>
        <v>1.9044000000000002E-2</v>
      </c>
      <c r="K282">
        <v>371</v>
      </c>
      <c r="L282">
        <v>0.11700000000000001</v>
      </c>
      <c r="M282">
        <f t="shared" si="67"/>
        <v>1.3689000000000002E-2</v>
      </c>
      <c r="N282">
        <v>883</v>
      </c>
      <c r="O282">
        <v>0.13</v>
      </c>
      <c r="P282">
        <f t="shared" si="68"/>
        <v>1.6900000000000002E-2</v>
      </c>
      <c r="Q282">
        <v>1824</v>
      </c>
      <c r="R282">
        <v>0.128</v>
      </c>
      <c r="S282">
        <f t="shared" si="69"/>
        <v>1.6383999999999999E-2</v>
      </c>
      <c r="T282">
        <v>3052</v>
      </c>
      <c r="U282">
        <v>0.09</v>
      </c>
      <c r="V282">
        <f t="shared" si="70"/>
        <v>8.0999999999999996E-3</v>
      </c>
      <c r="W282">
        <v>640</v>
      </c>
      <c r="X282">
        <v>0.14699999999999999</v>
      </c>
      <c r="Y282">
        <f t="shared" si="71"/>
        <v>2.1608999999999996E-2</v>
      </c>
      <c r="Z282">
        <v>922</v>
      </c>
      <c r="AA282">
        <v>0.11899999999999999</v>
      </c>
      <c r="AB282">
        <f t="shared" si="72"/>
        <v>1.4160999999999998E-2</v>
      </c>
      <c r="AC282">
        <v>381</v>
      </c>
      <c r="AD282">
        <v>0.124</v>
      </c>
      <c r="AE282">
        <f t="shared" si="73"/>
        <v>1.5375999999999999E-2</v>
      </c>
      <c r="AF282">
        <v>574</v>
      </c>
      <c r="AG282">
        <v>0.11799999999999999</v>
      </c>
      <c r="AH282">
        <f t="shared" si="74"/>
        <v>1.3923999999999999E-2</v>
      </c>
      <c r="AI282">
        <v>424</v>
      </c>
      <c r="AJ282">
        <v>0.114</v>
      </c>
      <c r="AK282">
        <f t="shared" si="75"/>
        <v>1.2996000000000001E-2</v>
      </c>
      <c r="AL282">
        <v>1020</v>
      </c>
      <c r="AM282">
        <v>0.13200000000000001</v>
      </c>
      <c r="AN282">
        <f t="shared" si="76"/>
        <v>1.7424000000000002E-2</v>
      </c>
      <c r="AO282">
        <v>1791</v>
      </c>
      <c r="AP282">
        <v>0.13100000000000001</v>
      </c>
      <c r="AQ282">
        <f t="shared" si="77"/>
        <v>1.7161000000000003E-2</v>
      </c>
      <c r="AR282">
        <v>2804</v>
      </c>
      <c r="AS282">
        <v>9.4E-2</v>
      </c>
      <c r="AT282">
        <f t="shared" si="78"/>
        <v>8.8360000000000001E-3</v>
      </c>
      <c r="AU282">
        <v>661</v>
      </c>
      <c r="AV282">
        <v>0.13</v>
      </c>
      <c r="AW282">
        <f t="shared" si="79"/>
        <v>1.6900000000000002E-2</v>
      </c>
      <c r="AX282">
        <v>927</v>
      </c>
      <c r="AY282">
        <v>0.11799999999999999</v>
      </c>
      <c r="AZ282">
        <f t="shared" si="80"/>
        <v>1.3923999999999999E-2</v>
      </c>
      <c r="BA282">
        <v>674</v>
      </c>
    </row>
    <row r="283" spans="1:53">
      <c r="A283" t="s">
        <v>714</v>
      </c>
      <c r="B283" t="s">
        <v>562</v>
      </c>
      <c r="C283" t="s">
        <v>245</v>
      </c>
      <c r="D283" s="6" t="s">
        <v>242</v>
      </c>
      <c r="E283">
        <v>66.3</v>
      </c>
      <c r="F283">
        <v>0.14299999999999999</v>
      </c>
      <c r="G283">
        <f t="shared" si="65"/>
        <v>2.0448999999999995E-2</v>
      </c>
      <c r="H283">
        <v>1055</v>
      </c>
      <c r="I283">
        <v>0.187</v>
      </c>
      <c r="J283">
        <f t="shared" si="66"/>
        <v>3.4969E-2</v>
      </c>
      <c r="K283">
        <v>394</v>
      </c>
      <c r="L283">
        <v>0.123</v>
      </c>
      <c r="M283">
        <f t="shared" si="67"/>
        <v>1.5129E-2</v>
      </c>
      <c r="N283">
        <v>1298</v>
      </c>
      <c r="O283">
        <v>0.15</v>
      </c>
      <c r="P283">
        <f t="shared" si="68"/>
        <v>2.2499999999999999E-2</v>
      </c>
      <c r="Q283">
        <v>2311</v>
      </c>
      <c r="R283">
        <v>0.11899999999999999</v>
      </c>
      <c r="S283">
        <f t="shared" si="69"/>
        <v>1.4160999999999998E-2</v>
      </c>
      <c r="T283">
        <v>3157</v>
      </c>
      <c r="U283">
        <v>9.8000000000000004E-2</v>
      </c>
      <c r="V283">
        <f t="shared" si="70"/>
        <v>9.6040000000000014E-3</v>
      </c>
      <c r="W283">
        <v>696</v>
      </c>
      <c r="X283">
        <v>0.14699999999999999</v>
      </c>
      <c r="Y283">
        <f t="shared" si="71"/>
        <v>2.1608999999999996E-2</v>
      </c>
      <c r="Z283">
        <v>1413</v>
      </c>
      <c r="AA283">
        <v>0.13600000000000001</v>
      </c>
      <c r="AB283">
        <f t="shared" si="72"/>
        <v>1.8496000000000002E-2</v>
      </c>
      <c r="AC283">
        <v>596</v>
      </c>
      <c r="AD283">
        <v>0.112</v>
      </c>
      <c r="AE283">
        <f t="shared" si="73"/>
        <v>1.2544000000000001E-2</v>
      </c>
      <c r="AF283">
        <v>684</v>
      </c>
      <c r="AG283">
        <v>0.14599999999999999</v>
      </c>
      <c r="AH283">
        <f t="shared" si="74"/>
        <v>2.1315999999999998E-2</v>
      </c>
      <c r="AI283">
        <v>550</v>
      </c>
      <c r="AJ283">
        <v>0.13</v>
      </c>
      <c r="AK283">
        <f t="shared" si="75"/>
        <v>1.6900000000000002E-2</v>
      </c>
      <c r="AL283">
        <v>1394</v>
      </c>
      <c r="AM283">
        <v>0.14599999999999999</v>
      </c>
      <c r="AN283">
        <f t="shared" si="76"/>
        <v>2.1315999999999998E-2</v>
      </c>
      <c r="AO283">
        <v>2144</v>
      </c>
      <c r="AP283">
        <v>0.13900000000000001</v>
      </c>
      <c r="AQ283">
        <f t="shared" si="77"/>
        <v>1.9321000000000005E-2</v>
      </c>
      <c r="AR283">
        <v>2983</v>
      </c>
      <c r="AS283">
        <v>0.104</v>
      </c>
      <c r="AT283">
        <f t="shared" si="78"/>
        <v>1.0815999999999999E-2</v>
      </c>
      <c r="AU283">
        <v>818</v>
      </c>
      <c r="AV283">
        <v>0.13100000000000001</v>
      </c>
      <c r="AW283">
        <f t="shared" si="79"/>
        <v>1.7161000000000003E-2</v>
      </c>
      <c r="AX283">
        <v>1421</v>
      </c>
      <c r="AY283">
        <v>0.14000000000000001</v>
      </c>
      <c r="AZ283">
        <f t="shared" si="80"/>
        <v>1.9600000000000003E-2</v>
      </c>
      <c r="BA283">
        <v>1087</v>
      </c>
    </row>
    <row r="284" spans="1:53">
      <c r="A284" t="s">
        <v>716</v>
      </c>
      <c r="B284" t="s">
        <v>562</v>
      </c>
      <c r="C284" t="s">
        <v>245</v>
      </c>
      <c r="D284" s="6" t="s">
        <v>242</v>
      </c>
      <c r="E284">
        <v>70.5</v>
      </c>
      <c r="F284">
        <v>0.123</v>
      </c>
      <c r="G284">
        <f t="shared" si="65"/>
        <v>1.5129E-2</v>
      </c>
      <c r="H284">
        <v>757</v>
      </c>
      <c r="I284">
        <v>0.13300000000000001</v>
      </c>
      <c r="J284">
        <f t="shared" si="66"/>
        <v>1.7689000000000003E-2</v>
      </c>
      <c r="K284">
        <v>321</v>
      </c>
      <c r="L284">
        <v>0.127</v>
      </c>
      <c r="M284">
        <f t="shared" si="67"/>
        <v>1.6129000000000001E-2</v>
      </c>
      <c r="N284">
        <v>1070</v>
      </c>
      <c r="O284">
        <v>0.13700000000000001</v>
      </c>
      <c r="P284">
        <f t="shared" si="68"/>
        <v>1.8769000000000004E-2</v>
      </c>
      <c r="Q284">
        <v>2034</v>
      </c>
      <c r="R284">
        <v>0.129</v>
      </c>
      <c r="S284">
        <f t="shared" si="69"/>
        <v>1.6641E-2</v>
      </c>
      <c r="T284">
        <v>3255</v>
      </c>
      <c r="U284">
        <v>0.11799999999999999</v>
      </c>
      <c r="V284">
        <f t="shared" si="70"/>
        <v>1.3923999999999999E-2</v>
      </c>
      <c r="W284">
        <v>585</v>
      </c>
      <c r="X284">
        <v>0.13400000000000001</v>
      </c>
      <c r="Y284">
        <f t="shared" si="71"/>
        <v>1.7956000000000003E-2</v>
      </c>
      <c r="Z284">
        <v>1321</v>
      </c>
      <c r="AA284">
        <v>0.13800000000000001</v>
      </c>
      <c r="AB284">
        <f t="shared" si="72"/>
        <v>1.9044000000000002E-2</v>
      </c>
      <c r="AC284">
        <v>544</v>
      </c>
      <c r="AD284">
        <v>0.13100000000000001</v>
      </c>
      <c r="AE284">
        <f t="shared" si="73"/>
        <v>1.7161000000000003E-2</v>
      </c>
      <c r="AF284">
        <v>913</v>
      </c>
      <c r="AG284">
        <v>0.115</v>
      </c>
      <c r="AH284">
        <f t="shared" si="74"/>
        <v>1.3225000000000001E-2</v>
      </c>
      <c r="AI284">
        <v>437</v>
      </c>
      <c r="AJ284">
        <v>0.126</v>
      </c>
      <c r="AK284">
        <f t="shared" si="75"/>
        <v>1.5876000000000001E-2</v>
      </c>
      <c r="AL284">
        <v>1199</v>
      </c>
      <c r="AM284">
        <v>0.13600000000000001</v>
      </c>
      <c r="AN284">
        <f t="shared" si="76"/>
        <v>1.8496000000000002E-2</v>
      </c>
      <c r="AO284">
        <v>1893</v>
      </c>
      <c r="AP284">
        <v>0.127</v>
      </c>
      <c r="AQ284">
        <f t="shared" si="77"/>
        <v>1.6129000000000001E-2</v>
      </c>
      <c r="AR284">
        <v>3082</v>
      </c>
      <c r="AS284">
        <v>9.2999999999999999E-2</v>
      </c>
      <c r="AT284">
        <f t="shared" si="78"/>
        <v>8.6490000000000004E-3</v>
      </c>
      <c r="AU284">
        <v>543</v>
      </c>
      <c r="AV284">
        <v>0.13200000000000001</v>
      </c>
      <c r="AW284">
        <f t="shared" si="79"/>
        <v>1.7424000000000002E-2</v>
      </c>
      <c r="AX284">
        <v>1344</v>
      </c>
      <c r="AY284">
        <v>0.14199999999999999</v>
      </c>
      <c r="AZ284">
        <f t="shared" si="80"/>
        <v>2.0163999999999998E-2</v>
      </c>
      <c r="BA284">
        <v>1101</v>
      </c>
    </row>
    <row r="285" spans="1:53">
      <c r="A285" t="s">
        <v>718</v>
      </c>
      <c r="B285" t="s">
        <v>562</v>
      </c>
      <c r="C285" t="s">
        <v>245</v>
      </c>
      <c r="D285" s="6" t="s">
        <v>242</v>
      </c>
      <c r="E285">
        <v>75.400000000000006</v>
      </c>
      <c r="F285">
        <v>0.128</v>
      </c>
      <c r="G285">
        <f t="shared" si="65"/>
        <v>1.6383999999999999E-2</v>
      </c>
      <c r="H285">
        <v>713</v>
      </c>
      <c r="I285">
        <v>0.17399999999999999</v>
      </c>
      <c r="J285">
        <f t="shared" si="66"/>
        <v>3.0275999999999997E-2</v>
      </c>
      <c r="K285">
        <v>336</v>
      </c>
      <c r="L285">
        <v>0.14299999999999999</v>
      </c>
      <c r="M285">
        <f t="shared" si="67"/>
        <v>2.0448999999999995E-2</v>
      </c>
      <c r="N285">
        <v>1082</v>
      </c>
      <c r="O285">
        <v>0.13600000000000001</v>
      </c>
      <c r="P285">
        <f t="shared" si="68"/>
        <v>1.8496000000000002E-2</v>
      </c>
      <c r="Q285">
        <v>2099</v>
      </c>
      <c r="R285">
        <v>0.14099999999999999</v>
      </c>
      <c r="S285">
        <f t="shared" si="69"/>
        <v>1.9880999999999996E-2</v>
      </c>
      <c r="T285">
        <v>3946</v>
      </c>
      <c r="U285">
        <v>0.112</v>
      </c>
      <c r="V285">
        <f t="shared" si="70"/>
        <v>1.2544000000000001E-2</v>
      </c>
      <c r="W285">
        <v>923</v>
      </c>
      <c r="X285">
        <v>0.14599999999999999</v>
      </c>
      <c r="Y285">
        <f t="shared" si="71"/>
        <v>2.1315999999999998E-2</v>
      </c>
      <c r="Z285">
        <v>1273</v>
      </c>
      <c r="AA285">
        <v>0.123</v>
      </c>
      <c r="AB285">
        <f t="shared" si="72"/>
        <v>1.5129E-2</v>
      </c>
      <c r="AC285">
        <v>560</v>
      </c>
      <c r="AD285">
        <v>0.11600000000000001</v>
      </c>
      <c r="AE285">
        <f t="shared" si="73"/>
        <v>1.3456000000000001E-2</v>
      </c>
      <c r="AF285">
        <v>626</v>
      </c>
      <c r="AG285">
        <v>0.13800000000000001</v>
      </c>
      <c r="AH285">
        <f t="shared" si="74"/>
        <v>1.9044000000000002E-2</v>
      </c>
      <c r="AI285">
        <v>379</v>
      </c>
      <c r="AJ285">
        <v>0.14000000000000001</v>
      </c>
      <c r="AK285">
        <f t="shared" si="75"/>
        <v>1.9600000000000003E-2</v>
      </c>
      <c r="AL285">
        <v>1185</v>
      </c>
      <c r="AM285">
        <v>0.123</v>
      </c>
      <c r="AN285">
        <f t="shared" si="76"/>
        <v>1.5129E-2</v>
      </c>
      <c r="AO285">
        <v>1967</v>
      </c>
      <c r="AP285">
        <v>0.13400000000000001</v>
      </c>
      <c r="AQ285">
        <f t="shared" si="77"/>
        <v>1.7956000000000003E-2</v>
      </c>
      <c r="AR285">
        <v>3544</v>
      </c>
      <c r="AS285">
        <v>9.6000000000000002E-2</v>
      </c>
      <c r="AT285">
        <f t="shared" si="78"/>
        <v>9.2160000000000002E-3</v>
      </c>
      <c r="AU285">
        <v>813</v>
      </c>
      <c r="AV285">
        <v>0.14000000000000001</v>
      </c>
      <c r="AW285">
        <f t="shared" si="79"/>
        <v>1.9600000000000003E-2</v>
      </c>
      <c r="AX285">
        <v>1224</v>
      </c>
      <c r="AY285">
        <v>0.14099999999999999</v>
      </c>
      <c r="AZ285">
        <f t="shared" si="80"/>
        <v>1.9880999999999996E-2</v>
      </c>
      <c r="BA285">
        <v>1132</v>
      </c>
    </row>
    <row r="286" spans="1:53">
      <c r="A286" t="s">
        <v>720</v>
      </c>
      <c r="B286" t="s">
        <v>562</v>
      </c>
      <c r="C286" t="s">
        <v>245</v>
      </c>
      <c r="D286" s="6" t="s">
        <v>242</v>
      </c>
      <c r="E286">
        <v>70.7</v>
      </c>
      <c r="F286">
        <v>0.126</v>
      </c>
      <c r="G286">
        <f t="shared" si="65"/>
        <v>1.5876000000000001E-2</v>
      </c>
      <c r="H286">
        <v>1047</v>
      </c>
      <c r="I286">
        <v>0.13400000000000001</v>
      </c>
      <c r="J286">
        <f t="shared" si="66"/>
        <v>1.7956000000000003E-2</v>
      </c>
      <c r="K286">
        <v>480</v>
      </c>
      <c r="L286">
        <v>0.121</v>
      </c>
      <c r="M286">
        <f t="shared" si="67"/>
        <v>1.4641E-2</v>
      </c>
      <c r="N286">
        <v>1061</v>
      </c>
      <c r="O286">
        <v>0.124</v>
      </c>
      <c r="P286">
        <f t="shared" si="68"/>
        <v>1.5375999999999999E-2</v>
      </c>
      <c r="Q286">
        <v>2437</v>
      </c>
      <c r="R286">
        <v>0.115</v>
      </c>
      <c r="S286">
        <f t="shared" si="69"/>
        <v>1.3225000000000001E-2</v>
      </c>
      <c r="T286">
        <v>3829</v>
      </c>
      <c r="U286">
        <v>0.105</v>
      </c>
      <c r="V286">
        <f t="shared" si="70"/>
        <v>1.1024999999999998E-2</v>
      </c>
      <c r="W286">
        <v>615</v>
      </c>
      <c r="X286">
        <v>0.13</v>
      </c>
      <c r="Y286">
        <f t="shared" si="71"/>
        <v>1.6900000000000002E-2</v>
      </c>
      <c r="Z286">
        <v>1467</v>
      </c>
      <c r="AA286">
        <v>0.14299999999999999</v>
      </c>
      <c r="AB286">
        <f t="shared" si="72"/>
        <v>2.0448999999999995E-2</v>
      </c>
      <c r="AC286">
        <v>830</v>
      </c>
      <c r="AD286">
        <v>0.106</v>
      </c>
      <c r="AE286">
        <f t="shared" si="73"/>
        <v>1.1235999999999999E-2</v>
      </c>
      <c r="AF286">
        <v>636</v>
      </c>
      <c r="AG286">
        <v>0.11600000000000001</v>
      </c>
      <c r="AH286">
        <f t="shared" si="74"/>
        <v>1.3456000000000001E-2</v>
      </c>
      <c r="AI286">
        <v>442</v>
      </c>
      <c r="AJ286">
        <v>0.121</v>
      </c>
      <c r="AK286">
        <f t="shared" si="75"/>
        <v>1.4641E-2</v>
      </c>
      <c r="AL286">
        <v>1054</v>
      </c>
      <c r="AM286">
        <v>0.13400000000000001</v>
      </c>
      <c r="AN286">
        <f t="shared" si="76"/>
        <v>1.7956000000000003E-2</v>
      </c>
      <c r="AO286">
        <v>2281</v>
      </c>
      <c r="AP286">
        <v>0.127</v>
      </c>
      <c r="AQ286">
        <f t="shared" si="77"/>
        <v>1.6129000000000001E-2</v>
      </c>
      <c r="AR286">
        <v>3341</v>
      </c>
      <c r="AS286">
        <v>9.9000000000000005E-2</v>
      </c>
      <c r="AT286">
        <f t="shared" si="78"/>
        <v>9.8010000000000007E-3</v>
      </c>
      <c r="AU286">
        <v>672</v>
      </c>
      <c r="AV286">
        <v>0.115</v>
      </c>
      <c r="AW286">
        <f t="shared" si="79"/>
        <v>1.3225000000000001E-2</v>
      </c>
      <c r="AX286">
        <v>1280</v>
      </c>
      <c r="AY286">
        <v>0.11899999999999999</v>
      </c>
      <c r="AZ286">
        <f t="shared" si="80"/>
        <v>1.4160999999999998E-2</v>
      </c>
      <c r="BA286">
        <v>767</v>
      </c>
    </row>
    <row r="287" spans="1:53">
      <c r="A287" t="s">
        <v>722</v>
      </c>
      <c r="B287" t="s">
        <v>562</v>
      </c>
      <c r="C287" t="s">
        <v>245</v>
      </c>
      <c r="D287" s="6" t="s">
        <v>253</v>
      </c>
      <c r="E287">
        <v>75.900000000000006</v>
      </c>
      <c r="F287">
        <v>0.14099999999999999</v>
      </c>
      <c r="G287">
        <f t="shared" si="65"/>
        <v>1.9880999999999996E-2</v>
      </c>
      <c r="H287">
        <v>547</v>
      </c>
      <c r="I287">
        <v>0.13400000000000001</v>
      </c>
      <c r="J287">
        <f t="shared" si="66"/>
        <v>1.7956000000000003E-2</v>
      </c>
      <c r="K287">
        <v>446</v>
      </c>
      <c r="L287">
        <v>0.122</v>
      </c>
      <c r="M287">
        <f t="shared" si="67"/>
        <v>1.4884E-2</v>
      </c>
      <c r="N287">
        <v>1278</v>
      </c>
      <c r="O287">
        <v>0.123</v>
      </c>
      <c r="P287">
        <f t="shared" si="68"/>
        <v>1.5129E-2</v>
      </c>
      <c r="Q287">
        <v>1953</v>
      </c>
      <c r="R287">
        <v>0.11799999999999999</v>
      </c>
      <c r="S287">
        <f t="shared" si="69"/>
        <v>1.3923999999999999E-2</v>
      </c>
      <c r="T287">
        <v>3811</v>
      </c>
      <c r="U287">
        <v>9.7000000000000003E-2</v>
      </c>
      <c r="V287">
        <f t="shared" si="70"/>
        <v>9.4090000000000007E-3</v>
      </c>
      <c r="W287">
        <v>685</v>
      </c>
      <c r="X287">
        <v>0.13600000000000001</v>
      </c>
      <c r="Y287">
        <f t="shared" si="71"/>
        <v>1.8496000000000002E-2</v>
      </c>
      <c r="Z287">
        <v>1186</v>
      </c>
      <c r="AA287">
        <v>0.13300000000000001</v>
      </c>
      <c r="AB287">
        <f t="shared" si="72"/>
        <v>1.7689000000000003E-2</v>
      </c>
      <c r="AC287">
        <v>650</v>
      </c>
      <c r="AD287">
        <v>0.11899999999999999</v>
      </c>
      <c r="AE287">
        <f t="shared" si="73"/>
        <v>1.4160999999999998E-2</v>
      </c>
      <c r="AF287">
        <v>683</v>
      </c>
      <c r="AG287">
        <v>0.125</v>
      </c>
      <c r="AH287">
        <f t="shared" si="74"/>
        <v>1.5625E-2</v>
      </c>
      <c r="AI287">
        <v>530</v>
      </c>
      <c r="AJ287">
        <v>0.122</v>
      </c>
      <c r="AK287">
        <f t="shared" si="75"/>
        <v>1.4884E-2</v>
      </c>
      <c r="AL287">
        <v>1287</v>
      </c>
      <c r="AM287">
        <v>0.125</v>
      </c>
      <c r="AN287">
        <f t="shared" si="76"/>
        <v>1.5625E-2</v>
      </c>
      <c r="AO287">
        <v>1827</v>
      </c>
      <c r="AP287">
        <v>0.122</v>
      </c>
      <c r="AQ287">
        <f t="shared" si="77"/>
        <v>1.4884E-2</v>
      </c>
      <c r="AR287">
        <v>2827</v>
      </c>
      <c r="AS287">
        <v>0.10199999999999999</v>
      </c>
      <c r="AT287">
        <f t="shared" si="78"/>
        <v>1.0403999999999998E-2</v>
      </c>
      <c r="AU287">
        <v>696</v>
      </c>
      <c r="AV287">
        <v>0.125</v>
      </c>
      <c r="AW287">
        <f t="shared" si="79"/>
        <v>1.5625E-2</v>
      </c>
      <c r="AX287">
        <v>1347</v>
      </c>
      <c r="AY287">
        <v>0.13600000000000001</v>
      </c>
      <c r="AZ287">
        <f t="shared" si="80"/>
        <v>1.8496000000000002E-2</v>
      </c>
      <c r="BA287">
        <v>1107</v>
      </c>
    </row>
    <row r="288" spans="1:53">
      <c r="A288" t="s">
        <v>724</v>
      </c>
      <c r="B288" t="s">
        <v>562</v>
      </c>
      <c r="C288" t="s">
        <v>245</v>
      </c>
      <c r="D288" s="6" t="s">
        <v>253</v>
      </c>
      <c r="E288">
        <v>78</v>
      </c>
      <c r="F288">
        <v>0.121</v>
      </c>
      <c r="G288">
        <f t="shared" si="65"/>
        <v>1.4641E-2</v>
      </c>
      <c r="H288">
        <v>514</v>
      </c>
      <c r="I288">
        <v>0.14000000000000001</v>
      </c>
      <c r="J288">
        <f t="shared" si="66"/>
        <v>1.9600000000000003E-2</v>
      </c>
      <c r="K288">
        <v>376</v>
      </c>
      <c r="L288">
        <v>0.112</v>
      </c>
      <c r="M288">
        <f t="shared" si="67"/>
        <v>1.2544000000000001E-2</v>
      </c>
      <c r="N288">
        <v>632</v>
      </c>
      <c r="O288">
        <v>0.14199999999999999</v>
      </c>
      <c r="P288">
        <f t="shared" si="68"/>
        <v>2.0163999999999998E-2</v>
      </c>
      <c r="Q288">
        <v>1701</v>
      </c>
      <c r="R288">
        <v>0.14799999999999999</v>
      </c>
      <c r="S288">
        <f t="shared" si="69"/>
        <v>2.1903999999999996E-2</v>
      </c>
      <c r="T288">
        <v>2903</v>
      </c>
      <c r="U288">
        <v>0.09</v>
      </c>
      <c r="V288">
        <f t="shared" si="70"/>
        <v>8.0999999999999996E-3</v>
      </c>
      <c r="W288">
        <v>616</v>
      </c>
      <c r="X288">
        <v>0.13</v>
      </c>
      <c r="Y288">
        <f t="shared" si="71"/>
        <v>1.6900000000000002E-2</v>
      </c>
      <c r="Z288">
        <v>593</v>
      </c>
      <c r="AA288">
        <v>0.112</v>
      </c>
      <c r="AB288">
        <f t="shared" si="72"/>
        <v>1.2544000000000001E-2</v>
      </c>
      <c r="AC288">
        <v>373</v>
      </c>
      <c r="AD288">
        <v>0.14599999999999999</v>
      </c>
      <c r="AE288">
        <f t="shared" si="73"/>
        <v>2.1315999999999998E-2</v>
      </c>
      <c r="AF288">
        <v>306</v>
      </c>
      <c r="AG288">
        <v>0.14199999999999999</v>
      </c>
      <c r="AH288">
        <f t="shared" si="74"/>
        <v>2.0163999999999998E-2</v>
      </c>
      <c r="AI288">
        <v>471</v>
      </c>
      <c r="AJ288">
        <v>0.13700000000000001</v>
      </c>
      <c r="AK288">
        <f t="shared" si="75"/>
        <v>1.8769000000000004E-2</v>
      </c>
      <c r="AL288">
        <v>863</v>
      </c>
      <c r="AM288">
        <v>0.13900000000000001</v>
      </c>
      <c r="AN288">
        <f t="shared" si="76"/>
        <v>1.9321000000000005E-2</v>
      </c>
      <c r="AO288">
        <v>1625</v>
      </c>
      <c r="AP288">
        <v>0.14499999999999999</v>
      </c>
      <c r="AQ288">
        <f t="shared" si="77"/>
        <v>2.1024999999999999E-2</v>
      </c>
      <c r="AR288">
        <v>2603</v>
      </c>
      <c r="AS288">
        <v>0.12</v>
      </c>
      <c r="AT288">
        <f t="shared" si="78"/>
        <v>1.44E-2</v>
      </c>
      <c r="AU288">
        <v>671</v>
      </c>
      <c r="AV288">
        <v>0.129</v>
      </c>
      <c r="AW288">
        <f t="shared" si="79"/>
        <v>1.6641E-2</v>
      </c>
      <c r="AX288">
        <v>872</v>
      </c>
      <c r="AY288">
        <v>0.158</v>
      </c>
      <c r="AZ288">
        <f t="shared" si="80"/>
        <v>2.4964E-2</v>
      </c>
      <c r="BA288">
        <v>683</v>
      </c>
    </row>
    <row r="289" spans="1:53">
      <c r="A289" t="s">
        <v>726</v>
      </c>
      <c r="B289" t="s">
        <v>562</v>
      </c>
      <c r="C289" t="s">
        <v>245</v>
      </c>
      <c r="D289" s="6" t="s">
        <v>242</v>
      </c>
      <c r="E289">
        <v>83.6</v>
      </c>
      <c r="F289">
        <v>0.12</v>
      </c>
      <c r="G289">
        <f t="shared" si="65"/>
        <v>1.44E-2</v>
      </c>
      <c r="H289">
        <v>736</v>
      </c>
      <c r="I289">
        <v>0.129</v>
      </c>
      <c r="J289">
        <f t="shared" si="66"/>
        <v>1.6641E-2</v>
      </c>
      <c r="K289">
        <v>390</v>
      </c>
      <c r="L289">
        <v>0.13400000000000001</v>
      </c>
      <c r="M289">
        <f t="shared" si="67"/>
        <v>1.7956000000000003E-2</v>
      </c>
      <c r="N289">
        <v>1098</v>
      </c>
      <c r="O289">
        <v>0.13400000000000001</v>
      </c>
      <c r="P289">
        <f t="shared" si="68"/>
        <v>1.7956000000000003E-2</v>
      </c>
      <c r="Q289">
        <v>2276</v>
      </c>
      <c r="R289">
        <v>0.114</v>
      </c>
      <c r="S289">
        <f t="shared" si="69"/>
        <v>1.2996000000000001E-2</v>
      </c>
      <c r="T289">
        <v>4215</v>
      </c>
      <c r="U289">
        <v>8.8999999999999996E-2</v>
      </c>
      <c r="V289">
        <f t="shared" si="70"/>
        <v>7.9209999999999992E-3</v>
      </c>
      <c r="W289">
        <v>630</v>
      </c>
      <c r="X289">
        <v>0.11899999999999999</v>
      </c>
      <c r="Y289">
        <f t="shared" si="71"/>
        <v>1.4160999999999998E-2</v>
      </c>
      <c r="Z289">
        <v>1213</v>
      </c>
      <c r="AA289">
        <v>0.14199999999999999</v>
      </c>
      <c r="AB289">
        <f t="shared" si="72"/>
        <v>2.0163999999999998E-2</v>
      </c>
      <c r="AC289">
        <v>579</v>
      </c>
      <c r="AD289">
        <v>0.125</v>
      </c>
      <c r="AE289">
        <f t="shared" si="73"/>
        <v>1.5625E-2</v>
      </c>
      <c r="AF289">
        <v>728</v>
      </c>
      <c r="AG289">
        <v>0.13400000000000001</v>
      </c>
      <c r="AH289">
        <f t="shared" si="74"/>
        <v>1.7956000000000003E-2</v>
      </c>
      <c r="AI289">
        <v>324</v>
      </c>
      <c r="AJ289">
        <v>0.124</v>
      </c>
      <c r="AK289">
        <f t="shared" si="75"/>
        <v>1.5375999999999999E-2</v>
      </c>
      <c r="AL289">
        <v>1343</v>
      </c>
      <c r="AM289">
        <v>0.126</v>
      </c>
      <c r="AN289">
        <f t="shared" si="76"/>
        <v>1.5876000000000001E-2</v>
      </c>
      <c r="AO289">
        <v>2049</v>
      </c>
      <c r="AP289">
        <v>0.11799999999999999</v>
      </c>
      <c r="AQ289">
        <f t="shared" si="77"/>
        <v>1.3923999999999999E-2</v>
      </c>
      <c r="AR289">
        <v>3595</v>
      </c>
      <c r="AS289">
        <v>9.8000000000000004E-2</v>
      </c>
      <c r="AT289">
        <f t="shared" si="78"/>
        <v>9.6040000000000014E-3</v>
      </c>
      <c r="AU289">
        <v>593</v>
      </c>
      <c r="AV289">
        <v>0.126</v>
      </c>
      <c r="AW289">
        <f t="shared" si="79"/>
        <v>1.5876000000000001E-2</v>
      </c>
      <c r="AX289">
        <v>1340</v>
      </c>
      <c r="AY289">
        <v>0.13400000000000001</v>
      </c>
      <c r="AZ289">
        <f t="shared" si="80"/>
        <v>1.7956000000000003E-2</v>
      </c>
      <c r="BA289">
        <v>1061</v>
      </c>
    </row>
    <row r="290" spans="1:53">
      <c r="A290" t="s">
        <v>728</v>
      </c>
      <c r="B290" t="s">
        <v>562</v>
      </c>
      <c r="C290" t="s">
        <v>245</v>
      </c>
      <c r="D290" s="6" t="s">
        <v>253</v>
      </c>
      <c r="E290">
        <v>56.6</v>
      </c>
      <c r="F290">
        <v>0.126</v>
      </c>
      <c r="G290">
        <f t="shared" si="65"/>
        <v>1.5876000000000001E-2</v>
      </c>
      <c r="H290">
        <v>504</v>
      </c>
      <c r="I290">
        <v>0.113</v>
      </c>
      <c r="J290">
        <f t="shared" si="66"/>
        <v>1.2769000000000001E-2</v>
      </c>
      <c r="K290">
        <v>328</v>
      </c>
      <c r="L290">
        <v>0.115</v>
      </c>
      <c r="M290">
        <f t="shared" si="67"/>
        <v>1.3225000000000001E-2</v>
      </c>
      <c r="N290">
        <v>882</v>
      </c>
      <c r="O290">
        <v>0.14799999999999999</v>
      </c>
      <c r="P290">
        <f t="shared" si="68"/>
        <v>2.1903999999999996E-2</v>
      </c>
      <c r="Q290">
        <v>1931</v>
      </c>
      <c r="R290">
        <v>0.128</v>
      </c>
      <c r="S290">
        <f t="shared" si="69"/>
        <v>1.6383999999999999E-2</v>
      </c>
      <c r="T290">
        <v>2546</v>
      </c>
      <c r="U290">
        <v>9.7000000000000003E-2</v>
      </c>
      <c r="V290">
        <f t="shared" si="70"/>
        <v>9.4090000000000007E-3</v>
      </c>
      <c r="W290">
        <v>549</v>
      </c>
      <c r="X290">
        <v>0.13500000000000001</v>
      </c>
      <c r="Y290">
        <f t="shared" si="71"/>
        <v>1.8225000000000002E-2</v>
      </c>
      <c r="Z290">
        <v>1069</v>
      </c>
      <c r="AA290">
        <v>0.13600000000000001</v>
      </c>
      <c r="AB290">
        <f t="shared" si="72"/>
        <v>1.8496000000000002E-2</v>
      </c>
      <c r="AC290">
        <v>346</v>
      </c>
      <c r="AD290">
        <v>0.14000000000000001</v>
      </c>
      <c r="AE290">
        <f t="shared" si="73"/>
        <v>1.9600000000000003E-2</v>
      </c>
      <c r="AF290">
        <v>504</v>
      </c>
      <c r="AG290">
        <v>0.1</v>
      </c>
      <c r="AH290">
        <f t="shared" si="74"/>
        <v>1.0000000000000002E-2</v>
      </c>
      <c r="AI290">
        <v>462</v>
      </c>
      <c r="AJ290">
        <v>0.11600000000000001</v>
      </c>
      <c r="AK290">
        <f t="shared" si="75"/>
        <v>1.3456000000000001E-2</v>
      </c>
      <c r="AL290">
        <v>972</v>
      </c>
      <c r="AM290">
        <v>0.122</v>
      </c>
      <c r="AN290">
        <f t="shared" si="76"/>
        <v>1.4884E-2</v>
      </c>
      <c r="AO290">
        <v>1693</v>
      </c>
      <c r="AP290">
        <v>0.13700000000000001</v>
      </c>
      <c r="AQ290">
        <f t="shared" si="77"/>
        <v>1.8769000000000004E-2</v>
      </c>
      <c r="AR290">
        <v>2347</v>
      </c>
      <c r="AS290">
        <v>0.114</v>
      </c>
      <c r="AT290">
        <f t="shared" si="78"/>
        <v>1.2996000000000001E-2</v>
      </c>
      <c r="AU290">
        <v>576</v>
      </c>
      <c r="AV290">
        <v>0.13</v>
      </c>
      <c r="AW290">
        <f t="shared" si="79"/>
        <v>1.6900000000000002E-2</v>
      </c>
      <c r="AX290">
        <v>985</v>
      </c>
      <c r="AY290">
        <v>0.14599999999999999</v>
      </c>
      <c r="AZ290">
        <f t="shared" si="80"/>
        <v>2.1315999999999998E-2</v>
      </c>
      <c r="BA290">
        <v>619</v>
      </c>
    </row>
    <row r="291" spans="1:53">
      <c r="A291" t="s">
        <v>730</v>
      </c>
      <c r="B291" t="s">
        <v>562</v>
      </c>
      <c r="C291" t="s">
        <v>245</v>
      </c>
      <c r="D291" s="6" t="s">
        <v>242</v>
      </c>
      <c r="E291">
        <v>82.8</v>
      </c>
      <c r="F291">
        <v>0.14699999999999999</v>
      </c>
      <c r="G291">
        <f t="shared" si="65"/>
        <v>2.1608999999999996E-2</v>
      </c>
      <c r="H291">
        <v>875</v>
      </c>
      <c r="I291">
        <v>0.16</v>
      </c>
      <c r="J291">
        <f t="shared" si="66"/>
        <v>2.5600000000000001E-2</v>
      </c>
      <c r="K291">
        <v>452</v>
      </c>
      <c r="L291">
        <v>0.126</v>
      </c>
      <c r="M291">
        <f t="shared" si="67"/>
        <v>1.5876000000000001E-2</v>
      </c>
      <c r="N291">
        <v>1166</v>
      </c>
      <c r="O291">
        <v>0.13200000000000001</v>
      </c>
      <c r="P291">
        <f t="shared" si="68"/>
        <v>1.7424000000000002E-2</v>
      </c>
      <c r="Q291">
        <v>2287</v>
      </c>
      <c r="R291">
        <v>0.123</v>
      </c>
      <c r="S291">
        <f t="shared" si="69"/>
        <v>1.5129E-2</v>
      </c>
      <c r="T291">
        <v>3402</v>
      </c>
      <c r="U291">
        <v>0.10199999999999999</v>
      </c>
      <c r="V291">
        <f t="shared" si="70"/>
        <v>1.0403999999999998E-2</v>
      </c>
      <c r="W291">
        <v>718</v>
      </c>
      <c r="X291">
        <v>0.14099999999999999</v>
      </c>
      <c r="Y291">
        <f t="shared" si="71"/>
        <v>1.9880999999999996E-2</v>
      </c>
      <c r="Z291">
        <v>1175</v>
      </c>
      <c r="AA291">
        <v>0.13500000000000001</v>
      </c>
      <c r="AB291">
        <f t="shared" si="72"/>
        <v>1.8225000000000002E-2</v>
      </c>
      <c r="AC291">
        <v>573</v>
      </c>
      <c r="AD291">
        <v>0.11600000000000001</v>
      </c>
      <c r="AE291">
        <f t="shared" si="73"/>
        <v>1.3456000000000001E-2</v>
      </c>
      <c r="AF291">
        <v>709</v>
      </c>
      <c r="AG291">
        <v>0.13200000000000001</v>
      </c>
      <c r="AH291">
        <f t="shared" si="74"/>
        <v>1.7424000000000002E-2</v>
      </c>
      <c r="AI291">
        <v>327</v>
      </c>
      <c r="AJ291">
        <v>0.13100000000000001</v>
      </c>
      <c r="AK291">
        <f t="shared" si="75"/>
        <v>1.7161000000000003E-2</v>
      </c>
      <c r="AL291">
        <v>1080</v>
      </c>
      <c r="AM291">
        <v>0.14799999999999999</v>
      </c>
      <c r="AN291">
        <f t="shared" si="76"/>
        <v>2.1903999999999996E-2</v>
      </c>
      <c r="AO291">
        <v>1984</v>
      </c>
      <c r="AP291">
        <v>0.125</v>
      </c>
      <c r="AQ291">
        <f t="shared" si="77"/>
        <v>1.5625E-2</v>
      </c>
      <c r="AR291">
        <v>3169</v>
      </c>
      <c r="AS291">
        <v>9.6000000000000002E-2</v>
      </c>
      <c r="AT291">
        <f t="shared" si="78"/>
        <v>9.2160000000000002E-3</v>
      </c>
      <c r="AU291">
        <v>708</v>
      </c>
      <c r="AV291">
        <v>0.14000000000000001</v>
      </c>
      <c r="AW291">
        <f t="shared" si="79"/>
        <v>1.9600000000000003E-2</v>
      </c>
      <c r="AX291">
        <v>1396</v>
      </c>
      <c r="AY291">
        <v>0.14799999999999999</v>
      </c>
      <c r="AZ291">
        <f t="shared" si="80"/>
        <v>2.1903999999999996E-2</v>
      </c>
      <c r="BA291">
        <v>941</v>
      </c>
    </row>
    <row r="292" spans="1:53">
      <c r="A292" t="s">
        <v>732</v>
      </c>
      <c r="B292" t="s">
        <v>562</v>
      </c>
      <c r="C292" t="s">
        <v>245</v>
      </c>
      <c r="D292" s="6" t="s">
        <v>242</v>
      </c>
      <c r="E292">
        <v>69.2</v>
      </c>
      <c r="F292">
        <v>0.13100000000000001</v>
      </c>
      <c r="G292">
        <f t="shared" si="65"/>
        <v>1.7161000000000003E-2</v>
      </c>
      <c r="H292">
        <v>746</v>
      </c>
      <c r="I292">
        <v>0.123</v>
      </c>
      <c r="J292">
        <f t="shared" si="66"/>
        <v>1.5129E-2</v>
      </c>
      <c r="K292">
        <v>379</v>
      </c>
      <c r="L292">
        <v>0.129</v>
      </c>
      <c r="M292">
        <f t="shared" si="67"/>
        <v>1.6641E-2</v>
      </c>
      <c r="N292">
        <v>1013</v>
      </c>
      <c r="O292">
        <v>0.124</v>
      </c>
      <c r="P292">
        <f t="shared" si="68"/>
        <v>1.5375999999999999E-2</v>
      </c>
      <c r="Q292">
        <v>1999</v>
      </c>
      <c r="R292">
        <v>0.10299999999999999</v>
      </c>
      <c r="S292">
        <f t="shared" si="69"/>
        <v>1.0608999999999999E-2</v>
      </c>
      <c r="T292">
        <v>3100</v>
      </c>
      <c r="U292">
        <v>0.109</v>
      </c>
      <c r="V292">
        <f t="shared" si="70"/>
        <v>1.1880999999999999E-2</v>
      </c>
      <c r="W292">
        <v>568</v>
      </c>
      <c r="X292">
        <v>0.13400000000000001</v>
      </c>
      <c r="Y292">
        <f t="shared" si="71"/>
        <v>1.7956000000000003E-2</v>
      </c>
      <c r="Z292">
        <v>1076</v>
      </c>
      <c r="AA292">
        <v>0.13500000000000001</v>
      </c>
      <c r="AB292">
        <f t="shared" si="72"/>
        <v>1.8225000000000002E-2</v>
      </c>
      <c r="AC292">
        <v>758</v>
      </c>
      <c r="AD292">
        <v>0.11</v>
      </c>
      <c r="AE292">
        <f t="shared" si="73"/>
        <v>1.21E-2</v>
      </c>
      <c r="AF292">
        <v>717</v>
      </c>
      <c r="AG292">
        <v>0.125</v>
      </c>
      <c r="AH292">
        <f t="shared" si="74"/>
        <v>1.5625E-2</v>
      </c>
      <c r="AI292">
        <v>315</v>
      </c>
      <c r="AJ292">
        <v>0.122</v>
      </c>
      <c r="AK292">
        <f t="shared" si="75"/>
        <v>1.4884E-2</v>
      </c>
      <c r="AL292">
        <v>1029</v>
      </c>
      <c r="AM292">
        <v>0.125</v>
      </c>
      <c r="AN292">
        <f t="shared" si="76"/>
        <v>1.5625E-2</v>
      </c>
      <c r="AO292">
        <v>1837</v>
      </c>
      <c r="AP292">
        <v>0.111</v>
      </c>
      <c r="AQ292">
        <f t="shared" si="77"/>
        <v>1.2321E-2</v>
      </c>
      <c r="AR292">
        <v>2903</v>
      </c>
      <c r="AS292">
        <v>0.10199999999999999</v>
      </c>
      <c r="AT292">
        <f t="shared" si="78"/>
        <v>1.0403999999999998E-2</v>
      </c>
      <c r="AU292">
        <v>628</v>
      </c>
      <c r="AV292">
        <v>0.13700000000000001</v>
      </c>
      <c r="AW292">
        <f t="shared" si="79"/>
        <v>1.8769000000000004E-2</v>
      </c>
      <c r="AX292">
        <v>1168</v>
      </c>
      <c r="AY292">
        <v>0.111</v>
      </c>
      <c r="AZ292">
        <f t="shared" si="80"/>
        <v>1.2321E-2</v>
      </c>
      <c r="BA292">
        <v>1057</v>
      </c>
    </row>
    <row r="293" spans="1:53">
      <c r="A293" t="s">
        <v>734</v>
      </c>
      <c r="B293" t="s">
        <v>562</v>
      </c>
      <c r="C293" t="s">
        <v>245</v>
      </c>
      <c r="D293" s="6" t="s">
        <v>242</v>
      </c>
      <c r="E293">
        <v>76.7</v>
      </c>
      <c r="F293">
        <v>0.10299999999999999</v>
      </c>
      <c r="G293">
        <f t="shared" si="65"/>
        <v>1.0608999999999999E-2</v>
      </c>
      <c r="H293">
        <v>530</v>
      </c>
      <c r="I293">
        <v>0.13300000000000001</v>
      </c>
      <c r="J293">
        <f t="shared" si="66"/>
        <v>1.7689000000000003E-2</v>
      </c>
      <c r="K293">
        <v>355</v>
      </c>
      <c r="L293">
        <v>0.11600000000000001</v>
      </c>
      <c r="M293">
        <f t="shared" si="67"/>
        <v>1.3456000000000001E-2</v>
      </c>
      <c r="N293">
        <v>1163</v>
      </c>
      <c r="O293">
        <v>0.13800000000000001</v>
      </c>
      <c r="P293">
        <f t="shared" si="68"/>
        <v>1.9044000000000002E-2</v>
      </c>
      <c r="Q293">
        <v>2379</v>
      </c>
      <c r="R293">
        <v>0.12</v>
      </c>
      <c r="S293">
        <f t="shared" si="69"/>
        <v>1.44E-2</v>
      </c>
      <c r="T293">
        <v>4179</v>
      </c>
      <c r="U293">
        <v>0.107</v>
      </c>
      <c r="V293">
        <f t="shared" si="70"/>
        <v>1.1448999999999999E-2</v>
      </c>
      <c r="W293">
        <v>721</v>
      </c>
      <c r="X293">
        <v>0.123</v>
      </c>
      <c r="Y293">
        <f t="shared" si="71"/>
        <v>1.5129E-2</v>
      </c>
      <c r="Z293">
        <v>1151</v>
      </c>
      <c r="AA293">
        <v>0.125</v>
      </c>
      <c r="AB293">
        <f t="shared" si="72"/>
        <v>1.5625E-2</v>
      </c>
      <c r="AC293">
        <v>578</v>
      </c>
      <c r="AD293">
        <v>0.107</v>
      </c>
      <c r="AE293">
        <f t="shared" si="73"/>
        <v>1.1448999999999999E-2</v>
      </c>
      <c r="AF293">
        <v>570</v>
      </c>
      <c r="AG293">
        <v>0.18</v>
      </c>
      <c r="AH293">
        <f t="shared" si="74"/>
        <v>3.2399999999999998E-2</v>
      </c>
      <c r="AI293">
        <v>347</v>
      </c>
      <c r="AJ293">
        <v>0.129</v>
      </c>
      <c r="AK293">
        <f t="shared" si="75"/>
        <v>1.6641E-2</v>
      </c>
      <c r="AL293">
        <v>1262</v>
      </c>
      <c r="AM293">
        <v>0.127</v>
      </c>
      <c r="AN293">
        <f t="shared" si="76"/>
        <v>1.6129000000000001E-2</v>
      </c>
      <c r="AO293">
        <v>2161</v>
      </c>
      <c r="AP293">
        <v>0.126</v>
      </c>
      <c r="AQ293">
        <f t="shared" si="77"/>
        <v>1.5876000000000001E-2</v>
      </c>
      <c r="AR293">
        <v>3551</v>
      </c>
      <c r="AS293">
        <v>0.10299999999999999</v>
      </c>
      <c r="AT293">
        <f t="shared" si="78"/>
        <v>1.0608999999999999E-2</v>
      </c>
      <c r="AU293">
        <v>659</v>
      </c>
      <c r="AV293">
        <v>0.124</v>
      </c>
      <c r="AW293">
        <f t="shared" si="79"/>
        <v>1.5375999999999999E-2</v>
      </c>
      <c r="AX293">
        <v>1212</v>
      </c>
      <c r="AY293">
        <v>0.107</v>
      </c>
      <c r="AZ293">
        <f t="shared" si="80"/>
        <v>1.1448999999999999E-2</v>
      </c>
      <c r="BA293">
        <v>982</v>
      </c>
    </row>
    <row r="294" spans="1:53">
      <c r="A294" t="s">
        <v>736</v>
      </c>
      <c r="B294" t="s">
        <v>562</v>
      </c>
      <c r="C294" t="s">
        <v>245</v>
      </c>
      <c r="D294" s="6" t="s">
        <v>242</v>
      </c>
      <c r="E294">
        <v>81.8</v>
      </c>
      <c r="F294">
        <v>0.13200000000000001</v>
      </c>
      <c r="G294">
        <f t="shared" si="65"/>
        <v>1.7424000000000002E-2</v>
      </c>
      <c r="H294">
        <v>658</v>
      </c>
      <c r="I294">
        <v>0.152</v>
      </c>
      <c r="J294">
        <f t="shared" si="66"/>
        <v>2.3104E-2</v>
      </c>
      <c r="K294">
        <v>384</v>
      </c>
      <c r="L294">
        <v>0.127</v>
      </c>
      <c r="M294">
        <f t="shared" si="67"/>
        <v>1.6129000000000001E-2</v>
      </c>
      <c r="N294">
        <v>1148</v>
      </c>
      <c r="O294">
        <v>0.14000000000000001</v>
      </c>
      <c r="P294">
        <f t="shared" si="68"/>
        <v>1.9600000000000003E-2</v>
      </c>
      <c r="Q294">
        <v>2004</v>
      </c>
      <c r="R294">
        <v>0.126</v>
      </c>
      <c r="S294">
        <f t="shared" si="69"/>
        <v>1.5876000000000001E-2</v>
      </c>
      <c r="T294">
        <v>3758</v>
      </c>
      <c r="U294">
        <v>0.108</v>
      </c>
      <c r="V294">
        <f t="shared" si="70"/>
        <v>1.1663999999999999E-2</v>
      </c>
      <c r="W294">
        <v>586</v>
      </c>
      <c r="X294">
        <v>0.14199999999999999</v>
      </c>
      <c r="Y294">
        <f t="shared" si="71"/>
        <v>2.0163999999999998E-2</v>
      </c>
      <c r="Z294">
        <v>1355</v>
      </c>
      <c r="AA294">
        <v>0.108</v>
      </c>
      <c r="AB294">
        <f t="shared" si="72"/>
        <v>1.1663999999999999E-2</v>
      </c>
      <c r="AC294">
        <v>441</v>
      </c>
      <c r="AD294">
        <v>0.11</v>
      </c>
      <c r="AE294">
        <f t="shared" si="73"/>
        <v>1.21E-2</v>
      </c>
      <c r="AF294">
        <v>641</v>
      </c>
      <c r="AG294">
        <v>0.13600000000000001</v>
      </c>
      <c r="AH294">
        <f t="shared" si="74"/>
        <v>1.8496000000000002E-2</v>
      </c>
      <c r="AI294">
        <v>380</v>
      </c>
      <c r="AJ294">
        <v>0.129</v>
      </c>
      <c r="AK294">
        <f t="shared" si="75"/>
        <v>1.6641E-2</v>
      </c>
      <c r="AL294">
        <v>1160</v>
      </c>
      <c r="AM294">
        <v>0.14299999999999999</v>
      </c>
      <c r="AN294">
        <f t="shared" si="76"/>
        <v>2.0448999999999995E-2</v>
      </c>
      <c r="AO294">
        <v>1710</v>
      </c>
      <c r="AP294">
        <v>0.14399999999999999</v>
      </c>
      <c r="AQ294">
        <f t="shared" si="77"/>
        <v>2.0735999999999997E-2</v>
      </c>
      <c r="AR294">
        <v>2902</v>
      </c>
      <c r="AS294">
        <v>9.2999999999999999E-2</v>
      </c>
      <c r="AT294">
        <f t="shared" si="78"/>
        <v>8.6490000000000004E-3</v>
      </c>
      <c r="AU294">
        <v>687</v>
      </c>
      <c r="AV294">
        <v>0.128</v>
      </c>
      <c r="AW294">
        <f t="shared" si="79"/>
        <v>1.6383999999999999E-2</v>
      </c>
      <c r="AX294">
        <v>1049</v>
      </c>
      <c r="AY294">
        <v>0.151</v>
      </c>
      <c r="AZ294">
        <f t="shared" si="80"/>
        <v>2.2800999999999998E-2</v>
      </c>
      <c r="BA294">
        <v>761</v>
      </c>
    </row>
    <row r="295" spans="1:53">
      <c r="A295" t="s">
        <v>738</v>
      </c>
      <c r="B295" t="s">
        <v>562</v>
      </c>
      <c r="C295" t="s">
        <v>245</v>
      </c>
      <c r="D295" s="6" t="s">
        <v>242</v>
      </c>
      <c r="E295">
        <v>73.3</v>
      </c>
      <c r="F295">
        <v>0.14799999999999999</v>
      </c>
      <c r="G295">
        <f t="shared" si="65"/>
        <v>2.1903999999999996E-2</v>
      </c>
      <c r="H295">
        <v>731</v>
      </c>
      <c r="I295">
        <v>0.129</v>
      </c>
      <c r="J295">
        <f t="shared" si="66"/>
        <v>1.6641E-2</v>
      </c>
      <c r="K295">
        <v>318</v>
      </c>
      <c r="L295">
        <v>0.124</v>
      </c>
      <c r="M295">
        <f t="shared" si="67"/>
        <v>1.5375999999999999E-2</v>
      </c>
      <c r="N295">
        <v>932</v>
      </c>
      <c r="O295">
        <v>0.15</v>
      </c>
      <c r="P295">
        <f t="shared" si="68"/>
        <v>2.2499999999999999E-2</v>
      </c>
      <c r="Q295">
        <v>1914</v>
      </c>
      <c r="R295">
        <v>0.13</v>
      </c>
      <c r="S295">
        <f t="shared" si="69"/>
        <v>1.6900000000000002E-2</v>
      </c>
      <c r="T295">
        <v>3006</v>
      </c>
      <c r="U295">
        <v>9.1999999999999998E-2</v>
      </c>
      <c r="V295">
        <f t="shared" si="70"/>
        <v>8.4639999999999993E-3</v>
      </c>
      <c r="W295">
        <v>685</v>
      </c>
      <c r="X295">
        <v>0.13800000000000001</v>
      </c>
      <c r="Y295">
        <f t="shared" si="71"/>
        <v>1.9044000000000002E-2</v>
      </c>
      <c r="Z295">
        <v>1085</v>
      </c>
      <c r="AA295">
        <v>0.14899999999999999</v>
      </c>
      <c r="AB295">
        <f t="shared" si="72"/>
        <v>2.2200999999999999E-2</v>
      </c>
      <c r="AC295">
        <v>550</v>
      </c>
      <c r="AD295">
        <v>0.11799999999999999</v>
      </c>
      <c r="AE295">
        <f t="shared" si="73"/>
        <v>1.3923999999999999E-2</v>
      </c>
      <c r="AF295">
        <v>649</v>
      </c>
      <c r="AG295">
        <v>0.114</v>
      </c>
      <c r="AH295">
        <f t="shared" si="74"/>
        <v>1.2996000000000001E-2</v>
      </c>
      <c r="AI295">
        <v>378</v>
      </c>
      <c r="AJ295">
        <v>0.127</v>
      </c>
      <c r="AK295">
        <f t="shared" si="75"/>
        <v>1.6129000000000001E-2</v>
      </c>
      <c r="AL295">
        <v>964</v>
      </c>
      <c r="AM295">
        <v>0.13500000000000001</v>
      </c>
      <c r="AN295">
        <f t="shared" si="76"/>
        <v>1.8225000000000002E-2</v>
      </c>
      <c r="AO295">
        <v>1784</v>
      </c>
      <c r="AP295">
        <v>0.11600000000000001</v>
      </c>
      <c r="AQ295">
        <f t="shared" si="77"/>
        <v>1.3456000000000001E-2</v>
      </c>
      <c r="AR295">
        <v>2568</v>
      </c>
      <c r="AS295">
        <v>0.1</v>
      </c>
      <c r="AT295">
        <f t="shared" si="78"/>
        <v>1.0000000000000002E-2</v>
      </c>
      <c r="AU295">
        <v>622</v>
      </c>
      <c r="AV295">
        <v>0.121</v>
      </c>
      <c r="AW295">
        <f t="shared" si="79"/>
        <v>1.4641E-2</v>
      </c>
      <c r="AX295">
        <v>987</v>
      </c>
      <c r="AY295">
        <v>0.151</v>
      </c>
      <c r="AZ295">
        <f t="shared" si="80"/>
        <v>2.2800999999999998E-2</v>
      </c>
      <c r="BA295">
        <v>979</v>
      </c>
    </row>
    <row r="296" spans="1:53">
      <c r="A296" t="s">
        <v>740</v>
      </c>
      <c r="B296" t="s">
        <v>562</v>
      </c>
      <c r="C296" t="s">
        <v>245</v>
      </c>
      <c r="D296" s="6" t="s">
        <v>242</v>
      </c>
      <c r="E296">
        <v>82.8</v>
      </c>
      <c r="F296">
        <v>0.129</v>
      </c>
      <c r="G296">
        <f t="shared" si="65"/>
        <v>1.6641E-2</v>
      </c>
      <c r="H296">
        <v>633</v>
      </c>
      <c r="I296">
        <v>0.127</v>
      </c>
      <c r="J296">
        <f t="shared" si="66"/>
        <v>1.6129000000000001E-2</v>
      </c>
      <c r="K296">
        <v>502</v>
      </c>
      <c r="L296">
        <v>0.13400000000000001</v>
      </c>
      <c r="M296">
        <f t="shared" si="67"/>
        <v>1.7956000000000003E-2</v>
      </c>
      <c r="N296">
        <v>823</v>
      </c>
      <c r="O296">
        <v>0.15</v>
      </c>
      <c r="P296">
        <f t="shared" si="68"/>
        <v>2.2499999999999999E-2</v>
      </c>
      <c r="Q296">
        <v>1737</v>
      </c>
      <c r="R296">
        <v>0.13600000000000001</v>
      </c>
      <c r="S296">
        <f t="shared" si="69"/>
        <v>1.8496000000000002E-2</v>
      </c>
      <c r="T296">
        <v>3129</v>
      </c>
      <c r="U296">
        <v>0.126</v>
      </c>
      <c r="V296">
        <f t="shared" si="70"/>
        <v>1.5876000000000001E-2</v>
      </c>
      <c r="W296">
        <v>682</v>
      </c>
      <c r="X296">
        <v>0.154</v>
      </c>
      <c r="Y296">
        <f t="shared" si="71"/>
        <v>2.3716000000000001E-2</v>
      </c>
      <c r="Z296">
        <v>920</v>
      </c>
      <c r="AA296">
        <v>0.13300000000000001</v>
      </c>
      <c r="AB296">
        <f t="shared" si="72"/>
        <v>1.7689000000000003E-2</v>
      </c>
      <c r="AC296">
        <v>568</v>
      </c>
      <c r="AD296">
        <v>0.106</v>
      </c>
      <c r="AE296">
        <f t="shared" si="73"/>
        <v>1.1235999999999999E-2</v>
      </c>
      <c r="AF296">
        <v>730</v>
      </c>
      <c r="AG296">
        <v>0.13700000000000001</v>
      </c>
      <c r="AH296">
        <f t="shared" si="74"/>
        <v>1.8769000000000004E-2</v>
      </c>
      <c r="AI296">
        <v>434</v>
      </c>
      <c r="AJ296">
        <v>0.13700000000000001</v>
      </c>
      <c r="AK296">
        <f t="shared" si="75"/>
        <v>1.8769000000000004E-2</v>
      </c>
      <c r="AL296">
        <v>782</v>
      </c>
      <c r="AM296">
        <v>0.13800000000000001</v>
      </c>
      <c r="AN296">
        <f t="shared" si="76"/>
        <v>1.9044000000000002E-2</v>
      </c>
      <c r="AO296">
        <v>2016</v>
      </c>
      <c r="AP296">
        <v>0.13500000000000001</v>
      </c>
      <c r="AQ296">
        <f t="shared" si="77"/>
        <v>1.8225000000000002E-2</v>
      </c>
      <c r="AR296">
        <v>2607</v>
      </c>
      <c r="AS296">
        <v>0.14899999999999999</v>
      </c>
      <c r="AT296">
        <f t="shared" si="78"/>
        <v>2.2200999999999999E-2</v>
      </c>
      <c r="AU296">
        <v>815</v>
      </c>
      <c r="AV296">
        <v>0.13300000000000001</v>
      </c>
      <c r="AW296">
        <f t="shared" si="79"/>
        <v>1.7689000000000003E-2</v>
      </c>
      <c r="AX296">
        <v>951</v>
      </c>
      <c r="AY296">
        <v>0.14199999999999999</v>
      </c>
      <c r="AZ296">
        <f t="shared" si="80"/>
        <v>2.0163999999999998E-2</v>
      </c>
      <c r="BA296">
        <v>861</v>
      </c>
    </row>
    <row r="297" spans="1:53">
      <c r="A297" t="s">
        <v>742</v>
      </c>
      <c r="B297" t="s">
        <v>562</v>
      </c>
      <c r="C297" t="s">
        <v>245</v>
      </c>
      <c r="D297" s="6" t="s">
        <v>242</v>
      </c>
      <c r="E297">
        <v>68.8</v>
      </c>
      <c r="F297">
        <v>0.122</v>
      </c>
      <c r="G297">
        <f t="shared" si="65"/>
        <v>1.4884E-2</v>
      </c>
      <c r="H297">
        <v>852</v>
      </c>
      <c r="I297">
        <v>0.13700000000000001</v>
      </c>
      <c r="J297">
        <f t="shared" si="66"/>
        <v>1.8769000000000004E-2</v>
      </c>
      <c r="K297">
        <v>351</v>
      </c>
      <c r="L297">
        <v>0.11799999999999999</v>
      </c>
      <c r="M297">
        <f t="shared" si="67"/>
        <v>1.3923999999999999E-2</v>
      </c>
      <c r="N297">
        <v>910</v>
      </c>
      <c r="O297">
        <v>0.13500000000000001</v>
      </c>
      <c r="P297">
        <f t="shared" si="68"/>
        <v>1.8225000000000002E-2</v>
      </c>
      <c r="Q297">
        <v>2173</v>
      </c>
      <c r="R297">
        <v>0.11799999999999999</v>
      </c>
      <c r="S297">
        <f t="shared" si="69"/>
        <v>1.3923999999999999E-2</v>
      </c>
      <c r="T297">
        <v>3347</v>
      </c>
      <c r="U297">
        <v>9.6000000000000002E-2</v>
      </c>
      <c r="V297">
        <f t="shared" si="70"/>
        <v>9.2160000000000002E-3</v>
      </c>
      <c r="W297">
        <v>676</v>
      </c>
      <c r="X297">
        <v>0.13100000000000001</v>
      </c>
      <c r="Y297">
        <f t="shared" si="71"/>
        <v>1.7161000000000003E-2</v>
      </c>
      <c r="Z297">
        <v>1317</v>
      </c>
      <c r="AA297">
        <v>0.108</v>
      </c>
      <c r="AB297">
        <f t="shared" si="72"/>
        <v>1.1663999999999999E-2</v>
      </c>
      <c r="AC297">
        <v>799</v>
      </c>
      <c r="AD297">
        <v>0.105</v>
      </c>
      <c r="AE297">
        <f t="shared" si="73"/>
        <v>1.1024999999999998E-2</v>
      </c>
      <c r="AF297">
        <v>552</v>
      </c>
      <c r="AG297">
        <v>0.14699999999999999</v>
      </c>
      <c r="AH297">
        <f t="shared" si="74"/>
        <v>2.1608999999999996E-2</v>
      </c>
      <c r="AI297">
        <v>398</v>
      </c>
      <c r="AJ297">
        <v>0.111</v>
      </c>
      <c r="AK297">
        <f t="shared" si="75"/>
        <v>1.2321E-2</v>
      </c>
      <c r="AL297">
        <v>1066</v>
      </c>
      <c r="AM297">
        <v>0.14499999999999999</v>
      </c>
      <c r="AN297">
        <f t="shared" si="76"/>
        <v>2.1024999999999999E-2</v>
      </c>
      <c r="AO297">
        <v>1962</v>
      </c>
      <c r="AP297">
        <v>0.152</v>
      </c>
      <c r="AQ297">
        <f t="shared" si="77"/>
        <v>2.3104E-2</v>
      </c>
      <c r="AR297">
        <v>2607</v>
      </c>
      <c r="AS297">
        <v>0.10100000000000001</v>
      </c>
      <c r="AT297">
        <f t="shared" si="78"/>
        <v>1.0201000000000002E-2</v>
      </c>
      <c r="AU297">
        <v>715</v>
      </c>
      <c r="AV297">
        <v>0.122</v>
      </c>
      <c r="AW297">
        <f t="shared" si="79"/>
        <v>1.4884E-2</v>
      </c>
      <c r="AX297">
        <v>1086</v>
      </c>
      <c r="AY297">
        <v>9.1999999999999998E-2</v>
      </c>
      <c r="AZ297">
        <f t="shared" si="80"/>
        <v>8.4639999999999993E-3</v>
      </c>
      <c r="BA297">
        <v>626</v>
      </c>
    </row>
    <row r="298" spans="1:53">
      <c r="A298" t="s">
        <v>744</v>
      </c>
      <c r="B298" t="s">
        <v>562</v>
      </c>
      <c r="C298" t="s">
        <v>245</v>
      </c>
      <c r="D298" s="6" t="s">
        <v>242</v>
      </c>
      <c r="E298">
        <v>68.5</v>
      </c>
      <c r="F298">
        <v>0.126</v>
      </c>
      <c r="G298">
        <f t="shared" si="65"/>
        <v>1.5876000000000001E-2</v>
      </c>
      <c r="H298">
        <v>608</v>
      </c>
      <c r="I298">
        <v>0.14399999999999999</v>
      </c>
      <c r="J298">
        <f t="shared" si="66"/>
        <v>2.0735999999999997E-2</v>
      </c>
      <c r="K298">
        <v>284</v>
      </c>
      <c r="L298">
        <v>0.122</v>
      </c>
      <c r="M298">
        <f t="shared" si="67"/>
        <v>1.4884E-2</v>
      </c>
      <c r="N298">
        <v>813</v>
      </c>
      <c r="O298">
        <v>0.13800000000000001</v>
      </c>
      <c r="P298">
        <f t="shared" si="68"/>
        <v>1.9044000000000002E-2</v>
      </c>
      <c r="Q298">
        <v>1982</v>
      </c>
      <c r="R298">
        <v>0.11899999999999999</v>
      </c>
      <c r="S298">
        <f t="shared" si="69"/>
        <v>1.4160999999999998E-2</v>
      </c>
      <c r="T298">
        <v>3540</v>
      </c>
      <c r="U298">
        <v>0.104</v>
      </c>
      <c r="V298">
        <f t="shared" si="70"/>
        <v>1.0815999999999999E-2</v>
      </c>
      <c r="W298">
        <v>712</v>
      </c>
      <c r="X298">
        <v>0.13400000000000001</v>
      </c>
      <c r="Y298">
        <f t="shared" si="71"/>
        <v>1.7956000000000003E-2</v>
      </c>
      <c r="Z298">
        <v>1110</v>
      </c>
      <c r="AA298">
        <v>0.128</v>
      </c>
      <c r="AB298">
        <f t="shared" si="72"/>
        <v>1.6383999999999999E-2</v>
      </c>
      <c r="AC298">
        <v>581</v>
      </c>
      <c r="AD298">
        <v>0.13100000000000001</v>
      </c>
      <c r="AE298">
        <f t="shared" si="73"/>
        <v>1.7161000000000003E-2</v>
      </c>
      <c r="AF298">
        <v>527</v>
      </c>
      <c r="AG298">
        <v>0.112</v>
      </c>
      <c r="AH298">
        <f t="shared" si="74"/>
        <v>1.2544000000000001E-2</v>
      </c>
      <c r="AI298">
        <v>388</v>
      </c>
      <c r="AJ298">
        <v>0.123</v>
      </c>
      <c r="AK298">
        <f t="shared" si="75"/>
        <v>1.5129E-2</v>
      </c>
      <c r="AL298">
        <v>802</v>
      </c>
      <c r="AM298">
        <v>0.14899999999999999</v>
      </c>
      <c r="AN298">
        <f t="shared" si="76"/>
        <v>2.2200999999999999E-2</v>
      </c>
      <c r="AO298">
        <v>2117</v>
      </c>
      <c r="AP298">
        <v>0.11600000000000001</v>
      </c>
      <c r="AQ298">
        <f t="shared" si="77"/>
        <v>1.3456000000000001E-2</v>
      </c>
      <c r="AR298">
        <v>2865</v>
      </c>
      <c r="AS298">
        <v>8.6999999999999994E-2</v>
      </c>
      <c r="AT298">
        <f t="shared" si="78"/>
        <v>7.5689999999999993E-3</v>
      </c>
      <c r="AU298">
        <v>634</v>
      </c>
      <c r="AV298">
        <v>0.115</v>
      </c>
      <c r="AW298">
        <f t="shared" si="79"/>
        <v>1.3225000000000001E-2</v>
      </c>
      <c r="AX298">
        <v>919</v>
      </c>
      <c r="AY298">
        <v>0.16400000000000001</v>
      </c>
      <c r="AZ298">
        <f t="shared" si="80"/>
        <v>2.6896000000000003E-2</v>
      </c>
      <c r="BA298">
        <v>747</v>
      </c>
    </row>
    <row r="299" spans="1:53">
      <c r="A299" t="s">
        <v>746</v>
      </c>
      <c r="B299" t="s">
        <v>562</v>
      </c>
      <c r="C299" t="s">
        <v>245</v>
      </c>
      <c r="D299" s="6" t="s">
        <v>253</v>
      </c>
      <c r="E299">
        <v>60.4</v>
      </c>
      <c r="F299">
        <v>0.14099999999999999</v>
      </c>
      <c r="G299">
        <f t="shared" si="65"/>
        <v>1.9880999999999996E-2</v>
      </c>
      <c r="H299">
        <v>751</v>
      </c>
      <c r="I299">
        <v>0.111</v>
      </c>
      <c r="J299">
        <f t="shared" si="66"/>
        <v>1.2321E-2</v>
      </c>
      <c r="K299">
        <v>362</v>
      </c>
      <c r="L299">
        <v>0.12</v>
      </c>
      <c r="M299">
        <f t="shared" si="67"/>
        <v>1.44E-2</v>
      </c>
      <c r="N299">
        <v>913</v>
      </c>
      <c r="O299">
        <v>0.11799999999999999</v>
      </c>
      <c r="P299">
        <f t="shared" si="68"/>
        <v>1.3923999999999999E-2</v>
      </c>
      <c r="Q299">
        <v>2202</v>
      </c>
      <c r="R299">
        <v>0.12</v>
      </c>
      <c r="S299">
        <f t="shared" si="69"/>
        <v>1.44E-2</v>
      </c>
      <c r="T299">
        <v>3744</v>
      </c>
      <c r="U299">
        <v>9.5000000000000001E-2</v>
      </c>
      <c r="V299">
        <f t="shared" si="70"/>
        <v>9.025E-3</v>
      </c>
      <c r="W299">
        <v>704</v>
      </c>
      <c r="X299">
        <v>0.129</v>
      </c>
      <c r="Y299">
        <f t="shared" si="71"/>
        <v>1.6641E-2</v>
      </c>
      <c r="Z299">
        <v>1180</v>
      </c>
      <c r="AA299">
        <v>0.13200000000000001</v>
      </c>
      <c r="AB299">
        <f t="shared" si="72"/>
        <v>1.7424000000000002E-2</v>
      </c>
      <c r="AC299">
        <v>750</v>
      </c>
      <c r="AD299">
        <v>0.123</v>
      </c>
      <c r="AE299">
        <f t="shared" si="73"/>
        <v>1.5129E-2</v>
      </c>
      <c r="AF299">
        <v>865</v>
      </c>
      <c r="AG299">
        <v>0.113</v>
      </c>
      <c r="AH299">
        <f t="shared" si="74"/>
        <v>1.2769000000000001E-2</v>
      </c>
      <c r="AI299">
        <v>406</v>
      </c>
      <c r="AJ299">
        <v>0.13600000000000001</v>
      </c>
      <c r="AK299">
        <f t="shared" si="75"/>
        <v>1.8496000000000002E-2</v>
      </c>
      <c r="AL299">
        <v>1066</v>
      </c>
      <c r="AM299">
        <v>0.108</v>
      </c>
      <c r="AN299">
        <f t="shared" si="76"/>
        <v>1.1663999999999999E-2</v>
      </c>
      <c r="AO299">
        <v>2259</v>
      </c>
      <c r="AP299">
        <v>0.11799999999999999</v>
      </c>
      <c r="AQ299">
        <f t="shared" si="77"/>
        <v>1.3923999999999999E-2</v>
      </c>
      <c r="AR299">
        <v>3473</v>
      </c>
      <c r="AS299">
        <v>9.1999999999999998E-2</v>
      </c>
      <c r="AT299">
        <f t="shared" si="78"/>
        <v>8.4639999999999993E-3</v>
      </c>
      <c r="AU299">
        <v>729</v>
      </c>
      <c r="AV299">
        <v>0.13200000000000001</v>
      </c>
      <c r="AW299">
        <f t="shared" si="79"/>
        <v>1.7424000000000002E-2</v>
      </c>
      <c r="AX299">
        <v>1539</v>
      </c>
      <c r="AY299">
        <v>0.13300000000000001</v>
      </c>
      <c r="AZ299">
        <f t="shared" si="80"/>
        <v>1.7689000000000003E-2</v>
      </c>
      <c r="BA299">
        <v>1003</v>
      </c>
    </row>
    <row r="300" spans="1:53">
      <c r="A300" t="s">
        <v>748</v>
      </c>
      <c r="B300" t="s">
        <v>562</v>
      </c>
      <c r="C300" t="s">
        <v>245</v>
      </c>
      <c r="D300" s="6" t="s">
        <v>242</v>
      </c>
      <c r="E300">
        <v>71.7</v>
      </c>
      <c r="F300">
        <v>0.13800000000000001</v>
      </c>
      <c r="G300">
        <f t="shared" si="65"/>
        <v>1.9044000000000002E-2</v>
      </c>
      <c r="H300">
        <v>693</v>
      </c>
      <c r="I300">
        <v>0.152</v>
      </c>
      <c r="J300">
        <f t="shared" si="66"/>
        <v>2.3104E-2</v>
      </c>
      <c r="K300">
        <v>531</v>
      </c>
      <c r="L300">
        <v>0.123</v>
      </c>
      <c r="M300">
        <f t="shared" si="67"/>
        <v>1.5129E-2</v>
      </c>
      <c r="N300">
        <v>841</v>
      </c>
      <c r="O300">
        <v>0.14199999999999999</v>
      </c>
      <c r="P300">
        <f t="shared" si="68"/>
        <v>2.0163999999999998E-2</v>
      </c>
      <c r="Q300">
        <v>1967</v>
      </c>
      <c r="R300">
        <v>0.127</v>
      </c>
      <c r="S300">
        <f t="shared" si="69"/>
        <v>1.6129000000000001E-2</v>
      </c>
      <c r="T300">
        <v>3089</v>
      </c>
      <c r="U300">
        <v>9.9000000000000005E-2</v>
      </c>
      <c r="V300">
        <f t="shared" si="70"/>
        <v>9.8010000000000007E-3</v>
      </c>
      <c r="W300">
        <v>692</v>
      </c>
      <c r="X300">
        <v>0.127</v>
      </c>
      <c r="Y300">
        <f t="shared" si="71"/>
        <v>1.6129000000000001E-2</v>
      </c>
      <c r="Z300">
        <v>1039</v>
      </c>
      <c r="AA300">
        <v>0.156</v>
      </c>
      <c r="AB300">
        <f t="shared" si="72"/>
        <v>2.4336E-2</v>
      </c>
      <c r="AC300">
        <v>578</v>
      </c>
      <c r="AD300">
        <v>0.11700000000000001</v>
      </c>
      <c r="AE300">
        <f t="shared" si="73"/>
        <v>1.3689000000000002E-2</v>
      </c>
      <c r="AF300">
        <v>842</v>
      </c>
      <c r="AG300">
        <v>0.11600000000000001</v>
      </c>
      <c r="AH300">
        <f t="shared" si="74"/>
        <v>1.3456000000000001E-2</v>
      </c>
      <c r="AI300">
        <v>447</v>
      </c>
      <c r="AJ300">
        <v>0.13800000000000001</v>
      </c>
      <c r="AK300">
        <f t="shared" si="75"/>
        <v>1.9044000000000002E-2</v>
      </c>
      <c r="AL300">
        <v>1102</v>
      </c>
      <c r="AM300">
        <v>0.155</v>
      </c>
      <c r="AN300">
        <f t="shared" si="76"/>
        <v>2.4025000000000001E-2</v>
      </c>
      <c r="AO300">
        <v>1932</v>
      </c>
      <c r="AP300">
        <v>0.13100000000000001</v>
      </c>
      <c r="AQ300">
        <f t="shared" si="77"/>
        <v>1.7161000000000003E-2</v>
      </c>
      <c r="AR300">
        <v>3587</v>
      </c>
      <c r="AS300">
        <v>0.10299999999999999</v>
      </c>
      <c r="AT300">
        <f t="shared" si="78"/>
        <v>1.0608999999999999E-2</v>
      </c>
      <c r="AU300">
        <v>645</v>
      </c>
      <c r="AV300">
        <v>0.13600000000000001</v>
      </c>
      <c r="AW300">
        <f t="shared" si="79"/>
        <v>1.8496000000000002E-2</v>
      </c>
      <c r="AX300">
        <v>1565</v>
      </c>
      <c r="AY300">
        <v>0.13100000000000001</v>
      </c>
      <c r="AZ300">
        <f t="shared" si="80"/>
        <v>1.7161000000000003E-2</v>
      </c>
      <c r="BA300">
        <v>1091</v>
      </c>
    </row>
    <row r="301" spans="1:53">
      <c r="A301" t="s">
        <v>750</v>
      </c>
      <c r="B301" t="s">
        <v>562</v>
      </c>
      <c r="C301" t="s">
        <v>245</v>
      </c>
      <c r="D301" s="6" t="s">
        <v>242</v>
      </c>
      <c r="E301">
        <v>78.900000000000006</v>
      </c>
      <c r="F301">
        <v>0.13</v>
      </c>
      <c r="G301">
        <f t="shared" si="65"/>
        <v>1.6900000000000002E-2</v>
      </c>
      <c r="H301">
        <v>777</v>
      </c>
      <c r="I301">
        <v>0.13200000000000001</v>
      </c>
      <c r="J301">
        <f t="shared" si="66"/>
        <v>1.7424000000000002E-2</v>
      </c>
      <c r="K301">
        <v>580</v>
      </c>
      <c r="L301">
        <v>0.129</v>
      </c>
      <c r="M301">
        <f t="shared" si="67"/>
        <v>1.6641E-2</v>
      </c>
      <c r="N301">
        <v>1102</v>
      </c>
      <c r="O301">
        <v>0.13800000000000001</v>
      </c>
      <c r="P301">
        <f t="shared" si="68"/>
        <v>1.9044000000000002E-2</v>
      </c>
      <c r="Q301">
        <v>2328</v>
      </c>
      <c r="R301">
        <v>0.13600000000000001</v>
      </c>
      <c r="S301">
        <f t="shared" si="69"/>
        <v>1.8496000000000002E-2</v>
      </c>
      <c r="T301">
        <v>3737</v>
      </c>
      <c r="U301">
        <v>9.0999999999999998E-2</v>
      </c>
      <c r="V301">
        <f t="shared" si="70"/>
        <v>8.2810000000000002E-3</v>
      </c>
      <c r="W301">
        <v>657</v>
      </c>
      <c r="X301">
        <v>0.13900000000000001</v>
      </c>
      <c r="Y301">
        <f t="shared" si="71"/>
        <v>1.9321000000000005E-2</v>
      </c>
      <c r="Z301">
        <v>1339</v>
      </c>
      <c r="AA301">
        <v>0.14299999999999999</v>
      </c>
      <c r="AB301">
        <f t="shared" si="72"/>
        <v>2.0448999999999995E-2</v>
      </c>
      <c r="AC301">
        <v>598</v>
      </c>
      <c r="AD301">
        <v>0.13400000000000001</v>
      </c>
      <c r="AE301">
        <f t="shared" si="73"/>
        <v>1.7956000000000003E-2</v>
      </c>
      <c r="AF301">
        <v>630</v>
      </c>
      <c r="AG301">
        <v>0.14599999999999999</v>
      </c>
      <c r="AH301">
        <f t="shared" si="74"/>
        <v>2.1315999999999998E-2</v>
      </c>
      <c r="AI301">
        <v>633</v>
      </c>
      <c r="AJ301">
        <v>0.124</v>
      </c>
      <c r="AK301">
        <f t="shared" si="75"/>
        <v>1.5375999999999999E-2</v>
      </c>
      <c r="AL301">
        <v>1462</v>
      </c>
      <c r="AM301">
        <v>0.13600000000000001</v>
      </c>
      <c r="AN301">
        <f t="shared" si="76"/>
        <v>1.8496000000000002E-2</v>
      </c>
      <c r="AO301">
        <v>2151</v>
      </c>
      <c r="AP301">
        <v>0.125</v>
      </c>
      <c r="AQ301">
        <f t="shared" si="77"/>
        <v>1.5625E-2</v>
      </c>
      <c r="AR301">
        <v>3195</v>
      </c>
      <c r="AS301">
        <v>0.125</v>
      </c>
      <c r="AT301">
        <f t="shared" si="78"/>
        <v>1.5625E-2</v>
      </c>
      <c r="AU301">
        <v>728</v>
      </c>
      <c r="AV301">
        <v>0.13900000000000001</v>
      </c>
      <c r="AW301">
        <f t="shared" si="79"/>
        <v>1.9321000000000005E-2</v>
      </c>
      <c r="AX301">
        <v>1494</v>
      </c>
      <c r="AY301">
        <v>0.13600000000000001</v>
      </c>
      <c r="AZ301">
        <f t="shared" si="80"/>
        <v>1.8496000000000002E-2</v>
      </c>
      <c r="BA301">
        <v>812</v>
      </c>
    </row>
    <row r="302" spans="1:53">
      <c r="A302" t="s">
        <v>752</v>
      </c>
      <c r="B302" t="s">
        <v>562</v>
      </c>
      <c r="C302" t="s">
        <v>245</v>
      </c>
      <c r="D302" s="6" t="s">
        <v>253</v>
      </c>
      <c r="E302">
        <v>75.5</v>
      </c>
      <c r="F302">
        <v>0.14199999999999999</v>
      </c>
      <c r="G302">
        <f t="shared" si="65"/>
        <v>2.0163999999999998E-2</v>
      </c>
      <c r="H302">
        <v>864</v>
      </c>
      <c r="I302">
        <v>0.13</v>
      </c>
      <c r="J302">
        <f t="shared" si="66"/>
        <v>1.6900000000000002E-2</v>
      </c>
      <c r="K302">
        <v>418</v>
      </c>
      <c r="L302">
        <v>0.154</v>
      </c>
      <c r="M302">
        <f t="shared" si="67"/>
        <v>2.3716000000000001E-2</v>
      </c>
      <c r="N302">
        <v>926</v>
      </c>
      <c r="O302">
        <v>0.13900000000000001</v>
      </c>
      <c r="P302">
        <f t="shared" si="68"/>
        <v>1.9321000000000005E-2</v>
      </c>
      <c r="Q302">
        <v>1972</v>
      </c>
      <c r="R302">
        <v>0.13300000000000001</v>
      </c>
      <c r="S302">
        <f t="shared" si="69"/>
        <v>1.7689000000000003E-2</v>
      </c>
      <c r="T302">
        <v>3202</v>
      </c>
      <c r="U302">
        <v>0.107</v>
      </c>
      <c r="V302">
        <f t="shared" si="70"/>
        <v>1.1448999999999999E-2</v>
      </c>
      <c r="W302">
        <v>573</v>
      </c>
      <c r="X302">
        <v>0.14599999999999999</v>
      </c>
      <c r="Y302">
        <f t="shared" si="71"/>
        <v>2.1315999999999998E-2</v>
      </c>
      <c r="Z302">
        <v>1247</v>
      </c>
      <c r="AA302">
        <v>0.14499999999999999</v>
      </c>
      <c r="AB302">
        <f t="shared" si="72"/>
        <v>2.1024999999999999E-2</v>
      </c>
      <c r="AC302">
        <v>552</v>
      </c>
      <c r="AD302">
        <v>0.125</v>
      </c>
      <c r="AE302">
        <f t="shared" si="73"/>
        <v>1.5625E-2</v>
      </c>
      <c r="AF302">
        <v>533</v>
      </c>
      <c r="AG302">
        <v>0.128</v>
      </c>
      <c r="AH302">
        <f t="shared" si="74"/>
        <v>1.6383999999999999E-2</v>
      </c>
      <c r="AI302">
        <v>479</v>
      </c>
      <c r="AJ302">
        <v>0.13900000000000001</v>
      </c>
      <c r="AK302">
        <f t="shared" si="75"/>
        <v>1.9321000000000005E-2</v>
      </c>
      <c r="AL302">
        <v>1064</v>
      </c>
      <c r="AM302">
        <v>0.14599999999999999</v>
      </c>
      <c r="AN302">
        <f t="shared" si="76"/>
        <v>2.1315999999999998E-2</v>
      </c>
      <c r="AO302">
        <v>1989</v>
      </c>
      <c r="AP302">
        <v>0.14299999999999999</v>
      </c>
      <c r="AQ302">
        <f t="shared" si="77"/>
        <v>2.0448999999999995E-2</v>
      </c>
      <c r="AR302">
        <v>2797</v>
      </c>
      <c r="AS302">
        <v>0.13600000000000001</v>
      </c>
      <c r="AT302">
        <f t="shared" si="78"/>
        <v>1.8496000000000002E-2</v>
      </c>
      <c r="AU302">
        <v>681</v>
      </c>
      <c r="AV302">
        <v>0.13100000000000001</v>
      </c>
      <c r="AW302">
        <f t="shared" si="79"/>
        <v>1.7161000000000003E-2</v>
      </c>
      <c r="AX302">
        <v>1061</v>
      </c>
      <c r="AY302">
        <v>0.16700000000000001</v>
      </c>
      <c r="AZ302">
        <f t="shared" si="80"/>
        <v>2.7889000000000004E-2</v>
      </c>
      <c r="BA302">
        <v>905</v>
      </c>
    </row>
    <row r="303" spans="1:53">
      <c r="A303" t="s">
        <v>754</v>
      </c>
      <c r="B303" t="s">
        <v>562</v>
      </c>
      <c r="C303" t="s">
        <v>245</v>
      </c>
      <c r="D303" s="6" t="s">
        <v>242</v>
      </c>
      <c r="E303">
        <v>79.400000000000006</v>
      </c>
      <c r="F303">
        <v>0.126</v>
      </c>
      <c r="G303">
        <f t="shared" si="65"/>
        <v>1.5876000000000001E-2</v>
      </c>
      <c r="H303">
        <v>678</v>
      </c>
      <c r="I303">
        <v>0.14000000000000001</v>
      </c>
      <c r="J303">
        <f t="shared" si="66"/>
        <v>1.9600000000000003E-2</v>
      </c>
      <c r="K303">
        <v>338</v>
      </c>
      <c r="L303">
        <v>0.13400000000000001</v>
      </c>
      <c r="M303">
        <f t="shared" si="67"/>
        <v>1.7956000000000003E-2</v>
      </c>
      <c r="N303">
        <v>916</v>
      </c>
      <c r="O303">
        <v>0.16300000000000001</v>
      </c>
      <c r="P303">
        <f t="shared" si="68"/>
        <v>2.6569000000000002E-2</v>
      </c>
      <c r="Q303">
        <v>1679</v>
      </c>
      <c r="R303">
        <v>0.129</v>
      </c>
      <c r="S303">
        <f t="shared" si="69"/>
        <v>1.6641E-2</v>
      </c>
      <c r="T303">
        <v>3194</v>
      </c>
      <c r="U303">
        <v>9.7000000000000003E-2</v>
      </c>
      <c r="V303">
        <f t="shared" si="70"/>
        <v>9.4090000000000007E-3</v>
      </c>
      <c r="W303">
        <v>629</v>
      </c>
      <c r="X303">
        <v>0.14299999999999999</v>
      </c>
      <c r="Y303">
        <f t="shared" si="71"/>
        <v>2.0448999999999995E-2</v>
      </c>
      <c r="Z303">
        <v>1175</v>
      </c>
      <c r="AA303">
        <v>0.14099999999999999</v>
      </c>
      <c r="AB303">
        <f t="shared" si="72"/>
        <v>1.9880999999999996E-2</v>
      </c>
      <c r="AC303">
        <v>453</v>
      </c>
      <c r="AD303">
        <v>0.108</v>
      </c>
      <c r="AE303">
        <f t="shared" si="73"/>
        <v>1.1663999999999999E-2</v>
      </c>
      <c r="AF303">
        <v>534</v>
      </c>
      <c r="AG303">
        <v>0.13600000000000001</v>
      </c>
      <c r="AH303">
        <f t="shared" si="74"/>
        <v>1.8496000000000002E-2</v>
      </c>
      <c r="AI303">
        <v>533</v>
      </c>
      <c r="AJ303">
        <v>0.13</v>
      </c>
      <c r="AK303">
        <f t="shared" si="75"/>
        <v>1.6900000000000002E-2</v>
      </c>
      <c r="AL303">
        <v>872</v>
      </c>
      <c r="AM303">
        <v>0.14299999999999999</v>
      </c>
      <c r="AN303">
        <f t="shared" si="76"/>
        <v>2.0448999999999995E-2</v>
      </c>
      <c r="AO303">
        <v>1671</v>
      </c>
      <c r="AP303">
        <v>0.13400000000000001</v>
      </c>
      <c r="AQ303">
        <f t="shared" si="77"/>
        <v>1.7956000000000003E-2</v>
      </c>
      <c r="AR303">
        <v>2940</v>
      </c>
      <c r="AS303">
        <v>0.107</v>
      </c>
      <c r="AT303">
        <f t="shared" si="78"/>
        <v>1.1448999999999999E-2</v>
      </c>
      <c r="AU303">
        <v>556</v>
      </c>
      <c r="AV303">
        <v>0.123</v>
      </c>
      <c r="AW303">
        <f t="shared" si="79"/>
        <v>1.5129E-2</v>
      </c>
      <c r="AX303">
        <v>1325</v>
      </c>
      <c r="AY303">
        <v>0.13700000000000001</v>
      </c>
      <c r="AZ303">
        <f t="shared" si="80"/>
        <v>1.8769000000000004E-2</v>
      </c>
      <c r="BA303">
        <v>741</v>
      </c>
    </row>
    <row r="304" spans="1:53">
      <c r="A304" t="s">
        <v>756</v>
      </c>
      <c r="B304" t="s">
        <v>562</v>
      </c>
      <c r="C304" t="s">
        <v>245</v>
      </c>
      <c r="D304" s="6" t="s">
        <v>253</v>
      </c>
      <c r="E304">
        <v>57.7</v>
      </c>
      <c r="F304">
        <v>0.13300000000000001</v>
      </c>
      <c r="G304">
        <f t="shared" si="65"/>
        <v>1.7689000000000003E-2</v>
      </c>
      <c r="H304">
        <v>926</v>
      </c>
      <c r="I304">
        <v>0.12</v>
      </c>
      <c r="J304">
        <f t="shared" si="66"/>
        <v>1.44E-2</v>
      </c>
      <c r="K304">
        <v>429</v>
      </c>
      <c r="L304">
        <v>0.13600000000000001</v>
      </c>
      <c r="M304">
        <f t="shared" si="67"/>
        <v>1.8496000000000002E-2</v>
      </c>
      <c r="N304">
        <v>1010</v>
      </c>
      <c r="O304">
        <v>0.129</v>
      </c>
      <c r="P304">
        <f t="shared" si="68"/>
        <v>1.6641E-2</v>
      </c>
      <c r="Q304">
        <v>2381</v>
      </c>
      <c r="R304">
        <v>0.115</v>
      </c>
      <c r="S304">
        <f t="shared" si="69"/>
        <v>1.3225000000000001E-2</v>
      </c>
      <c r="T304">
        <v>3607</v>
      </c>
      <c r="U304">
        <v>0.1</v>
      </c>
      <c r="V304">
        <f t="shared" si="70"/>
        <v>1.0000000000000002E-2</v>
      </c>
      <c r="W304">
        <v>503</v>
      </c>
      <c r="X304">
        <v>0.13600000000000001</v>
      </c>
      <c r="Y304">
        <f t="shared" si="71"/>
        <v>1.8496000000000002E-2</v>
      </c>
      <c r="Z304">
        <v>1484</v>
      </c>
      <c r="AA304">
        <v>0.155</v>
      </c>
      <c r="AB304">
        <f t="shared" si="72"/>
        <v>2.4025000000000001E-2</v>
      </c>
      <c r="AC304">
        <v>723</v>
      </c>
      <c r="AD304">
        <v>0.122</v>
      </c>
      <c r="AE304">
        <f t="shared" si="73"/>
        <v>1.4884E-2</v>
      </c>
      <c r="AF304">
        <v>550</v>
      </c>
      <c r="AG304">
        <v>0.124</v>
      </c>
      <c r="AH304">
        <f t="shared" si="74"/>
        <v>1.5375999999999999E-2</v>
      </c>
      <c r="AI304">
        <v>378</v>
      </c>
      <c r="AJ304">
        <v>0.129</v>
      </c>
      <c r="AK304">
        <f t="shared" si="75"/>
        <v>1.6641E-2</v>
      </c>
      <c r="AL304">
        <v>1065</v>
      </c>
      <c r="AM304">
        <v>0.125</v>
      </c>
      <c r="AN304">
        <f t="shared" si="76"/>
        <v>1.5625E-2</v>
      </c>
      <c r="AO304">
        <v>1574</v>
      </c>
      <c r="AP304">
        <v>0.128</v>
      </c>
      <c r="AQ304">
        <f t="shared" si="77"/>
        <v>1.6383999999999999E-2</v>
      </c>
      <c r="AR304">
        <v>2681</v>
      </c>
      <c r="AS304">
        <v>0.11600000000000001</v>
      </c>
      <c r="AT304">
        <f t="shared" si="78"/>
        <v>1.3456000000000001E-2</v>
      </c>
      <c r="AU304">
        <v>620</v>
      </c>
      <c r="AV304">
        <v>0.13100000000000001</v>
      </c>
      <c r="AW304">
        <f t="shared" si="79"/>
        <v>1.7161000000000003E-2</v>
      </c>
      <c r="AX304">
        <v>1106</v>
      </c>
      <c r="AY304">
        <v>0.14499999999999999</v>
      </c>
      <c r="AZ304">
        <f t="shared" si="80"/>
        <v>2.1024999999999999E-2</v>
      </c>
      <c r="BA304">
        <v>671</v>
      </c>
    </row>
    <row r="305" spans="1:53">
      <c r="A305" t="s">
        <v>758</v>
      </c>
      <c r="B305" t="s">
        <v>562</v>
      </c>
      <c r="C305" t="s">
        <v>245</v>
      </c>
      <c r="D305" s="6" t="s">
        <v>242</v>
      </c>
      <c r="E305">
        <v>79.8</v>
      </c>
      <c r="F305">
        <v>0.13900000000000001</v>
      </c>
      <c r="G305">
        <f t="shared" si="65"/>
        <v>1.9321000000000005E-2</v>
      </c>
      <c r="H305">
        <v>973</v>
      </c>
      <c r="I305">
        <v>0.15</v>
      </c>
      <c r="J305">
        <f t="shared" si="66"/>
        <v>2.2499999999999999E-2</v>
      </c>
      <c r="K305">
        <v>386</v>
      </c>
      <c r="L305">
        <v>0.129</v>
      </c>
      <c r="M305">
        <f t="shared" si="67"/>
        <v>1.6641E-2</v>
      </c>
      <c r="N305">
        <v>1082</v>
      </c>
      <c r="O305">
        <v>0.128</v>
      </c>
      <c r="P305">
        <f t="shared" si="68"/>
        <v>1.6383999999999999E-2</v>
      </c>
      <c r="Q305">
        <v>2284</v>
      </c>
      <c r="R305">
        <v>0.126</v>
      </c>
      <c r="S305">
        <f t="shared" si="69"/>
        <v>1.5876000000000001E-2</v>
      </c>
      <c r="T305">
        <v>3697</v>
      </c>
      <c r="U305">
        <v>0.09</v>
      </c>
      <c r="V305">
        <f t="shared" si="70"/>
        <v>8.0999999999999996E-3</v>
      </c>
      <c r="W305">
        <v>591</v>
      </c>
      <c r="X305">
        <v>0.13300000000000001</v>
      </c>
      <c r="Y305">
        <f t="shared" si="71"/>
        <v>1.7689000000000003E-2</v>
      </c>
      <c r="Z305">
        <v>1362</v>
      </c>
      <c r="AA305">
        <v>0.152</v>
      </c>
      <c r="AB305">
        <f t="shared" si="72"/>
        <v>2.3104E-2</v>
      </c>
      <c r="AC305">
        <v>577</v>
      </c>
      <c r="AD305">
        <v>0.11700000000000001</v>
      </c>
      <c r="AE305">
        <f t="shared" si="73"/>
        <v>1.3689000000000002E-2</v>
      </c>
      <c r="AF305">
        <v>929</v>
      </c>
      <c r="AG305">
        <v>0.122</v>
      </c>
      <c r="AH305">
        <f t="shared" si="74"/>
        <v>1.4884E-2</v>
      </c>
      <c r="AI305">
        <v>357</v>
      </c>
      <c r="AJ305">
        <v>0.122</v>
      </c>
      <c r="AK305">
        <f t="shared" si="75"/>
        <v>1.4884E-2</v>
      </c>
      <c r="AL305">
        <v>1251</v>
      </c>
      <c r="AM305">
        <v>0.13300000000000001</v>
      </c>
      <c r="AN305">
        <f t="shared" si="76"/>
        <v>1.7689000000000003E-2</v>
      </c>
      <c r="AO305">
        <v>2033</v>
      </c>
      <c r="AP305">
        <v>0.13</v>
      </c>
      <c r="AQ305">
        <f t="shared" si="77"/>
        <v>1.6900000000000002E-2</v>
      </c>
      <c r="AR305">
        <v>3818</v>
      </c>
      <c r="AS305">
        <v>8.2000000000000003E-2</v>
      </c>
      <c r="AT305">
        <f t="shared" si="78"/>
        <v>6.7240000000000008E-3</v>
      </c>
      <c r="AU305">
        <v>554</v>
      </c>
      <c r="AV305">
        <v>0.128</v>
      </c>
      <c r="AW305">
        <f t="shared" si="79"/>
        <v>1.6383999999999999E-2</v>
      </c>
      <c r="AX305">
        <v>1254</v>
      </c>
      <c r="AY305">
        <v>0.156</v>
      </c>
      <c r="AZ305">
        <f t="shared" si="80"/>
        <v>2.4336E-2</v>
      </c>
      <c r="BA305">
        <v>1096</v>
      </c>
    </row>
    <row r="306" spans="1:53">
      <c r="A306" t="s">
        <v>760</v>
      </c>
      <c r="B306" t="s">
        <v>562</v>
      </c>
      <c r="C306" t="s">
        <v>245</v>
      </c>
      <c r="D306" s="6" t="s">
        <v>242</v>
      </c>
      <c r="E306">
        <v>75.8</v>
      </c>
      <c r="F306">
        <v>0.13300000000000001</v>
      </c>
      <c r="G306">
        <f t="shared" si="65"/>
        <v>1.7689000000000003E-2</v>
      </c>
      <c r="H306">
        <v>869</v>
      </c>
      <c r="I306">
        <v>0.19400000000000001</v>
      </c>
      <c r="J306">
        <f t="shared" si="66"/>
        <v>3.7636000000000003E-2</v>
      </c>
      <c r="K306">
        <v>530</v>
      </c>
      <c r="L306">
        <v>0.13500000000000001</v>
      </c>
      <c r="M306">
        <f t="shared" si="67"/>
        <v>1.8225000000000002E-2</v>
      </c>
      <c r="N306">
        <v>985</v>
      </c>
      <c r="O306">
        <v>0.14099999999999999</v>
      </c>
      <c r="P306">
        <f t="shared" si="68"/>
        <v>1.9880999999999996E-2</v>
      </c>
      <c r="Q306">
        <v>2070</v>
      </c>
      <c r="R306">
        <v>0.13600000000000001</v>
      </c>
      <c r="S306">
        <f t="shared" si="69"/>
        <v>1.8496000000000002E-2</v>
      </c>
      <c r="T306">
        <v>4195</v>
      </c>
      <c r="U306">
        <v>0.12</v>
      </c>
      <c r="V306">
        <f t="shared" si="70"/>
        <v>1.44E-2</v>
      </c>
      <c r="W306">
        <v>707</v>
      </c>
      <c r="X306">
        <v>0.12</v>
      </c>
      <c r="Y306">
        <f t="shared" si="71"/>
        <v>1.44E-2</v>
      </c>
      <c r="Z306">
        <v>1281</v>
      </c>
      <c r="AA306">
        <v>0.157</v>
      </c>
      <c r="AB306">
        <f t="shared" si="72"/>
        <v>2.4649000000000001E-2</v>
      </c>
      <c r="AC306">
        <v>629</v>
      </c>
      <c r="AD306">
        <v>0.14099999999999999</v>
      </c>
      <c r="AE306">
        <f t="shared" si="73"/>
        <v>1.9880999999999996E-2</v>
      </c>
      <c r="AF306">
        <v>733</v>
      </c>
      <c r="AG306">
        <v>0.189</v>
      </c>
      <c r="AH306">
        <f t="shared" si="74"/>
        <v>3.5721000000000003E-2</v>
      </c>
      <c r="AI306">
        <v>441</v>
      </c>
      <c r="AJ306">
        <v>0.129</v>
      </c>
      <c r="AK306">
        <f t="shared" si="75"/>
        <v>1.6641E-2</v>
      </c>
      <c r="AL306">
        <v>1213</v>
      </c>
      <c r="AM306">
        <v>0.14899999999999999</v>
      </c>
      <c r="AN306">
        <f t="shared" si="76"/>
        <v>2.2200999999999999E-2</v>
      </c>
      <c r="AO306">
        <v>1999</v>
      </c>
      <c r="AP306">
        <v>0.14499999999999999</v>
      </c>
      <c r="AQ306">
        <f t="shared" si="77"/>
        <v>2.1024999999999999E-2</v>
      </c>
      <c r="AR306">
        <v>3280</v>
      </c>
      <c r="AS306">
        <v>0.126</v>
      </c>
      <c r="AT306">
        <f t="shared" si="78"/>
        <v>1.5876000000000001E-2</v>
      </c>
      <c r="AU306">
        <v>686</v>
      </c>
      <c r="AV306">
        <v>0.13600000000000001</v>
      </c>
      <c r="AW306">
        <f t="shared" si="79"/>
        <v>1.8496000000000002E-2</v>
      </c>
      <c r="AX306">
        <v>1279</v>
      </c>
      <c r="AY306">
        <v>0.13900000000000001</v>
      </c>
      <c r="AZ306">
        <f t="shared" si="80"/>
        <v>1.9321000000000005E-2</v>
      </c>
      <c r="BA306">
        <v>866</v>
      </c>
    </row>
    <row r="307" spans="1:53">
      <c r="A307" t="s">
        <v>762</v>
      </c>
      <c r="B307" t="s">
        <v>562</v>
      </c>
      <c r="C307" t="s">
        <v>245</v>
      </c>
      <c r="D307" s="6" t="s">
        <v>242</v>
      </c>
      <c r="E307">
        <v>75.5</v>
      </c>
      <c r="F307">
        <v>0.122</v>
      </c>
      <c r="G307">
        <f t="shared" si="65"/>
        <v>1.4884E-2</v>
      </c>
      <c r="H307">
        <v>756</v>
      </c>
      <c r="I307">
        <v>0.14099999999999999</v>
      </c>
      <c r="J307">
        <f t="shared" si="66"/>
        <v>1.9880999999999996E-2</v>
      </c>
      <c r="K307">
        <v>357</v>
      </c>
      <c r="L307">
        <v>0.122</v>
      </c>
      <c r="M307">
        <f t="shared" si="67"/>
        <v>1.4884E-2</v>
      </c>
      <c r="N307">
        <v>1173</v>
      </c>
      <c r="O307">
        <v>0.14199999999999999</v>
      </c>
      <c r="P307">
        <f t="shared" si="68"/>
        <v>2.0163999999999998E-2</v>
      </c>
      <c r="Q307">
        <v>1790</v>
      </c>
      <c r="R307">
        <v>0.13500000000000001</v>
      </c>
      <c r="S307">
        <f t="shared" si="69"/>
        <v>1.8225000000000002E-2</v>
      </c>
      <c r="T307">
        <v>4196</v>
      </c>
      <c r="U307">
        <v>9.4E-2</v>
      </c>
      <c r="V307">
        <f t="shared" si="70"/>
        <v>8.8360000000000001E-3</v>
      </c>
      <c r="W307">
        <v>737</v>
      </c>
      <c r="X307">
        <v>0.13</v>
      </c>
      <c r="Y307">
        <f t="shared" si="71"/>
        <v>1.6900000000000002E-2</v>
      </c>
      <c r="Z307">
        <v>1467</v>
      </c>
      <c r="AA307">
        <v>0.13500000000000001</v>
      </c>
      <c r="AB307">
        <f t="shared" si="72"/>
        <v>1.8225000000000002E-2</v>
      </c>
      <c r="AC307">
        <v>486</v>
      </c>
      <c r="AD307">
        <v>0.122</v>
      </c>
      <c r="AE307">
        <f t="shared" si="73"/>
        <v>1.4884E-2</v>
      </c>
      <c r="AF307">
        <v>820</v>
      </c>
      <c r="AG307">
        <v>0.13300000000000001</v>
      </c>
      <c r="AH307">
        <f t="shared" si="74"/>
        <v>1.7689000000000003E-2</v>
      </c>
      <c r="AI307">
        <v>330</v>
      </c>
      <c r="AJ307">
        <v>0.122</v>
      </c>
      <c r="AK307">
        <f t="shared" si="75"/>
        <v>1.4884E-2</v>
      </c>
      <c r="AL307">
        <v>1362</v>
      </c>
      <c r="AM307">
        <v>0.14599999999999999</v>
      </c>
      <c r="AN307">
        <f t="shared" si="76"/>
        <v>2.1315999999999998E-2</v>
      </c>
      <c r="AO307">
        <v>1855</v>
      </c>
      <c r="AP307">
        <v>0.124</v>
      </c>
      <c r="AQ307">
        <f t="shared" si="77"/>
        <v>1.5375999999999999E-2</v>
      </c>
      <c r="AR307">
        <v>3706</v>
      </c>
      <c r="AS307">
        <v>9.6000000000000002E-2</v>
      </c>
      <c r="AT307">
        <f t="shared" si="78"/>
        <v>9.2160000000000002E-3</v>
      </c>
      <c r="AU307">
        <v>637</v>
      </c>
      <c r="AV307">
        <v>0.11700000000000001</v>
      </c>
      <c r="AW307">
        <f t="shared" si="79"/>
        <v>1.3689000000000002E-2</v>
      </c>
      <c r="AX307">
        <v>1381</v>
      </c>
      <c r="AY307">
        <v>0.13300000000000001</v>
      </c>
      <c r="AZ307">
        <f t="shared" si="80"/>
        <v>1.7689000000000003E-2</v>
      </c>
      <c r="BA307">
        <v>705</v>
      </c>
    </row>
    <row r="308" spans="1:53">
      <c r="A308" t="s">
        <v>764</v>
      </c>
      <c r="B308" t="s">
        <v>562</v>
      </c>
      <c r="C308" t="s">
        <v>245</v>
      </c>
      <c r="D308" s="6" t="s">
        <v>242</v>
      </c>
      <c r="E308">
        <v>78.5</v>
      </c>
      <c r="F308">
        <v>0.13500000000000001</v>
      </c>
      <c r="G308">
        <f t="shared" si="65"/>
        <v>1.8225000000000002E-2</v>
      </c>
      <c r="H308">
        <v>995</v>
      </c>
      <c r="I308">
        <v>0.13900000000000001</v>
      </c>
      <c r="J308">
        <f t="shared" si="66"/>
        <v>1.9321000000000005E-2</v>
      </c>
      <c r="K308">
        <v>589</v>
      </c>
      <c r="L308">
        <v>0.125</v>
      </c>
      <c r="M308">
        <f t="shared" si="67"/>
        <v>1.5625E-2</v>
      </c>
      <c r="N308">
        <v>1179</v>
      </c>
      <c r="O308">
        <v>0.13800000000000001</v>
      </c>
      <c r="P308">
        <f t="shared" si="68"/>
        <v>1.9044000000000002E-2</v>
      </c>
      <c r="Q308">
        <v>2288</v>
      </c>
      <c r="R308">
        <v>0.124</v>
      </c>
      <c r="S308">
        <f t="shared" si="69"/>
        <v>1.5375999999999999E-2</v>
      </c>
      <c r="T308">
        <v>3493</v>
      </c>
      <c r="U308">
        <v>0.121</v>
      </c>
      <c r="V308">
        <f t="shared" si="70"/>
        <v>1.4641E-2</v>
      </c>
      <c r="W308">
        <v>714</v>
      </c>
      <c r="X308">
        <v>0.12</v>
      </c>
      <c r="Y308">
        <f t="shared" si="71"/>
        <v>1.44E-2</v>
      </c>
      <c r="Z308">
        <v>1339</v>
      </c>
      <c r="AA308">
        <v>0.14199999999999999</v>
      </c>
      <c r="AB308">
        <f t="shared" si="72"/>
        <v>2.0163999999999998E-2</v>
      </c>
      <c r="AC308">
        <v>728</v>
      </c>
      <c r="AD308">
        <v>0.114</v>
      </c>
      <c r="AE308">
        <f t="shared" si="73"/>
        <v>1.2996000000000001E-2</v>
      </c>
      <c r="AF308">
        <v>845</v>
      </c>
      <c r="AG308">
        <v>0.13100000000000001</v>
      </c>
      <c r="AH308">
        <f t="shared" si="74"/>
        <v>1.7161000000000003E-2</v>
      </c>
      <c r="AI308">
        <v>573</v>
      </c>
      <c r="AJ308">
        <v>0.127</v>
      </c>
      <c r="AK308">
        <f t="shared" si="75"/>
        <v>1.6129000000000001E-2</v>
      </c>
      <c r="AL308">
        <v>1294</v>
      </c>
      <c r="AM308">
        <v>0.124</v>
      </c>
      <c r="AN308">
        <f t="shared" si="76"/>
        <v>1.5375999999999999E-2</v>
      </c>
      <c r="AO308">
        <v>2097</v>
      </c>
      <c r="AP308">
        <v>0.105</v>
      </c>
      <c r="AQ308">
        <f t="shared" si="77"/>
        <v>1.1024999999999998E-2</v>
      </c>
      <c r="AR308">
        <v>3000</v>
      </c>
      <c r="AS308">
        <v>0.11899999999999999</v>
      </c>
      <c r="AT308">
        <f t="shared" si="78"/>
        <v>1.4160999999999998E-2</v>
      </c>
      <c r="AU308">
        <v>694</v>
      </c>
      <c r="AV308">
        <v>0.129</v>
      </c>
      <c r="AW308">
        <f t="shared" si="79"/>
        <v>1.6641E-2</v>
      </c>
      <c r="AX308">
        <v>1482</v>
      </c>
      <c r="AY308">
        <v>0.129</v>
      </c>
      <c r="AZ308">
        <f t="shared" si="80"/>
        <v>1.6641E-2</v>
      </c>
      <c r="BA308">
        <v>1128</v>
      </c>
    </row>
    <row r="309" spans="1:53">
      <c r="A309" t="s">
        <v>766</v>
      </c>
      <c r="B309" t="s">
        <v>562</v>
      </c>
      <c r="C309" t="s">
        <v>245</v>
      </c>
      <c r="D309" s="6" t="s">
        <v>242</v>
      </c>
      <c r="E309">
        <v>78.099999999999994</v>
      </c>
      <c r="F309">
        <v>0.13300000000000001</v>
      </c>
      <c r="G309">
        <f t="shared" si="65"/>
        <v>1.7689000000000003E-2</v>
      </c>
      <c r="H309">
        <v>704</v>
      </c>
      <c r="I309">
        <v>0.151</v>
      </c>
      <c r="J309">
        <f t="shared" si="66"/>
        <v>2.2800999999999998E-2</v>
      </c>
      <c r="K309">
        <v>506</v>
      </c>
      <c r="L309">
        <v>0.125</v>
      </c>
      <c r="M309">
        <f t="shared" si="67"/>
        <v>1.5625E-2</v>
      </c>
      <c r="N309">
        <v>1020</v>
      </c>
      <c r="O309">
        <v>0.14199999999999999</v>
      </c>
      <c r="P309">
        <f t="shared" si="68"/>
        <v>2.0163999999999998E-2</v>
      </c>
      <c r="Q309">
        <v>1574</v>
      </c>
      <c r="R309">
        <v>0.14099999999999999</v>
      </c>
      <c r="S309">
        <f t="shared" si="69"/>
        <v>1.9880999999999996E-2</v>
      </c>
      <c r="T309">
        <v>3105</v>
      </c>
      <c r="U309">
        <v>0.14299999999999999</v>
      </c>
      <c r="V309">
        <f t="shared" si="70"/>
        <v>2.0448999999999995E-2</v>
      </c>
      <c r="W309">
        <v>692</v>
      </c>
      <c r="X309">
        <v>0.14699999999999999</v>
      </c>
      <c r="Y309">
        <f t="shared" si="71"/>
        <v>2.1608999999999996E-2</v>
      </c>
      <c r="Z309">
        <v>1242</v>
      </c>
      <c r="AA309">
        <v>0.14599999999999999</v>
      </c>
      <c r="AB309">
        <f t="shared" si="72"/>
        <v>2.1315999999999998E-2</v>
      </c>
      <c r="AC309">
        <v>558</v>
      </c>
      <c r="AD309">
        <v>0.154</v>
      </c>
      <c r="AE309">
        <f t="shared" si="73"/>
        <v>2.3716000000000001E-2</v>
      </c>
      <c r="AF309">
        <v>796</v>
      </c>
      <c r="AG309">
        <v>0.16300000000000001</v>
      </c>
      <c r="AH309">
        <f t="shared" si="74"/>
        <v>2.6569000000000002E-2</v>
      </c>
      <c r="AI309">
        <v>419</v>
      </c>
      <c r="AJ309">
        <v>0.13700000000000001</v>
      </c>
      <c r="AK309">
        <f t="shared" si="75"/>
        <v>1.8769000000000004E-2</v>
      </c>
      <c r="AL309">
        <v>1262</v>
      </c>
      <c r="AM309">
        <v>0.16</v>
      </c>
      <c r="AN309">
        <f t="shared" si="76"/>
        <v>2.5600000000000001E-2</v>
      </c>
      <c r="AO309">
        <v>1790</v>
      </c>
      <c r="AP309">
        <v>0.125</v>
      </c>
      <c r="AQ309">
        <f t="shared" si="77"/>
        <v>1.5625E-2</v>
      </c>
      <c r="AR309">
        <v>3038</v>
      </c>
      <c r="AS309">
        <v>0.13900000000000001</v>
      </c>
      <c r="AT309">
        <f t="shared" si="78"/>
        <v>1.9321000000000005E-2</v>
      </c>
      <c r="AU309">
        <v>713</v>
      </c>
      <c r="AV309">
        <v>0.129</v>
      </c>
      <c r="AW309">
        <f t="shared" si="79"/>
        <v>1.6641E-2</v>
      </c>
      <c r="AX309">
        <v>1318</v>
      </c>
      <c r="AY309">
        <v>0.13800000000000001</v>
      </c>
      <c r="AZ309">
        <f t="shared" si="80"/>
        <v>1.9044000000000002E-2</v>
      </c>
      <c r="BA309">
        <v>753</v>
      </c>
    </row>
    <row r="310" spans="1:53">
      <c r="A310" t="s">
        <v>768</v>
      </c>
      <c r="B310" t="s">
        <v>562</v>
      </c>
      <c r="C310" t="s">
        <v>245</v>
      </c>
      <c r="D310" s="6" t="s">
        <v>253</v>
      </c>
      <c r="E310">
        <v>78.400000000000006</v>
      </c>
      <c r="F310">
        <v>0.13800000000000001</v>
      </c>
      <c r="G310">
        <f t="shared" si="65"/>
        <v>1.9044000000000002E-2</v>
      </c>
      <c r="H310">
        <v>915</v>
      </c>
      <c r="I310">
        <v>9.2999999999999999E-2</v>
      </c>
      <c r="J310">
        <f t="shared" si="66"/>
        <v>8.6490000000000004E-3</v>
      </c>
      <c r="K310">
        <v>303</v>
      </c>
      <c r="L310">
        <v>0.121</v>
      </c>
      <c r="M310">
        <f t="shared" si="67"/>
        <v>1.4641E-2</v>
      </c>
      <c r="N310">
        <v>949</v>
      </c>
      <c r="O310">
        <v>0.14899999999999999</v>
      </c>
      <c r="P310">
        <f t="shared" si="68"/>
        <v>2.2200999999999999E-2</v>
      </c>
      <c r="Q310">
        <v>1858</v>
      </c>
      <c r="R310">
        <v>9.8000000000000004E-2</v>
      </c>
      <c r="S310">
        <f t="shared" si="69"/>
        <v>9.6040000000000014E-3</v>
      </c>
      <c r="T310">
        <v>3314</v>
      </c>
      <c r="U310">
        <v>9.1999999999999998E-2</v>
      </c>
      <c r="V310">
        <f t="shared" si="70"/>
        <v>8.4639999999999993E-3</v>
      </c>
      <c r="W310">
        <v>597</v>
      </c>
      <c r="X310">
        <v>0.13800000000000001</v>
      </c>
      <c r="Y310">
        <f t="shared" si="71"/>
        <v>1.9044000000000002E-2</v>
      </c>
      <c r="Z310">
        <v>1271</v>
      </c>
      <c r="AA310">
        <v>0.124</v>
      </c>
      <c r="AB310">
        <f t="shared" si="72"/>
        <v>1.5375999999999999E-2</v>
      </c>
      <c r="AC310">
        <v>365</v>
      </c>
      <c r="AD310">
        <v>0.107</v>
      </c>
      <c r="AE310">
        <f t="shared" si="73"/>
        <v>1.1448999999999999E-2</v>
      </c>
      <c r="AF310">
        <v>589</v>
      </c>
      <c r="AG310">
        <v>0.13200000000000001</v>
      </c>
      <c r="AH310">
        <f t="shared" si="74"/>
        <v>1.7424000000000002E-2</v>
      </c>
      <c r="AI310">
        <v>362</v>
      </c>
      <c r="AJ310">
        <v>0.125</v>
      </c>
      <c r="AK310">
        <f t="shared" si="75"/>
        <v>1.5625E-2</v>
      </c>
      <c r="AL310">
        <v>978</v>
      </c>
      <c r="AM310">
        <v>0.14299999999999999</v>
      </c>
      <c r="AN310">
        <f t="shared" si="76"/>
        <v>2.0448999999999995E-2</v>
      </c>
      <c r="AO310">
        <v>1859</v>
      </c>
      <c r="AP310">
        <v>0.112</v>
      </c>
      <c r="AQ310">
        <f t="shared" si="77"/>
        <v>1.2544000000000001E-2</v>
      </c>
      <c r="AR310">
        <v>2916</v>
      </c>
      <c r="AS310">
        <v>9.9000000000000005E-2</v>
      </c>
      <c r="AT310">
        <f t="shared" si="78"/>
        <v>9.8010000000000007E-3</v>
      </c>
      <c r="AU310">
        <v>629</v>
      </c>
      <c r="AV310">
        <v>0.11700000000000001</v>
      </c>
      <c r="AW310">
        <f t="shared" si="79"/>
        <v>1.3689000000000002E-2</v>
      </c>
      <c r="AX310">
        <v>1102</v>
      </c>
      <c r="AY310">
        <v>0.13200000000000001</v>
      </c>
      <c r="AZ310">
        <f t="shared" si="80"/>
        <v>1.7424000000000002E-2</v>
      </c>
      <c r="BA310">
        <v>574</v>
      </c>
    </row>
    <row r="311" spans="1:53">
      <c r="A311" t="s">
        <v>770</v>
      </c>
      <c r="B311" t="s">
        <v>562</v>
      </c>
      <c r="C311" t="s">
        <v>245</v>
      </c>
      <c r="D311" s="6" t="s">
        <v>253</v>
      </c>
      <c r="E311">
        <v>73.599999999999994</v>
      </c>
      <c r="F311">
        <v>0.14199999999999999</v>
      </c>
      <c r="G311">
        <f t="shared" si="65"/>
        <v>2.0163999999999998E-2</v>
      </c>
      <c r="H311">
        <v>821</v>
      </c>
      <c r="I311">
        <v>0.11899999999999999</v>
      </c>
      <c r="J311">
        <f t="shared" si="66"/>
        <v>1.4160999999999998E-2</v>
      </c>
      <c r="K311">
        <v>406</v>
      </c>
      <c r="L311">
        <v>0.11899999999999999</v>
      </c>
      <c r="M311">
        <f t="shared" si="67"/>
        <v>1.4160999999999998E-2</v>
      </c>
      <c r="N311">
        <v>792</v>
      </c>
      <c r="O311">
        <v>0.126</v>
      </c>
      <c r="P311">
        <f t="shared" si="68"/>
        <v>1.5876000000000001E-2</v>
      </c>
      <c r="Q311">
        <v>2068</v>
      </c>
      <c r="R311">
        <v>0.124</v>
      </c>
      <c r="S311">
        <f t="shared" si="69"/>
        <v>1.5375999999999999E-2</v>
      </c>
      <c r="T311">
        <v>3190</v>
      </c>
      <c r="U311">
        <v>7.9000000000000001E-2</v>
      </c>
      <c r="V311">
        <f t="shared" si="70"/>
        <v>6.241E-3</v>
      </c>
      <c r="W311">
        <v>644</v>
      </c>
      <c r="X311">
        <v>0.11600000000000001</v>
      </c>
      <c r="Y311">
        <f t="shared" si="71"/>
        <v>1.3456000000000001E-2</v>
      </c>
      <c r="Z311">
        <v>1050</v>
      </c>
      <c r="AA311">
        <v>0.13900000000000001</v>
      </c>
      <c r="AB311">
        <f t="shared" si="72"/>
        <v>1.9321000000000005E-2</v>
      </c>
      <c r="AC311">
        <v>614</v>
      </c>
      <c r="AD311">
        <v>0.12</v>
      </c>
      <c r="AE311">
        <f t="shared" si="73"/>
        <v>1.44E-2</v>
      </c>
      <c r="AF311">
        <v>598</v>
      </c>
      <c r="AG311">
        <v>0.11899999999999999</v>
      </c>
      <c r="AH311">
        <f t="shared" si="74"/>
        <v>1.4160999999999998E-2</v>
      </c>
      <c r="AI311">
        <v>387</v>
      </c>
      <c r="AJ311">
        <v>0.127</v>
      </c>
      <c r="AK311">
        <f t="shared" si="75"/>
        <v>1.6129000000000001E-2</v>
      </c>
      <c r="AL311">
        <v>942</v>
      </c>
      <c r="AM311">
        <v>0.13500000000000001</v>
      </c>
      <c r="AN311">
        <f t="shared" si="76"/>
        <v>1.8225000000000002E-2</v>
      </c>
      <c r="AO311">
        <v>1993</v>
      </c>
      <c r="AP311">
        <v>0.11799999999999999</v>
      </c>
      <c r="AQ311">
        <f t="shared" si="77"/>
        <v>1.3923999999999999E-2</v>
      </c>
      <c r="AR311">
        <v>2804</v>
      </c>
      <c r="AS311">
        <v>8.5000000000000006E-2</v>
      </c>
      <c r="AT311">
        <f t="shared" si="78"/>
        <v>7.2250000000000014E-3</v>
      </c>
      <c r="AU311">
        <v>685</v>
      </c>
      <c r="AV311">
        <v>0.14099999999999999</v>
      </c>
      <c r="AW311">
        <f t="shared" si="79"/>
        <v>1.9880999999999996E-2</v>
      </c>
      <c r="AX311">
        <v>1117</v>
      </c>
      <c r="AY311">
        <v>0.14199999999999999</v>
      </c>
      <c r="AZ311">
        <f t="shared" si="80"/>
        <v>2.0163999999999998E-2</v>
      </c>
      <c r="BA311">
        <v>878</v>
      </c>
    </row>
    <row r="312" spans="1:53">
      <c r="A312" t="s">
        <v>772</v>
      </c>
      <c r="B312" t="s">
        <v>562</v>
      </c>
      <c r="C312" t="s">
        <v>245</v>
      </c>
      <c r="D312" s="6" t="s">
        <v>253</v>
      </c>
      <c r="E312">
        <v>58</v>
      </c>
      <c r="F312">
        <v>0.13600000000000001</v>
      </c>
      <c r="G312">
        <f t="shared" si="65"/>
        <v>1.8496000000000002E-2</v>
      </c>
      <c r="H312">
        <v>1056</v>
      </c>
      <c r="I312">
        <v>7.9000000000000001E-2</v>
      </c>
      <c r="J312">
        <f t="shared" si="66"/>
        <v>6.241E-3</v>
      </c>
      <c r="K312">
        <v>295</v>
      </c>
      <c r="L312">
        <v>0.112</v>
      </c>
      <c r="M312">
        <f t="shared" si="67"/>
        <v>1.2544000000000001E-2</v>
      </c>
      <c r="N312">
        <v>1080</v>
      </c>
      <c r="O312">
        <v>0.11799999999999999</v>
      </c>
      <c r="P312">
        <f t="shared" si="68"/>
        <v>1.3923999999999999E-2</v>
      </c>
      <c r="Q312">
        <v>2329</v>
      </c>
      <c r="R312">
        <v>0.11899999999999999</v>
      </c>
      <c r="S312">
        <f t="shared" si="69"/>
        <v>1.4160999999999998E-2</v>
      </c>
      <c r="T312">
        <v>4096</v>
      </c>
      <c r="U312">
        <v>9.8000000000000004E-2</v>
      </c>
      <c r="V312">
        <f t="shared" si="70"/>
        <v>9.6040000000000014E-3</v>
      </c>
      <c r="W312">
        <v>679</v>
      </c>
      <c r="X312">
        <v>0.124</v>
      </c>
      <c r="Y312">
        <f t="shared" si="71"/>
        <v>1.5375999999999999E-2</v>
      </c>
      <c r="Z312">
        <v>1641</v>
      </c>
      <c r="AA312">
        <v>0.128</v>
      </c>
      <c r="AB312">
        <f t="shared" si="72"/>
        <v>1.6383999999999999E-2</v>
      </c>
      <c r="AC312">
        <v>656</v>
      </c>
      <c r="AD312">
        <v>0.10299999999999999</v>
      </c>
      <c r="AE312">
        <f t="shared" si="73"/>
        <v>1.0608999999999999E-2</v>
      </c>
      <c r="AF312">
        <v>550</v>
      </c>
      <c r="AG312">
        <v>8.5000000000000006E-2</v>
      </c>
      <c r="AH312">
        <f t="shared" si="74"/>
        <v>7.2250000000000014E-3</v>
      </c>
      <c r="AI312">
        <v>329</v>
      </c>
      <c r="AJ312">
        <v>0.121</v>
      </c>
      <c r="AK312">
        <f t="shared" si="75"/>
        <v>1.4641E-2</v>
      </c>
      <c r="AL312">
        <v>1128</v>
      </c>
      <c r="AM312">
        <v>0.122</v>
      </c>
      <c r="AN312">
        <f t="shared" si="76"/>
        <v>1.4884E-2</v>
      </c>
      <c r="AO312">
        <v>1999</v>
      </c>
      <c r="AP312">
        <v>0.121</v>
      </c>
      <c r="AQ312">
        <f t="shared" si="77"/>
        <v>1.4641E-2</v>
      </c>
      <c r="AR312">
        <v>2881</v>
      </c>
      <c r="AS312">
        <v>8.6999999999999994E-2</v>
      </c>
      <c r="AT312">
        <f t="shared" si="78"/>
        <v>7.5689999999999993E-3</v>
      </c>
      <c r="AU312">
        <v>675</v>
      </c>
      <c r="AV312">
        <v>0.114</v>
      </c>
      <c r="AW312">
        <f t="shared" si="79"/>
        <v>1.2996000000000001E-2</v>
      </c>
      <c r="AX312">
        <v>1187</v>
      </c>
      <c r="AY312">
        <v>0.121</v>
      </c>
      <c r="AZ312">
        <f t="shared" si="80"/>
        <v>1.4641E-2</v>
      </c>
      <c r="BA312">
        <v>1009</v>
      </c>
    </row>
    <row r="313" spans="1:53">
      <c r="A313" t="s">
        <v>774</v>
      </c>
      <c r="B313" t="s">
        <v>562</v>
      </c>
      <c r="C313" t="s">
        <v>245</v>
      </c>
      <c r="D313" s="6" t="s">
        <v>253</v>
      </c>
      <c r="E313">
        <v>71.099999999999994</v>
      </c>
      <c r="F313">
        <v>0.13200000000000001</v>
      </c>
      <c r="G313">
        <f t="shared" si="65"/>
        <v>1.7424000000000002E-2</v>
      </c>
      <c r="H313">
        <v>807</v>
      </c>
      <c r="I313">
        <v>0.113</v>
      </c>
      <c r="J313">
        <f t="shared" si="66"/>
        <v>1.2769000000000001E-2</v>
      </c>
      <c r="K313">
        <v>476</v>
      </c>
      <c r="L313">
        <v>0.123</v>
      </c>
      <c r="M313">
        <f t="shared" si="67"/>
        <v>1.5129E-2</v>
      </c>
      <c r="N313">
        <v>916</v>
      </c>
      <c r="O313">
        <v>0.128</v>
      </c>
      <c r="P313">
        <f t="shared" si="68"/>
        <v>1.6383999999999999E-2</v>
      </c>
      <c r="Q313">
        <v>2157</v>
      </c>
      <c r="R313">
        <v>0.107</v>
      </c>
      <c r="S313">
        <f t="shared" si="69"/>
        <v>1.1448999999999999E-2</v>
      </c>
      <c r="T313">
        <v>3456</v>
      </c>
      <c r="U313">
        <v>0.108</v>
      </c>
      <c r="V313">
        <f t="shared" si="70"/>
        <v>1.1663999999999999E-2</v>
      </c>
      <c r="W313">
        <v>583</v>
      </c>
      <c r="X313">
        <v>0.126</v>
      </c>
      <c r="Y313">
        <f t="shared" si="71"/>
        <v>1.5876000000000001E-2</v>
      </c>
      <c r="Z313">
        <v>1252</v>
      </c>
      <c r="AA313">
        <v>0.13400000000000001</v>
      </c>
      <c r="AB313">
        <f t="shared" si="72"/>
        <v>1.7956000000000003E-2</v>
      </c>
      <c r="AC313">
        <v>601</v>
      </c>
      <c r="AD313">
        <v>0.113</v>
      </c>
      <c r="AE313">
        <f t="shared" si="73"/>
        <v>1.2769000000000001E-2</v>
      </c>
      <c r="AF313">
        <v>656</v>
      </c>
      <c r="AG313">
        <v>0.104</v>
      </c>
      <c r="AH313">
        <f t="shared" si="74"/>
        <v>1.0815999999999999E-2</v>
      </c>
      <c r="AI313">
        <v>432</v>
      </c>
      <c r="AJ313">
        <v>0.126</v>
      </c>
      <c r="AK313">
        <f t="shared" si="75"/>
        <v>1.5876000000000001E-2</v>
      </c>
      <c r="AL313">
        <v>837</v>
      </c>
      <c r="AM313">
        <v>0.126</v>
      </c>
      <c r="AN313">
        <f t="shared" si="76"/>
        <v>1.5876000000000001E-2</v>
      </c>
      <c r="AO313">
        <v>1859</v>
      </c>
      <c r="AP313">
        <v>0.127</v>
      </c>
      <c r="AQ313">
        <f t="shared" si="77"/>
        <v>1.6129000000000001E-2</v>
      </c>
      <c r="AR313">
        <v>3387</v>
      </c>
      <c r="AS313">
        <v>9.1999999999999998E-2</v>
      </c>
      <c r="AT313">
        <f t="shared" si="78"/>
        <v>8.4639999999999993E-3</v>
      </c>
      <c r="AU313">
        <v>628</v>
      </c>
      <c r="AV313">
        <v>0.13300000000000001</v>
      </c>
      <c r="AW313">
        <f t="shared" si="79"/>
        <v>1.7689000000000003E-2</v>
      </c>
      <c r="AX313">
        <v>1183</v>
      </c>
      <c r="AY313">
        <v>0.13400000000000001</v>
      </c>
      <c r="AZ313">
        <f t="shared" si="80"/>
        <v>1.7956000000000003E-2</v>
      </c>
      <c r="BA313">
        <v>809</v>
      </c>
    </row>
    <row r="314" spans="1:53">
      <c r="A314" t="s">
        <v>776</v>
      </c>
      <c r="B314" t="s">
        <v>562</v>
      </c>
      <c r="C314" t="s">
        <v>245</v>
      </c>
      <c r="D314" s="6" t="s">
        <v>242</v>
      </c>
      <c r="E314">
        <v>85.3</v>
      </c>
      <c r="F314">
        <v>0.11799999999999999</v>
      </c>
      <c r="G314">
        <f t="shared" si="65"/>
        <v>1.3923999999999999E-2</v>
      </c>
      <c r="H314">
        <v>568</v>
      </c>
      <c r="I314">
        <v>0.113</v>
      </c>
      <c r="J314">
        <f t="shared" si="66"/>
        <v>1.2769000000000001E-2</v>
      </c>
      <c r="K314">
        <v>399</v>
      </c>
      <c r="L314">
        <v>0.13100000000000001</v>
      </c>
      <c r="M314">
        <f t="shared" si="67"/>
        <v>1.7161000000000003E-2</v>
      </c>
      <c r="N314">
        <v>905</v>
      </c>
      <c r="O314">
        <v>0.13100000000000001</v>
      </c>
      <c r="P314">
        <f t="shared" si="68"/>
        <v>1.7161000000000003E-2</v>
      </c>
      <c r="Q314">
        <v>2150</v>
      </c>
      <c r="R314">
        <v>0.123</v>
      </c>
      <c r="S314">
        <f t="shared" si="69"/>
        <v>1.5129E-2</v>
      </c>
      <c r="T314">
        <v>2935</v>
      </c>
      <c r="U314">
        <v>8.6999999999999994E-2</v>
      </c>
      <c r="V314">
        <f t="shared" si="70"/>
        <v>7.5689999999999993E-3</v>
      </c>
      <c r="W314">
        <v>562</v>
      </c>
      <c r="X314">
        <v>0.13400000000000001</v>
      </c>
      <c r="Y314">
        <f t="shared" si="71"/>
        <v>1.7956000000000003E-2</v>
      </c>
      <c r="Z314">
        <v>1070</v>
      </c>
      <c r="AA314">
        <v>9.5000000000000001E-2</v>
      </c>
      <c r="AB314">
        <f t="shared" si="72"/>
        <v>9.025E-3</v>
      </c>
      <c r="AC314">
        <v>398</v>
      </c>
      <c r="AD314">
        <v>0.114</v>
      </c>
      <c r="AE314">
        <f t="shared" si="73"/>
        <v>1.2996000000000001E-2</v>
      </c>
      <c r="AF314">
        <v>567</v>
      </c>
      <c r="AG314">
        <v>9.9000000000000005E-2</v>
      </c>
      <c r="AH314">
        <f t="shared" si="74"/>
        <v>9.8010000000000007E-3</v>
      </c>
      <c r="AI314">
        <v>520</v>
      </c>
      <c r="AJ314">
        <v>0.122</v>
      </c>
      <c r="AK314">
        <f t="shared" si="75"/>
        <v>1.4884E-2</v>
      </c>
      <c r="AL314">
        <v>883</v>
      </c>
      <c r="AM314">
        <v>0.129</v>
      </c>
      <c r="AN314">
        <f t="shared" si="76"/>
        <v>1.6641E-2</v>
      </c>
      <c r="AO314">
        <v>1976</v>
      </c>
      <c r="AP314">
        <v>0.11700000000000001</v>
      </c>
      <c r="AQ314">
        <f t="shared" si="77"/>
        <v>1.3689000000000002E-2</v>
      </c>
      <c r="AR314">
        <v>2517</v>
      </c>
      <c r="AS314">
        <v>0.114</v>
      </c>
      <c r="AT314">
        <f t="shared" si="78"/>
        <v>1.2996000000000001E-2</v>
      </c>
      <c r="AU314">
        <v>620</v>
      </c>
      <c r="AV314">
        <v>0.13600000000000001</v>
      </c>
      <c r="AW314">
        <f t="shared" si="79"/>
        <v>1.8496000000000002E-2</v>
      </c>
      <c r="AX314">
        <v>1084</v>
      </c>
      <c r="AY314">
        <v>0.13700000000000001</v>
      </c>
      <c r="AZ314">
        <f t="shared" si="80"/>
        <v>1.8769000000000004E-2</v>
      </c>
      <c r="BA314">
        <v>831</v>
      </c>
    </row>
    <row r="315" spans="1:53">
      <c r="A315" t="s">
        <v>778</v>
      </c>
      <c r="B315" t="s">
        <v>562</v>
      </c>
      <c r="C315" t="s">
        <v>245</v>
      </c>
      <c r="D315" s="6" t="s">
        <v>242</v>
      </c>
      <c r="E315">
        <v>69.3</v>
      </c>
      <c r="F315">
        <v>0.13200000000000001</v>
      </c>
      <c r="G315">
        <f t="shared" si="65"/>
        <v>1.7424000000000002E-2</v>
      </c>
      <c r="H315">
        <v>795</v>
      </c>
      <c r="I315">
        <v>0.112</v>
      </c>
      <c r="J315">
        <f t="shared" si="66"/>
        <v>1.2544000000000001E-2</v>
      </c>
      <c r="K315">
        <v>376</v>
      </c>
      <c r="L315">
        <v>0.13600000000000001</v>
      </c>
      <c r="M315">
        <f t="shared" si="67"/>
        <v>1.8496000000000002E-2</v>
      </c>
      <c r="N315">
        <v>910</v>
      </c>
      <c r="O315">
        <v>0.13700000000000001</v>
      </c>
      <c r="P315">
        <f t="shared" si="68"/>
        <v>1.8769000000000004E-2</v>
      </c>
      <c r="Q315">
        <v>2197</v>
      </c>
      <c r="R315">
        <v>0.128</v>
      </c>
      <c r="S315">
        <f t="shared" si="69"/>
        <v>1.6383999999999999E-2</v>
      </c>
      <c r="T315">
        <v>3816</v>
      </c>
      <c r="U315">
        <v>0.106</v>
      </c>
      <c r="V315">
        <f t="shared" si="70"/>
        <v>1.1235999999999999E-2</v>
      </c>
      <c r="W315">
        <v>604</v>
      </c>
      <c r="X315">
        <v>0.14399999999999999</v>
      </c>
      <c r="Y315">
        <f t="shared" si="71"/>
        <v>2.0735999999999997E-2</v>
      </c>
      <c r="Z315">
        <v>1322</v>
      </c>
      <c r="AA315">
        <v>0.155</v>
      </c>
      <c r="AB315">
        <f t="shared" si="72"/>
        <v>2.4025000000000001E-2</v>
      </c>
      <c r="AC315">
        <v>776</v>
      </c>
      <c r="AD315">
        <v>0.112</v>
      </c>
      <c r="AE315">
        <f t="shared" si="73"/>
        <v>1.2544000000000001E-2</v>
      </c>
      <c r="AF315">
        <v>661</v>
      </c>
      <c r="AG315">
        <v>0.11600000000000001</v>
      </c>
      <c r="AH315">
        <f t="shared" si="74"/>
        <v>1.3456000000000001E-2</v>
      </c>
      <c r="AI315">
        <v>397</v>
      </c>
      <c r="AJ315">
        <v>0.126</v>
      </c>
      <c r="AK315">
        <f t="shared" si="75"/>
        <v>1.5876000000000001E-2</v>
      </c>
      <c r="AL315">
        <v>1017</v>
      </c>
      <c r="AM315">
        <v>0.14399999999999999</v>
      </c>
      <c r="AN315">
        <f t="shared" si="76"/>
        <v>2.0735999999999997E-2</v>
      </c>
      <c r="AO315">
        <v>2147</v>
      </c>
      <c r="AP315">
        <v>0.13</v>
      </c>
      <c r="AQ315">
        <f t="shared" si="77"/>
        <v>1.6900000000000002E-2</v>
      </c>
      <c r="AR315">
        <v>3454</v>
      </c>
      <c r="AS315">
        <v>8.5999999999999993E-2</v>
      </c>
      <c r="AT315">
        <f t="shared" si="78"/>
        <v>7.3959999999999989E-3</v>
      </c>
      <c r="AU315">
        <v>637</v>
      </c>
      <c r="AV315">
        <v>0.13800000000000001</v>
      </c>
      <c r="AW315">
        <f t="shared" si="79"/>
        <v>1.9044000000000002E-2</v>
      </c>
      <c r="AX315">
        <v>1362</v>
      </c>
      <c r="AY315">
        <v>0.11</v>
      </c>
      <c r="AZ315">
        <f t="shared" si="80"/>
        <v>1.21E-2</v>
      </c>
      <c r="BA315">
        <v>885</v>
      </c>
    </row>
    <row r="316" spans="1:53">
      <c r="A316" t="s">
        <v>780</v>
      </c>
      <c r="B316" t="s">
        <v>562</v>
      </c>
      <c r="C316" t="s">
        <v>245</v>
      </c>
      <c r="D316" s="6" t="s">
        <v>242</v>
      </c>
      <c r="E316">
        <v>64.3</v>
      </c>
      <c r="F316">
        <v>0.10199999999999999</v>
      </c>
      <c r="G316">
        <f t="shared" si="65"/>
        <v>1.0403999999999998E-2</v>
      </c>
      <c r="H316">
        <v>727</v>
      </c>
      <c r="I316">
        <v>0.107</v>
      </c>
      <c r="J316">
        <f t="shared" si="66"/>
        <v>1.1448999999999999E-2</v>
      </c>
      <c r="K316">
        <v>365</v>
      </c>
      <c r="L316">
        <v>0.121</v>
      </c>
      <c r="M316">
        <f t="shared" si="67"/>
        <v>1.4641E-2</v>
      </c>
      <c r="N316">
        <v>866</v>
      </c>
      <c r="O316">
        <v>0.129</v>
      </c>
      <c r="P316">
        <f t="shared" si="68"/>
        <v>1.6641E-2</v>
      </c>
      <c r="Q316">
        <v>2038</v>
      </c>
      <c r="R316">
        <v>0.13400000000000001</v>
      </c>
      <c r="S316">
        <f t="shared" si="69"/>
        <v>1.7956000000000003E-2</v>
      </c>
      <c r="T316">
        <v>2931</v>
      </c>
      <c r="U316">
        <v>9.6000000000000002E-2</v>
      </c>
      <c r="V316">
        <f t="shared" si="70"/>
        <v>9.2160000000000002E-3</v>
      </c>
      <c r="W316">
        <v>624</v>
      </c>
      <c r="X316">
        <v>0.13100000000000001</v>
      </c>
      <c r="Y316">
        <f t="shared" si="71"/>
        <v>1.7161000000000003E-2</v>
      </c>
      <c r="Z316">
        <v>1121</v>
      </c>
      <c r="AA316">
        <v>0.126</v>
      </c>
      <c r="AB316">
        <f t="shared" si="72"/>
        <v>1.5876000000000001E-2</v>
      </c>
      <c r="AC316">
        <v>664</v>
      </c>
      <c r="AD316">
        <v>0.152</v>
      </c>
      <c r="AE316">
        <f t="shared" si="73"/>
        <v>2.3104E-2</v>
      </c>
      <c r="AF316">
        <v>864</v>
      </c>
      <c r="AG316">
        <v>0.121</v>
      </c>
      <c r="AH316">
        <f t="shared" si="74"/>
        <v>1.4641E-2</v>
      </c>
      <c r="AI316">
        <v>384</v>
      </c>
      <c r="AJ316">
        <v>0.115</v>
      </c>
      <c r="AK316">
        <f t="shared" si="75"/>
        <v>1.3225000000000001E-2</v>
      </c>
      <c r="AL316">
        <v>953</v>
      </c>
      <c r="AM316">
        <v>0.14399999999999999</v>
      </c>
      <c r="AN316">
        <f t="shared" si="76"/>
        <v>2.0735999999999997E-2</v>
      </c>
      <c r="AO316">
        <v>1927</v>
      </c>
      <c r="AP316">
        <v>0.11700000000000001</v>
      </c>
      <c r="AQ316">
        <f t="shared" si="77"/>
        <v>1.3689000000000002E-2</v>
      </c>
      <c r="AR316">
        <v>2789</v>
      </c>
      <c r="AS316">
        <v>8.5999999999999993E-2</v>
      </c>
      <c r="AT316">
        <f t="shared" si="78"/>
        <v>7.3959999999999989E-3</v>
      </c>
      <c r="AU316">
        <v>667</v>
      </c>
      <c r="AV316">
        <v>0.14599999999999999</v>
      </c>
      <c r="AW316">
        <f t="shared" si="79"/>
        <v>2.1315999999999998E-2</v>
      </c>
      <c r="AX316">
        <v>1191</v>
      </c>
      <c r="AY316">
        <v>0.123</v>
      </c>
      <c r="AZ316">
        <f t="shared" si="80"/>
        <v>1.5129E-2</v>
      </c>
      <c r="BA316">
        <v>776</v>
      </c>
    </row>
    <row r="317" spans="1:53">
      <c r="A317" t="s">
        <v>782</v>
      </c>
      <c r="B317" t="s">
        <v>562</v>
      </c>
      <c r="C317" t="s">
        <v>245</v>
      </c>
      <c r="D317" s="6" t="s">
        <v>242</v>
      </c>
      <c r="E317">
        <v>75.400000000000006</v>
      </c>
      <c r="F317">
        <v>0.115</v>
      </c>
      <c r="G317">
        <f t="shared" si="65"/>
        <v>1.3225000000000001E-2</v>
      </c>
      <c r="H317">
        <v>722</v>
      </c>
      <c r="I317">
        <v>0.105</v>
      </c>
      <c r="J317">
        <f t="shared" si="66"/>
        <v>1.1024999999999998E-2</v>
      </c>
      <c r="K317">
        <v>314</v>
      </c>
      <c r="L317">
        <v>0.114</v>
      </c>
      <c r="M317">
        <f t="shared" si="67"/>
        <v>1.2996000000000001E-2</v>
      </c>
      <c r="N317">
        <v>1064</v>
      </c>
      <c r="O317">
        <v>0.13500000000000001</v>
      </c>
      <c r="P317">
        <f t="shared" si="68"/>
        <v>1.8225000000000002E-2</v>
      </c>
      <c r="Q317">
        <v>1937</v>
      </c>
      <c r="R317">
        <v>0.13100000000000001</v>
      </c>
      <c r="S317">
        <f t="shared" si="69"/>
        <v>1.7161000000000003E-2</v>
      </c>
      <c r="T317">
        <v>2685</v>
      </c>
      <c r="U317">
        <v>9.6000000000000002E-2</v>
      </c>
      <c r="V317">
        <f t="shared" si="70"/>
        <v>9.2160000000000002E-3</v>
      </c>
      <c r="W317">
        <v>590</v>
      </c>
      <c r="X317">
        <v>0.128</v>
      </c>
      <c r="Y317">
        <f t="shared" si="71"/>
        <v>1.6383999999999999E-2</v>
      </c>
      <c r="Z317">
        <v>1178</v>
      </c>
      <c r="AA317">
        <v>0.14000000000000001</v>
      </c>
      <c r="AB317">
        <f t="shared" si="72"/>
        <v>1.9600000000000003E-2</v>
      </c>
      <c r="AC317">
        <v>556</v>
      </c>
      <c r="AD317">
        <v>0.122</v>
      </c>
      <c r="AE317">
        <f t="shared" si="73"/>
        <v>1.4884E-2</v>
      </c>
      <c r="AF317">
        <v>681</v>
      </c>
      <c r="AG317">
        <v>0.115</v>
      </c>
      <c r="AH317">
        <f t="shared" si="74"/>
        <v>1.3225000000000001E-2</v>
      </c>
      <c r="AI317">
        <v>346</v>
      </c>
      <c r="AJ317">
        <v>0.115</v>
      </c>
      <c r="AK317">
        <f t="shared" si="75"/>
        <v>1.3225000000000001E-2</v>
      </c>
      <c r="AL317">
        <v>1174</v>
      </c>
      <c r="AM317">
        <v>0.122</v>
      </c>
      <c r="AN317">
        <f t="shared" si="76"/>
        <v>1.4884E-2</v>
      </c>
      <c r="AO317">
        <v>1867</v>
      </c>
      <c r="AP317">
        <v>0.128</v>
      </c>
      <c r="AQ317">
        <f t="shared" si="77"/>
        <v>1.6383999999999999E-2</v>
      </c>
      <c r="AR317">
        <v>3042</v>
      </c>
      <c r="AS317">
        <v>7.1999999999999995E-2</v>
      </c>
      <c r="AT317">
        <f t="shared" si="78"/>
        <v>5.1839999999999994E-3</v>
      </c>
      <c r="AU317">
        <v>643</v>
      </c>
      <c r="AV317">
        <v>0.125</v>
      </c>
      <c r="AW317">
        <f t="shared" si="79"/>
        <v>1.5625E-2</v>
      </c>
      <c r="AX317">
        <v>1211</v>
      </c>
      <c r="AY317">
        <v>0.124</v>
      </c>
      <c r="AZ317">
        <f t="shared" si="80"/>
        <v>1.5375999999999999E-2</v>
      </c>
      <c r="BA317">
        <v>692</v>
      </c>
    </row>
    <row r="318" spans="1:53">
      <c r="G318">
        <f>SUM(G2:G317)</f>
        <v>5.1784530000000002</v>
      </c>
      <c r="J318">
        <f>SUM(J2:J317)</f>
        <v>5.2588759999999972</v>
      </c>
      <c r="M318">
        <f>SUM(M2:M317)</f>
        <v>5.0958200000000016</v>
      </c>
      <c r="P318">
        <f>SUM(P2:P317)</f>
        <v>5.7724000000000002</v>
      </c>
      <c r="S318">
        <f>SUM(S2:S317)</f>
        <v>5.0547629999999977</v>
      </c>
      <c r="V318">
        <f>SUM(V2:V317)</f>
        <v>3.0527049999999991</v>
      </c>
      <c r="Y318">
        <f>SUM(Y2:Y317)</f>
        <v>5.6737239999999973</v>
      </c>
      <c r="AB318">
        <f>SUM(AB2:AB317)</f>
        <v>5.756374999999994</v>
      </c>
      <c r="AE318">
        <f>SUM(AE2:AE317)</f>
        <v>4.6746729999999985</v>
      </c>
      <c r="AH318">
        <f>SUM(AH2:AH317)</f>
        <v>5.0854939999999953</v>
      </c>
      <c r="AK318">
        <f>SUM(AK2:AK317)</f>
        <v>4.9145999999999983</v>
      </c>
      <c r="AN318">
        <f>SUM(AN2:AN317)</f>
        <v>5.9745459999999966</v>
      </c>
      <c r="AQ318">
        <f>SUM(AQ2:AQ317)</f>
        <v>5.3940530000000022</v>
      </c>
      <c r="AT318">
        <f>SUM(AT2:AT317)</f>
        <v>3.0842860000000014</v>
      </c>
      <c r="AW318">
        <f>SUM(AW2:AW317)</f>
        <v>5.3690749999999996</v>
      </c>
      <c r="AZ318">
        <f>SUM(AZ2:AZ317)</f>
        <v>5.6164649999999963</v>
      </c>
    </row>
    <row r="319" spans="1:53">
      <c r="G319">
        <f>+G318/316</f>
        <v>1.6387509493670887E-2</v>
      </c>
      <c r="J319">
        <f>J318/316</f>
        <v>1.6642012658227838E-2</v>
      </c>
      <c r="M319">
        <f>M318/316</f>
        <v>1.6126012658227853E-2</v>
      </c>
      <c r="P319">
        <f>P318/316</f>
        <v>1.8267088607594937E-2</v>
      </c>
      <c r="S319">
        <f>S318/316</f>
        <v>1.5996085443037968E-2</v>
      </c>
      <c r="V319">
        <f>V318/316</f>
        <v>9.6604588607594917E-3</v>
      </c>
      <c r="Y319">
        <f>Y318/316</f>
        <v>1.7954822784810118E-2</v>
      </c>
      <c r="AB319">
        <f>AB318/316</f>
        <v>1.8216376582278461E-2</v>
      </c>
      <c r="AE319">
        <f>AE318/316</f>
        <v>1.4793268987341767E-2</v>
      </c>
      <c r="AH319">
        <f>AH318/316</f>
        <v>1.6093335443037961E-2</v>
      </c>
      <c r="AK319">
        <f>AK318/316</f>
        <v>1.5552531645569615E-2</v>
      </c>
      <c r="AN319">
        <f>AN318/316</f>
        <v>1.8906791139240497E-2</v>
      </c>
      <c r="AQ319">
        <f>AQ318/316</f>
        <v>1.7069787974683552E-2</v>
      </c>
      <c r="AT319">
        <f>AT318/316</f>
        <v>9.760398734177219E-3</v>
      </c>
      <c r="AW319">
        <f>AW318/316</f>
        <v>1.6990743670886075E-2</v>
      </c>
      <c r="AZ319">
        <f>AZ318/316</f>
        <v>1.7773623417721506E-2</v>
      </c>
    </row>
    <row r="320" spans="1:53">
      <c r="G320" s="12">
        <f>+SQRT(G319)</f>
        <v>0.12801370822560718</v>
      </c>
      <c r="J320" s="12">
        <f>SQRT(J319)</f>
        <v>0.12900392497217997</v>
      </c>
      <c r="M320" s="12">
        <f>SQRT(M319)</f>
        <v>0.12698823826728148</v>
      </c>
      <c r="P320" s="12">
        <f>SQRT(P319)</f>
        <v>0.13515579383657564</v>
      </c>
      <c r="S320" s="12">
        <f>SQRT(S319)</f>
        <v>0.12647563181513649</v>
      </c>
      <c r="V320" s="12">
        <f>SQRT(V319)</f>
        <v>9.828763330531208E-2</v>
      </c>
      <c r="Y320" s="12">
        <f>SQRT(Y319)</f>
        <v>0.13399560733400973</v>
      </c>
      <c r="AB320" s="12">
        <f>SQRT(AB319)</f>
        <v>0.13496805763690334</v>
      </c>
      <c r="AE320" s="12">
        <f>SQRT(AE319)</f>
        <v>0.12162758316821792</v>
      </c>
      <c r="AH320" s="12">
        <f>SQRT(AH319)</f>
        <v>0.12685951065268208</v>
      </c>
      <c r="AK320" s="12">
        <f>SQRT(AK319)</f>
        <v>0.12470978969419207</v>
      </c>
      <c r="AN320" s="12">
        <f>SQRT(AN319)</f>
        <v>0.137501967764976</v>
      </c>
      <c r="AQ320" s="12">
        <f>SQRT(AQ319)</f>
        <v>0.13065139867098075</v>
      </c>
      <c r="AT320" s="12">
        <f>SQRT(AT319)</f>
        <v>9.8794730295584179E-2</v>
      </c>
      <c r="AW320" s="12">
        <f>SQRT(AW319)</f>
        <v>0.13034854686910044</v>
      </c>
      <c r="AZ320" s="12">
        <f>SQRT(AZ319)</f>
        <v>0.1333177535728888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ECA3-777A-44BB-BFE6-6CD602EAB29B}">
  <dimension ref="A1:BA85"/>
  <sheetViews>
    <sheetView workbookViewId="0">
      <pane ySplit="1" topLeftCell="A18" activePane="bottomLeft" state="frozen"/>
      <selection pane="bottomLeft" sqref="A1:XFD33"/>
    </sheetView>
  </sheetViews>
  <sheetFormatPr defaultColWidth="11.42578125" defaultRowHeight="15"/>
  <cols>
    <col min="1" max="1" width="14.85546875" customWidth="1"/>
    <col min="2" max="2" width="9.28515625" customWidth="1"/>
    <col min="3" max="3" width="7.42578125" customWidth="1"/>
    <col min="4" max="4" width="5.7109375" style="6" customWidth="1"/>
    <col min="5" max="5" width="6.140625" customWidth="1"/>
    <col min="28" max="28" width="11.85546875" bestFit="1" customWidth="1"/>
  </cols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437</v>
      </c>
      <c r="B2" t="s">
        <v>438</v>
      </c>
      <c r="C2" t="s">
        <v>144</v>
      </c>
      <c r="D2" s="6" t="s">
        <v>242</v>
      </c>
      <c r="E2">
        <v>84.94</v>
      </c>
      <c r="F2">
        <v>0.128</v>
      </c>
      <c r="G2">
        <f t="shared" ref="G2:G33" si="0">F2^2</f>
        <v>1.6383999999999999E-2</v>
      </c>
      <c r="H2">
        <v>902</v>
      </c>
      <c r="I2">
        <v>0.114</v>
      </c>
      <c r="J2">
        <f t="shared" ref="J2:J33" si="1">I2^2</f>
        <v>1.2996000000000001E-2</v>
      </c>
      <c r="K2">
        <v>331</v>
      </c>
      <c r="L2">
        <v>0.11700000000000001</v>
      </c>
      <c r="M2">
        <f t="shared" ref="M2:M33" si="2">L2^2</f>
        <v>1.3689000000000002E-2</v>
      </c>
      <c r="N2">
        <v>896</v>
      </c>
      <c r="O2">
        <v>0.14399999999999999</v>
      </c>
      <c r="P2">
        <f t="shared" ref="P2:P33" si="3">O2^2</f>
        <v>2.0735999999999997E-2</v>
      </c>
      <c r="Q2">
        <v>1775</v>
      </c>
      <c r="R2">
        <v>0.113</v>
      </c>
      <c r="S2">
        <f t="shared" ref="S2:S33" si="4">R2^2</f>
        <v>1.2769000000000001E-2</v>
      </c>
      <c r="T2">
        <v>2684</v>
      </c>
      <c r="U2">
        <v>9.8000000000000004E-2</v>
      </c>
      <c r="V2">
        <f t="shared" ref="V2:V33" si="5">U2^2</f>
        <v>9.6040000000000014E-3</v>
      </c>
      <c r="W2">
        <v>548</v>
      </c>
      <c r="X2">
        <v>0.13100000000000001</v>
      </c>
      <c r="Y2">
        <f t="shared" ref="Y2:Y33" si="6">X2^2</f>
        <v>1.7161000000000003E-2</v>
      </c>
      <c r="Z2">
        <v>1184</v>
      </c>
      <c r="AA2">
        <v>1.4E-2</v>
      </c>
      <c r="AB2">
        <f t="shared" ref="AB2:AB33" si="7">AA2^2</f>
        <v>1.9600000000000002E-4</v>
      </c>
      <c r="AC2">
        <v>547</v>
      </c>
      <c r="AD2">
        <v>0.129</v>
      </c>
      <c r="AE2">
        <f t="shared" ref="AE2:AE33" si="8">AD2^2</f>
        <v>1.6641E-2</v>
      </c>
      <c r="AF2">
        <v>681</v>
      </c>
      <c r="AG2">
        <v>0.114</v>
      </c>
      <c r="AH2">
        <f t="shared" ref="AH2:AH33" si="9">AG2^2</f>
        <v>1.2996000000000001E-2</v>
      </c>
      <c r="AI2">
        <v>361</v>
      </c>
      <c r="AJ2">
        <v>0.126</v>
      </c>
      <c r="AK2">
        <f t="shared" ref="AK2:AK33" si="10">AJ2^2</f>
        <v>1.5876000000000001E-2</v>
      </c>
      <c r="AL2">
        <v>939</v>
      </c>
      <c r="AM2">
        <v>0.11899999999999999</v>
      </c>
      <c r="AN2">
        <f t="shared" ref="AN2:AN33" si="11">AM2^2</f>
        <v>1.4160999999999998E-2</v>
      </c>
      <c r="AO2">
        <v>1520</v>
      </c>
      <c r="AP2">
        <v>0.128</v>
      </c>
      <c r="AQ2">
        <f t="shared" ref="AQ2:AQ33" si="12">AP2^2</f>
        <v>1.6383999999999999E-2</v>
      </c>
      <c r="AR2">
        <v>2460</v>
      </c>
      <c r="AS2">
        <v>8.7999999999999995E-2</v>
      </c>
      <c r="AT2">
        <f t="shared" ref="AT2:AT33" si="13">AS2^2</f>
        <v>7.7439999999999991E-3</v>
      </c>
      <c r="AU2">
        <v>598</v>
      </c>
      <c r="AV2">
        <v>0.11899999999999999</v>
      </c>
      <c r="AW2">
        <f t="shared" ref="AW2:AW33" si="14">AV2^2</f>
        <v>1.4160999999999998E-2</v>
      </c>
      <c r="AX2">
        <v>1138</v>
      </c>
      <c r="AY2">
        <v>0.126</v>
      </c>
      <c r="AZ2">
        <f t="shared" ref="AZ2:AZ33" si="15">AY2^2</f>
        <v>1.5876000000000001E-2</v>
      </c>
      <c r="BA2">
        <v>801</v>
      </c>
    </row>
    <row r="3" spans="1:53">
      <c r="A3" t="s">
        <v>440</v>
      </c>
      <c r="B3" t="s">
        <v>438</v>
      </c>
      <c r="C3" t="s">
        <v>144</v>
      </c>
      <c r="D3" s="6" t="s">
        <v>242</v>
      </c>
      <c r="E3">
        <v>68.39</v>
      </c>
      <c r="F3">
        <v>0.11899999999999999</v>
      </c>
      <c r="G3">
        <f t="shared" si="0"/>
        <v>1.4160999999999998E-2</v>
      </c>
      <c r="H3">
        <v>661</v>
      </c>
      <c r="I3">
        <v>0.14299999999999999</v>
      </c>
      <c r="J3">
        <f t="shared" si="1"/>
        <v>2.0448999999999995E-2</v>
      </c>
      <c r="K3">
        <v>317</v>
      </c>
      <c r="L3">
        <v>0.11899999999999999</v>
      </c>
      <c r="M3">
        <f t="shared" si="2"/>
        <v>1.4160999999999998E-2</v>
      </c>
      <c r="N3">
        <v>860</v>
      </c>
      <c r="O3">
        <v>1.4999999999999999E-2</v>
      </c>
      <c r="P3">
        <f t="shared" si="3"/>
        <v>2.2499999999999999E-4</v>
      </c>
      <c r="Q3">
        <v>1581</v>
      </c>
      <c r="R3">
        <v>0.13800000000000001</v>
      </c>
      <c r="S3">
        <f t="shared" si="4"/>
        <v>1.9044000000000002E-2</v>
      </c>
      <c r="T3">
        <v>2300</v>
      </c>
      <c r="U3">
        <v>9.5000000000000001E-2</v>
      </c>
      <c r="V3">
        <f t="shared" si="5"/>
        <v>9.025E-3</v>
      </c>
      <c r="W3">
        <v>522</v>
      </c>
      <c r="X3">
        <v>0.14399999999999999</v>
      </c>
      <c r="Y3">
        <f t="shared" si="6"/>
        <v>2.0735999999999997E-2</v>
      </c>
      <c r="Z3">
        <v>1081</v>
      </c>
      <c r="AA3">
        <v>1.6E-2</v>
      </c>
      <c r="AB3">
        <f t="shared" si="7"/>
        <v>2.5599999999999999E-4</v>
      </c>
      <c r="AC3">
        <v>539</v>
      </c>
      <c r="AD3">
        <v>0.113</v>
      </c>
      <c r="AE3">
        <f t="shared" si="8"/>
        <v>1.2769000000000001E-2</v>
      </c>
      <c r="AF3">
        <v>633</v>
      </c>
      <c r="AG3">
        <v>0.13400000000000001</v>
      </c>
      <c r="AH3">
        <f t="shared" si="9"/>
        <v>1.7956000000000003E-2</v>
      </c>
      <c r="AI3">
        <v>336</v>
      </c>
      <c r="AJ3">
        <v>0.113</v>
      </c>
      <c r="AK3">
        <f t="shared" si="10"/>
        <v>1.2769000000000001E-2</v>
      </c>
      <c r="AL3">
        <v>1066</v>
      </c>
      <c r="AM3">
        <v>0.158</v>
      </c>
      <c r="AN3">
        <f t="shared" si="11"/>
        <v>2.4964E-2</v>
      </c>
      <c r="AO3">
        <v>1662</v>
      </c>
      <c r="AP3">
        <v>0.14399999999999999</v>
      </c>
      <c r="AQ3">
        <f t="shared" si="12"/>
        <v>2.0735999999999997E-2</v>
      </c>
      <c r="AR3">
        <v>1807</v>
      </c>
      <c r="AS3">
        <v>9.0999999999999998E-2</v>
      </c>
      <c r="AT3">
        <f t="shared" si="13"/>
        <v>8.2810000000000002E-3</v>
      </c>
      <c r="AU3">
        <v>512</v>
      </c>
      <c r="AV3">
        <v>0.114</v>
      </c>
      <c r="AW3">
        <f t="shared" si="14"/>
        <v>1.2996000000000001E-2</v>
      </c>
      <c r="AX3">
        <v>1309</v>
      </c>
      <c r="AY3">
        <v>0.111</v>
      </c>
      <c r="AZ3">
        <f t="shared" si="15"/>
        <v>1.2321E-2</v>
      </c>
      <c r="BA3">
        <v>536</v>
      </c>
    </row>
    <row r="4" spans="1:53">
      <c r="A4" t="s">
        <v>442</v>
      </c>
      <c r="B4" t="s">
        <v>438</v>
      </c>
      <c r="C4" t="s">
        <v>144</v>
      </c>
      <c r="D4" s="6" t="s">
        <v>253</v>
      </c>
      <c r="E4">
        <v>66.16</v>
      </c>
      <c r="F4">
        <v>0.125</v>
      </c>
      <c r="G4">
        <f t="shared" si="0"/>
        <v>1.5625E-2</v>
      </c>
      <c r="H4">
        <v>652</v>
      </c>
      <c r="I4">
        <v>0.121</v>
      </c>
      <c r="J4">
        <f t="shared" si="1"/>
        <v>1.4641E-2</v>
      </c>
      <c r="K4">
        <v>345</v>
      </c>
      <c r="L4">
        <v>0.14799999999999999</v>
      </c>
      <c r="M4">
        <f t="shared" si="2"/>
        <v>2.1903999999999996E-2</v>
      </c>
      <c r="N4">
        <v>576</v>
      </c>
      <c r="O4">
        <v>1.4999999999999999E-2</v>
      </c>
      <c r="P4">
        <f t="shared" si="3"/>
        <v>2.2499999999999999E-4</v>
      </c>
      <c r="Q4">
        <v>1720</v>
      </c>
      <c r="R4">
        <v>0.122</v>
      </c>
      <c r="S4">
        <f t="shared" si="4"/>
        <v>1.4884E-2</v>
      </c>
      <c r="T4">
        <v>2745</v>
      </c>
      <c r="U4">
        <v>0.106</v>
      </c>
      <c r="V4">
        <f t="shared" si="5"/>
        <v>1.1235999999999999E-2</v>
      </c>
      <c r="W4">
        <v>541</v>
      </c>
      <c r="X4">
        <v>0.11899999999999999</v>
      </c>
      <c r="Y4">
        <f t="shared" si="6"/>
        <v>1.4160999999999998E-2</v>
      </c>
      <c r="Z4">
        <v>827</v>
      </c>
      <c r="AA4">
        <v>0.123</v>
      </c>
      <c r="AB4">
        <f t="shared" si="7"/>
        <v>1.5129E-2</v>
      </c>
      <c r="AC4">
        <v>379</v>
      </c>
      <c r="AD4">
        <v>0.14499999999999999</v>
      </c>
      <c r="AE4">
        <f t="shared" si="8"/>
        <v>2.1024999999999999E-2</v>
      </c>
      <c r="AF4">
        <v>570</v>
      </c>
      <c r="AG4">
        <v>0.14499999999999999</v>
      </c>
      <c r="AH4">
        <f t="shared" si="9"/>
        <v>2.1024999999999999E-2</v>
      </c>
      <c r="AI4">
        <v>351</v>
      </c>
      <c r="AJ4">
        <v>0.122</v>
      </c>
      <c r="AK4">
        <f t="shared" si="10"/>
        <v>1.4884E-2</v>
      </c>
      <c r="AL4">
        <v>925</v>
      </c>
      <c r="AM4">
        <v>0.14099999999999999</v>
      </c>
      <c r="AN4">
        <f t="shared" si="11"/>
        <v>1.9880999999999996E-2</v>
      </c>
      <c r="AO4">
        <v>1662</v>
      </c>
      <c r="AP4">
        <v>0.11799999999999999</v>
      </c>
      <c r="AQ4">
        <f t="shared" si="12"/>
        <v>1.3923999999999999E-2</v>
      </c>
      <c r="AR4">
        <v>2669</v>
      </c>
      <c r="AS4">
        <v>9.5000000000000001E-2</v>
      </c>
      <c r="AT4">
        <f t="shared" si="13"/>
        <v>9.025E-3</v>
      </c>
      <c r="AU4">
        <v>570</v>
      </c>
      <c r="AV4">
        <v>0.126</v>
      </c>
      <c r="AW4">
        <f t="shared" si="14"/>
        <v>1.5876000000000001E-2</v>
      </c>
      <c r="AX4">
        <v>974</v>
      </c>
      <c r="AY4">
        <v>0.13400000000000001</v>
      </c>
      <c r="AZ4">
        <f t="shared" si="15"/>
        <v>1.7956000000000003E-2</v>
      </c>
      <c r="BA4">
        <v>644</v>
      </c>
    </row>
    <row r="5" spans="1:53">
      <c r="A5" t="s">
        <v>444</v>
      </c>
      <c r="B5" t="s">
        <v>438</v>
      </c>
      <c r="C5" t="s">
        <v>144</v>
      </c>
      <c r="D5" s="6" t="s">
        <v>253</v>
      </c>
      <c r="E5">
        <v>74.010000000000005</v>
      </c>
      <c r="F5">
        <v>0.13200000000000001</v>
      </c>
      <c r="G5">
        <f t="shared" si="0"/>
        <v>1.7424000000000002E-2</v>
      </c>
      <c r="H5">
        <v>888</v>
      </c>
      <c r="I5">
        <v>0.14399999999999999</v>
      </c>
      <c r="J5">
        <f t="shared" si="1"/>
        <v>2.0735999999999997E-2</v>
      </c>
      <c r="K5">
        <v>256</v>
      </c>
      <c r="L5">
        <v>0.122</v>
      </c>
      <c r="M5">
        <f t="shared" si="2"/>
        <v>1.4884E-2</v>
      </c>
      <c r="N5">
        <v>888</v>
      </c>
      <c r="O5">
        <v>0.13300000000000001</v>
      </c>
      <c r="P5">
        <f t="shared" si="3"/>
        <v>1.7689000000000003E-2</v>
      </c>
      <c r="Q5">
        <v>2118</v>
      </c>
      <c r="R5">
        <v>0.11899999999999999</v>
      </c>
      <c r="S5">
        <f t="shared" si="4"/>
        <v>1.4160999999999998E-2</v>
      </c>
      <c r="T5">
        <v>3202</v>
      </c>
      <c r="U5">
        <v>8.7999999999999995E-2</v>
      </c>
      <c r="V5">
        <f t="shared" si="5"/>
        <v>7.7439999999999991E-3</v>
      </c>
      <c r="W5">
        <v>593</v>
      </c>
      <c r="X5">
        <v>0.14399999999999999</v>
      </c>
      <c r="Y5">
        <f t="shared" si="6"/>
        <v>2.0735999999999997E-2</v>
      </c>
      <c r="Z5">
        <v>1324</v>
      </c>
      <c r="AA5">
        <v>0.14399999999999999</v>
      </c>
      <c r="AB5">
        <f t="shared" si="7"/>
        <v>2.0735999999999997E-2</v>
      </c>
      <c r="AC5">
        <v>885</v>
      </c>
      <c r="AD5">
        <v>0.122</v>
      </c>
      <c r="AE5">
        <f t="shared" si="8"/>
        <v>1.4884E-2</v>
      </c>
      <c r="AF5">
        <v>528</v>
      </c>
      <c r="AG5">
        <v>0.10100000000000001</v>
      </c>
      <c r="AH5">
        <f t="shared" si="9"/>
        <v>1.0201000000000002E-2</v>
      </c>
      <c r="AI5">
        <v>313</v>
      </c>
      <c r="AJ5">
        <v>0.125</v>
      </c>
      <c r="AK5">
        <f t="shared" si="10"/>
        <v>1.5625E-2</v>
      </c>
      <c r="AL5">
        <v>1163</v>
      </c>
      <c r="AM5">
        <v>0.13500000000000001</v>
      </c>
      <c r="AN5">
        <f t="shared" si="11"/>
        <v>1.8225000000000002E-2</v>
      </c>
      <c r="AO5">
        <v>1961</v>
      </c>
      <c r="AP5">
        <v>0.122</v>
      </c>
      <c r="AQ5">
        <f t="shared" si="12"/>
        <v>1.4884E-2</v>
      </c>
      <c r="AR5">
        <v>3054</v>
      </c>
      <c r="AS5">
        <v>7.8E-2</v>
      </c>
      <c r="AT5">
        <f t="shared" si="13"/>
        <v>6.084E-3</v>
      </c>
      <c r="AU5">
        <v>590</v>
      </c>
      <c r="AV5">
        <v>0.13500000000000001</v>
      </c>
      <c r="AW5">
        <f t="shared" si="14"/>
        <v>1.8225000000000002E-2</v>
      </c>
      <c r="AX5">
        <v>1004</v>
      </c>
      <c r="AY5">
        <v>0.126</v>
      </c>
      <c r="AZ5">
        <f t="shared" si="15"/>
        <v>1.5876000000000001E-2</v>
      </c>
      <c r="BA5">
        <v>688</v>
      </c>
    </row>
    <row r="6" spans="1:53">
      <c r="A6" t="s">
        <v>446</v>
      </c>
      <c r="B6" t="s">
        <v>438</v>
      </c>
      <c r="C6" t="s">
        <v>144</v>
      </c>
      <c r="D6" s="6" t="s">
        <v>253</v>
      </c>
      <c r="E6">
        <v>68.08</v>
      </c>
      <c r="F6">
        <v>0.122</v>
      </c>
      <c r="G6">
        <f t="shared" si="0"/>
        <v>1.4884E-2</v>
      </c>
      <c r="H6">
        <v>775</v>
      </c>
      <c r="I6">
        <v>9.9000000000000005E-2</v>
      </c>
      <c r="J6">
        <f t="shared" si="1"/>
        <v>9.8010000000000007E-3</v>
      </c>
      <c r="K6">
        <v>416</v>
      </c>
      <c r="L6">
        <v>0.114</v>
      </c>
      <c r="M6">
        <f t="shared" si="2"/>
        <v>1.2996000000000001E-2</v>
      </c>
      <c r="N6">
        <v>878</v>
      </c>
      <c r="O6">
        <v>0.124</v>
      </c>
      <c r="P6">
        <f t="shared" si="3"/>
        <v>1.5375999999999999E-2</v>
      </c>
      <c r="Q6">
        <v>1943</v>
      </c>
      <c r="R6">
        <v>0.126</v>
      </c>
      <c r="S6">
        <f t="shared" si="4"/>
        <v>1.5876000000000001E-2</v>
      </c>
      <c r="T6">
        <v>3101</v>
      </c>
      <c r="U6">
        <v>8.5999999999999993E-2</v>
      </c>
      <c r="V6">
        <f t="shared" si="5"/>
        <v>7.3959999999999989E-3</v>
      </c>
      <c r="W6">
        <v>547</v>
      </c>
      <c r="X6">
        <v>0.127</v>
      </c>
      <c r="Y6">
        <f t="shared" si="6"/>
        <v>1.6129000000000001E-2</v>
      </c>
      <c r="Z6">
        <v>1252</v>
      </c>
      <c r="AA6">
        <v>0.114</v>
      </c>
      <c r="AB6">
        <f t="shared" si="7"/>
        <v>1.2996000000000001E-2</v>
      </c>
      <c r="AC6">
        <v>878</v>
      </c>
      <c r="AD6">
        <v>0.11799999999999999</v>
      </c>
      <c r="AE6">
        <f t="shared" si="8"/>
        <v>1.3923999999999999E-2</v>
      </c>
      <c r="AF6">
        <v>695</v>
      </c>
      <c r="AG6">
        <v>9.6000000000000002E-2</v>
      </c>
      <c r="AH6">
        <f t="shared" si="9"/>
        <v>9.2160000000000002E-3</v>
      </c>
      <c r="AI6">
        <v>453</v>
      </c>
      <c r="AJ6">
        <v>0.11600000000000001</v>
      </c>
      <c r="AK6">
        <f t="shared" si="10"/>
        <v>1.3456000000000001E-2</v>
      </c>
      <c r="AL6">
        <v>996</v>
      </c>
      <c r="AM6">
        <v>0.13100000000000001</v>
      </c>
      <c r="AN6">
        <f t="shared" si="11"/>
        <v>1.7161000000000003E-2</v>
      </c>
      <c r="AO6">
        <v>2275</v>
      </c>
      <c r="AP6">
        <v>0.123</v>
      </c>
      <c r="AQ6">
        <f t="shared" si="12"/>
        <v>1.5129E-2</v>
      </c>
      <c r="AR6">
        <v>3216</v>
      </c>
      <c r="AS6">
        <v>8.5999999999999993E-2</v>
      </c>
      <c r="AT6">
        <f t="shared" si="13"/>
        <v>7.3959999999999989E-3</v>
      </c>
      <c r="AU6">
        <v>607</v>
      </c>
      <c r="AV6">
        <v>0.129</v>
      </c>
      <c r="AW6">
        <f t="shared" si="14"/>
        <v>1.6641E-2</v>
      </c>
      <c r="AX6">
        <v>1239</v>
      </c>
      <c r="AY6">
        <v>0.11600000000000001</v>
      </c>
      <c r="AZ6">
        <f t="shared" si="15"/>
        <v>1.3456000000000001E-2</v>
      </c>
      <c r="BA6">
        <v>910</v>
      </c>
    </row>
    <row r="7" spans="1:53">
      <c r="A7" t="s">
        <v>448</v>
      </c>
      <c r="B7" t="s">
        <v>438</v>
      </c>
      <c r="C7" t="s">
        <v>144</v>
      </c>
      <c r="D7" s="6" t="s">
        <v>253</v>
      </c>
      <c r="E7">
        <v>70.31</v>
      </c>
      <c r="F7">
        <v>0.13900000000000001</v>
      </c>
      <c r="G7">
        <f t="shared" si="0"/>
        <v>1.9321000000000005E-2</v>
      </c>
      <c r="H7">
        <v>637</v>
      </c>
      <c r="I7">
        <v>0.11899999999999999</v>
      </c>
      <c r="J7">
        <f t="shared" si="1"/>
        <v>1.4160999999999998E-2</v>
      </c>
      <c r="K7">
        <v>299</v>
      </c>
      <c r="L7">
        <v>0.127</v>
      </c>
      <c r="M7">
        <f t="shared" si="2"/>
        <v>1.6129000000000001E-2</v>
      </c>
      <c r="N7">
        <v>848</v>
      </c>
      <c r="O7">
        <v>0.11799999999999999</v>
      </c>
      <c r="P7">
        <f t="shared" si="3"/>
        <v>1.3923999999999999E-2</v>
      </c>
      <c r="Q7">
        <v>1868</v>
      </c>
      <c r="R7">
        <v>0.13200000000000001</v>
      </c>
      <c r="S7">
        <f t="shared" si="4"/>
        <v>1.7424000000000002E-2</v>
      </c>
      <c r="T7">
        <v>2705</v>
      </c>
      <c r="U7">
        <v>9.2999999999999999E-2</v>
      </c>
      <c r="V7">
        <f t="shared" si="5"/>
        <v>8.6490000000000004E-3</v>
      </c>
      <c r="W7">
        <v>567</v>
      </c>
      <c r="X7">
        <v>0.11899999999999999</v>
      </c>
      <c r="Y7">
        <f t="shared" si="6"/>
        <v>1.4160999999999998E-2</v>
      </c>
      <c r="Z7">
        <v>682</v>
      </c>
      <c r="AA7">
        <v>0.17299999999999999</v>
      </c>
      <c r="AB7">
        <f t="shared" si="7"/>
        <v>2.9928999999999997E-2</v>
      </c>
      <c r="AC7">
        <v>687</v>
      </c>
      <c r="AD7">
        <v>0.13200000000000001</v>
      </c>
      <c r="AE7">
        <f t="shared" si="8"/>
        <v>1.7424000000000002E-2</v>
      </c>
      <c r="AF7">
        <v>655</v>
      </c>
      <c r="AG7">
        <v>1.2E-2</v>
      </c>
      <c r="AH7">
        <f t="shared" si="9"/>
        <v>1.44E-4</v>
      </c>
      <c r="AI7">
        <v>278</v>
      </c>
      <c r="AJ7">
        <v>0.125</v>
      </c>
      <c r="AK7">
        <f t="shared" si="10"/>
        <v>1.5625E-2</v>
      </c>
      <c r="AL7">
        <v>810</v>
      </c>
      <c r="AM7">
        <v>0.14099999999999999</v>
      </c>
      <c r="AN7">
        <f t="shared" si="11"/>
        <v>1.9880999999999996E-2</v>
      </c>
      <c r="AO7">
        <v>1955</v>
      </c>
      <c r="AP7">
        <v>0.14099999999999999</v>
      </c>
      <c r="AQ7">
        <f t="shared" si="12"/>
        <v>1.9880999999999996E-2</v>
      </c>
      <c r="AR7">
        <v>2434</v>
      </c>
      <c r="AS7">
        <v>9.0999999999999998E-2</v>
      </c>
      <c r="AT7">
        <f t="shared" si="13"/>
        <v>8.2810000000000002E-3</v>
      </c>
      <c r="AU7">
        <v>591</v>
      </c>
      <c r="AV7">
        <v>0.14299999999999999</v>
      </c>
      <c r="AW7">
        <f t="shared" si="14"/>
        <v>2.0448999999999995E-2</v>
      </c>
      <c r="AX7">
        <v>689</v>
      </c>
      <c r="AY7">
        <v>0.13700000000000001</v>
      </c>
      <c r="AZ7">
        <f t="shared" si="15"/>
        <v>1.8769000000000004E-2</v>
      </c>
      <c r="BA7">
        <v>812</v>
      </c>
    </row>
    <row r="8" spans="1:53">
      <c r="A8" t="s">
        <v>450</v>
      </c>
      <c r="B8" t="s">
        <v>438</v>
      </c>
      <c r="C8" t="s">
        <v>144</v>
      </c>
      <c r="D8" s="6" t="s">
        <v>253</v>
      </c>
      <c r="E8">
        <v>75.7</v>
      </c>
      <c r="F8">
        <v>1.6E-2</v>
      </c>
      <c r="G8">
        <f t="shared" si="0"/>
        <v>2.5599999999999999E-4</v>
      </c>
      <c r="H8">
        <v>537</v>
      </c>
      <c r="I8">
        <v>0.11899999999999999</v>
      </c>
      <c r="J8">
        <f t="shared" si="1"/>
        <v>1.4160999999999998E-2</v>
      </c>
      <c r="K8">
        <v>321</v>
      </c>
      <c r="L8">
        <v>0.13600000000000001</v>
      </c>
      <c r="M8">
        <f t="shared" si="2"/>
        <v>1.8496000000000002E-2</v>
      </c>
      <c r="N8">
        <v>630</v>
      </c>
      <c r="O8">
        <v>0.13700000000000001</v>
      </c>
      <c r="P8">
        <f t="shared" si="3"/>
        <v>1.8769000000000004E-2</v>
      </c>
      <c r="Q8">
        <v>1669</v>
      </c>
      <c r="R8">
        <v>0.13300000000000001</v>
      </c>
      <c r="S8">
        <f t="shared" si="4"/>
        <v>1.7689000000000003E-2</v>
      </c>
      <c r="T8">
        <v>3122</v>
      </c>
      <c r="U8">
        <v>1E-3</v>
      </c>
      <c r="V8">
        <f t="shared" si="5"/>
        <v>9.9999999999999995E-7</v>
      </c>
      <c r="W8">
        <v>478</v>
      </c>
      <c r="X8">
        <v>0.153</v>
      </c>
      <c r="Y8">
        <f t="shared" si="6"/>
        <v>2.3408999999999999E-2</v>
      </c>
      <c r="Z8">
        <v>1021</v>
      </c>
      <c r="AA8">
        <v>0.14199999999999999</v>
      </c>
      <c r="AB8">
        <f t="shared" si="7"/>
        <v>2.0163999999999998E-2</v>
      </c>
      <c r="AC8">
        <v>573</v>
      </c>
      <c r="AD8">
        <v>0.11600000000000001</v>
      </c>
      <c r="AE8">
        <f t="shared" si="8"/>
        <v>1.3456000000000001E-2</v>
      </c>
      <c r="AF8">
        <v>731</v>
      </c>
      <c r="AG8">
        <v>0.112</v>
      </c>
      <c r="AH8">
        <f t="shared" si="9"/>
        <v>1.2544000000000001E-2</v>
      </c>
      <c r="AI8">
        <v>329</v>
      </c>
      <c r="AJ8">
        <v>0.121</v>
      </c>
      <c r="AK8">
        <f t="shared" si="10"/>
        <v>1.4641E-2</v>
      </c>
      <c r="AL8">
        <v>802</v>
      </c>
      <c r="AM8">
        <v>0.13</v>
      </c>
      <c r="AN8">
        <f t="shared" si="11"/>
        <v>1.6900000000000002E-2</v>
      </c>
      <c r="AO8">
        <v>1740</v>
      </c>
      <c r="AP8">
        <v>0.13200000000000001</v>
      </c>
      <c r="AQ8">
        <f t="shared" si="12"/>
        <v>1.7424000000000002E-2</v>
      </c>
      <c r="AR8">
        <v>3145</v>
      </c>
      <c r="AS8">
        <v>8.7999999999999995E-2</v>
      </c>
      <c r="AT8">
        <f t="shared" si="13"/>
        <v>7.7439999999999991E-3</v>
      </c>
      <c r="AU8">
        <v>528</v>
      </c>
      <c r="AV8">
        <v>0.129</v>
      </c>
      <c r="AW8">
        <f t="shared" si="14"/>
        <v>1.6641E-2</v>
      </c>
      <c r="AX8">
        <v>1157</v>
      </c>
      <c r="AY8">
        <v>0.151</v>
      </c>
      <c r="AZ8">
        <f t="shared" si="15"/>
        <v>2.2800999999999998E-2</v>
      </c>
      <c r="BA8">
        <v>727</v>
      </c>
    </row>
    <row r="9" spans="1:53">
      <c r="A9" t="s">
        <v>452</v>
      </c>
      <c r="B9" t="s">
        <v>438</v>
      </c>
      <c r="C9" t="s">
        <v>144</v>
      </c>
      <c r="D9" s="6" t="s">
        <v>242</v>
      </c>
      <c r="E9">
        <v>85.85</v>
      </c>
      <c r="F9">
        <v>0.115</v>
      </c>
      <c r="G9">
        <f t="shared" si="0"/>
        <v>1.3225000000000001E-2</v>
      </c>
      <c r="H9">
        <v>577</v>
      </c>
      <c r="I9">
        <v>0.13900000000000001</v>
      </c>
      <c r="J9">
        <f t="shared" si="1"/>
        <v>1.9321000000000005E-2</v>
      </c>
      <c r="K9">
        <v>340</v>
      </c>
      <c r="L9">
        <v>0.104</v>
      </c>
      <c r="M9">
        <f t="shared" si="2"/>
        <v>1.0815999999999999E-2</v>
      </c>
      <c r="N9">
        <v>804</v>
      </c>
      <c r="O9">
        <v>0.13500000000000001</v>
      </c>
      <c r="P9">
        <f t="shared" si="3"/>
        <v>1.8225000000000002E-2</v>
      </c>
      <c r="Q9">
        <v>1526</v>
      </c>
      <c r="R9">
        <v>0.127</v>
      </c>
      <c r="S9">
        <f t="shared" si="4"/>
        <v>1.6129000000000001E-2</v>
      </c>
      <c r="T9">
        <v>2742</v>
      </c>
      <c r="U9">
        <v>8.5000000000000006E-2</v>
      </c>
      <c r="V9">
        <f t="shared" si="5"/>
        <v>7.2250000000000014E-3</v>
      </c>
      <c r="W9">
        <v>543</v>
      </c>
      <c r="X9">
        <v>0.11700000000000001</v>
      </c>
      <c r="Y9">
        <f t="shared" si="6"/>
        <v>1.3689000000000002E-2</v>
      </c>
      <c r="Z9">
        <v>924</v>
      </c>
      <c r="AA9">
        <v>9.2999999999999999E-2</v>
      </c>
      <c r="AB9">
        <f t="shared" si="7"/>
        <v>8.6490000000000004E-3</v>
      </c>
      <c r="AC9">
        <v>356</v>
      </c>
      <c r="AD9">
        <v>0.104</v>
      </c>
      <c r="AE9">
        <f t="shared" si="8"/>
        <v>1.0815999999999999E-2</v>
      </c>
      <c r="AF9">
        <v>507</v>
      </c>
      <c r="AG9">
        <v>0.16200000000000001</v>
      </c>
      <c r="AH9">
        <f t="shared" si="9"/>
        <v>2.6244E-2</v>
      </c>
      <c r="AI9">
        <v>408</v>
      </c>
      <c r="AJ9">
        <v>1.2E-2</v>
      </c>
      <c r="AK9">
        <f t="shared" si="10"/>
        <v>1.44E-4</v>
      </c>
      <c r="AL9">
        <v>926</v>
      </c>
      <c r="AM9">
        <v>0.14799999999999999</v>
      </c>
      <c r="AN9">
        <f t="shared" si="11"/>
        <v>2.1903999999999996E-2</v>
      </c>
      <c r="AO9">
        <v>1726</v>
      </c>
      <c r="AP9">
        <v>0.14199999999999999</v>
      </c>
      <c r="AQ9">
        <f t="shared" si="12"/>
        <v>2.0163999999999998E-2</v>
      </c>
      <c r="AR9">
        <v>2224</v>
      </c>
      <c r="AS9">
        <v>9.6000000000000002E-2</v>
      </c>
      <c r="AT9">
        <f t="shared" si="13"/>
        <v>9.2160000000000002E-3</v>
      </c>
      <c r="AU9">
        <v>495</v>
      </c>
      <c r="AV9">
        <v>0.114</v>
      </c>
      <c r="AW9">
        <f t="shared" si="14"/>
        <v>1.2996000000000001E-2</v>
      </c>
      <c r="AX9">
        <v>943</v>
      </c>
      <c r="AY9">
        <v>0.121</v>
      </c>
      <c r="AZ9">
        <f t="shared" si="15"/>
        <v>1.4641E-2</v>
      </c>
      <c r="BA9">
        <v>521</v>
      </c>
    </row>
    <row r="10" spans="1:53">
      <c r="A10" t="s">
        <v>454</v>
      </c>
      <c r="B10" t="s">
        <v>438</v>
      </c>
      <c r="C10" t="s">
        <v>144</v>
      </c>
      <c r="D10" s="6" t="s">
        <v>253</v>
      </c>
      <c r="E10">
        <v>71.819999999999993</v>
      </c>
      <c r="F10">
        <v>0.123</v>
      </c>
      <c r="G10">
        <f t="shared" si="0"/>
        <v>1.5129E-2</v>
      </c>
      <c r="H10">
        <v>704</v>
      </c>
      <c r="I10">
        <v>0.121</v>
      </c>
      <c r="J10">
        <f t="shared" si="1"/>
        <v>1.4641E-2</v>
      </c>
      <c r="K10">
        <v>383</v>
      </c>
      <c r="L10">
        <v>0.123</v>
      </c>
      <c r="M10">
        <f t="shared" si="2"/>
        <v>1.5129E-2</v>
      </c>
      <c r="N10">
        <v>938</v>
      </c>
      <c r="O10">
        <v>0.14299999999999999</v>
      </c>
      <c r="P10">
        <f t="shared" si="3"/>
        <v>2.0448999999999995E-2</v>
      </c>
      <c r="Q10">
        <v>2129</v>
      </c>
      <c r="R10">
        <v>0.13700000000000001</v>
      </c>
      <c r="S10">
        <f t="shared" si="4"/>
        <v>1.8769000000000004E-2</v>
      </c>
      <c r="T10">
        <v>2827</v>
      </c>
      <c r="U10">
        <v>0.10100000000000001</v>
      </c>
      <c r="V10">
        <f t="shared" si="5"/>
        <v>1.0201000000000002E-2</v>
      </c>
      <c r="W10">
        <v>539</v>
      </c>
      <c r="X10">
        <v>0.13400000000000001</v>
      </c>
      <c r="Y10">
        <f t="shared" si="6"/>
        <v>1.7956000000000003E-2</v>
      </c>
      <c r="Z10">
        <v>1316</v>
      </c>
      <c r="AA10">
        <v>0.14199999999999999</v>
      </c>
      <c r="AB10">
        <f t="shared" si="7"/>
        <v>2.0163999999999998E-2</v>
      </c>
      <c r="AC10">
        <v>550</v>
      </c>
      <c r="AD10">
        <v>0.113</v>
      </c>
      <c r="AE10">
        <f t="shared" si="8"/>
        <v>1.2769000000000001E-2</v>
      </c>
      <c r="AF10">
        <v>694</v>
      </c>
      <c r="AG10">
        <v>0.127</v>
      </c>
      <c r="AH10">
        <f t="shared" si="9"/>
        <v>1.6129000000000001E-2</v>
      </c>
      <c r="AI10">
        <v>438</v>
      </c>
      <c r="AJ10">
        <v>0.112</v>
      </c>
      <c r="AK10">
        <f t="shared" si="10"/>
        <v>1.2544000000000001E-2</v>
      </c>
      <c r="AL10">
        <v>1141</v>
      </c>
      <c r="AM10">
        <v>0.13500000000000001</v>
      </c>
      <c r="AN10">
        <f t="shared" si="11"/>
        <v>1.8225000000000002E-2</v>
      </c>
      <c r="AO10">
        <v>2046</v>
      </c>
      <c r="AP10">
        <v>0.14099999999999999</v>
      </c>
      <c r="AQ10">
        <f t="shared" si="12"/>
        <v>1.9880999999999996E-2</v>
      </c>
      <c r="AR10">
        <v>2659</v>
      </c>
      <c r="AS10">
        <v>0.107</v>
      </c>
      <c r="AT10">
        <f t="shared" si="13"/>
        <v>1.1448999999999999E-2</v>
      </c>
      <c r="AU10">
        <v>545</v>
      </c>
      <c r="AV10">
        <v>0.13100000000000001</v>
      </c>
      <c r="AW10">
        <f t="shared" si="14"/>
        <v>1.7161000000000003E-2</v>
      </c>
      <c r="AX10">
        <v>1220</v>
      </c>
      <c r="AY10">
        <v>0.11899999999999999</v>
      </c>
      <c r="AZ10">
        <f t="shared" si="15"/>
        <v>1.4160999999999998E-2</v>
      </c>
      <c r="BA10">
        <v>766</v>
      </c>
    </row>
    <row r="11" spans="1:53">
      <c r="A11" t="s">
        <v>456</v>
      </c>
      <c r="B11" t="s">
        <v>438</v>
      </c>
      <c r="C11" t="s">
        <v>144</v>
      </c>
      <c r="D11" s="6" t="s">
        <v>253</v>
      </c>
      <c r="E11">
        <v>75.92</v>
      </c>
      <c r="F11">
        <v>0.115</v>
      </c>
      <c r="G11">
        <f t="shared" si="0"/>
        <v>1.3225000000000001E-2</v>
      </c>
      <c r="H11">
        <v>732</v>
      </c>
      <c r="I11">
        <v>0.14499999999999999</v>
      </c>
      <c r="J11">
        <f t="shared" si="1"/>
        <v>2.1024999999999999E-2</v>
      </c>
      <c r="K11">
        <v>465</v>
      </c>
      <c r="L11">
        <v>1.4E-2</v>
      </c>
      <c r="M11">
        <f t="shared" si="2"/>
        <v>1.9600000000000002E-4</v>
      </c>
      <c r="N11">
        <v>754</v>
      </c>
      <c r="O11">
        <v>0.115</v>
      </c>
      <c r="P11">
        <f t="shared" si="3"/>
        <v>1.3225000000000001E-2</v>
      </c>
      <c r="Q11">
        <v>2289</v>
      </c>
      <c r="R11">
        <v>0.13200000000000001</v>
      </c>
      <c r="S11">
        <f t="shared" si="4"/>
        <v>1.7424000000000002E-2</v>
      </c>
      <c r="T11">
        <v>2960</v>
      </c>
      <c r="U11">
        <v>7.8E-2</v>
      </c>
      <c r="V11">
        <f t="shared" si="5"/>
        <v>6.084E-3</v>
      </c>
      <c r="W11">
        <v>613</v>
      </c>
      <c r="X11">
        <v>0.126</v>
      </c>
      <c r="Y11">
        <f t="shared" si="6"/>
        <v>1.5876000000000001E-2</v>
      </c>
      <c r="Z11">
        <v>1060</v>
      </c>
      <c r="AA11">
        <v>0.14199999999999999</v>
      </c>
      <c r="AB11">
        <f t="shared" si="7"/>
        <v>2.0163999999999998E-2</v>
      </c>
      <c r="AC11">
        <v>647</v>
      </c>
      <c r="AD11">
        <v>8.2000000000000003E-2</v>
      </c>
      <c r="AE11">
        <f t="shared" si="8"/>
        <v>6.7240000000000008E-3</v>
      </c>
      <c r="AF11">
        <v>499</v>
      </c>
      <c r="AG11">
        <v>0.13900000000000001</v>
      </c>
      <c r="AH11">
        <f t="shared" si="9"/>
        <v>1.9321000000000005E-2</v>
      </c>
      <c r="AI11">
        <v>384</v>
      </c>
      <c r="AJ11">
        <v>1.2999999999999999E-2</v>
      </c>
      <c r="AK11">
        <f t="shared" si="10"/>
        <v>1.6899999999999999E-4</v>
      </c>
      <c r="AL11">
        <v>989</v>
      </c>
      <c r="AM11">
        <v>0.126</v>
      </c>
      <c r="AN11">
        <f t="shared" si="11"/>
        <v>1.5876000000000001E-2</v>
      </c>
      <c r="AO11">
        <v>2033</v>
      </c>
      <c r="AP11">
        <v>0.13600000000000001</v>
      </c>
      <c r="AQ11">
        <f t="shared" si="12"/>
        <v>1.8496000000000002E-2</v>
      </c>
      <c r="AR11">
        <v>2971</v>
      </c>
      <c r="AS11">
        <v>8.6999999999999994E-2</v>
      </c>
      <c r="AT11">
        <f t="shared" si="13"/>
        <v>7.5689999999999993E-3</v>
      </c>
      <c r="AU11">
        <v>542</v>
      </c>
      <c r="AV11">
        <v>0.123</v>
      </c>
      <c r="AW11">
        <f t="shared" si="14"/>
        <v>1.5129E-2</v>
      </c>
      <c r="AX11">
        <v>1230</v>
      </c>
      <c r="AY11">
        <v>0.121</v>
      </c>
      <c r="AZ11">
        <f t="shared" si="15"/>
        <v>1.4641E-2</v>
      </c>
      <c r="BA11">
        <v>1134</v>
      </c>
    </row>
    <row r="12" spans="1:53">
      <c r="A12" t="s">
        <v>458</v>
      </c>
      <c r="B12" t="s">
        <v>438</v>
      </c>
      <c r="C12" t="s">
        <v>144</v>
      </c>
      <c r="D12" s="6" t="s">
        <v>253</v>
      </c>
      <c r="E12">
        <v>72.3</v>
      </c>
      <c r="F12">
        <v>0.122</v>
      </c>
      <c r="G12">
        <f t="shared" si="0"/>
        <v>1.4884E-2</v>
      </c>
      <c r="H12">
        <v>723</v>
      </c>
      <c r="I12">
        <v>0.113</v>
      </c>
      <c r="J12">
        <f t="shared" si="1"/>
        <v>1.2769000000000001E-2</v>
      </c>
      <c r="K12">
        <v>470</v>
      </c>
      <c r="L12">
        <v>0.121</v>
      </c>
      <c r="M12">
        <f t="shared" si="2"/>
        <v>1.4641E-2</v>
      </c>
      <c r="N12">
        <v>794</v>
      </c>
      <c r="O12">
        <v>0.128</v>
      </c>
      <c r="P12">
        <f t="shared" si="3"/>
        <v>1.6383999999999999E-2</v>
      </c>
      <c r="Q12">
        <v>1624</v>
      </c>
      <c r="R12">
        <v>0.129</v>
      </c>
      <c r="S12">
        <f t="shared" si="4"/>
        <v>1.6641E-2</v>
      </c>
      <c r="T12">
        <v>3349</v>
      </c>
      <c r="U12">
        <v>0.105</v>
      </c>
      <c r="V12">
        <f t="shared" si="5"/>
        <v>1.1024999999999998E-2</v>
      </c>
      <c r="W12">
        <v>580</v>
      </c>
      <c r="X12">
        <v>0.112</v>
      </c>
      <c r="Y12">
        <f t="shared" si="6"/>
        <v>1.2544000000000001E-2</v>
      </c>
      <c r="Z12">
        <v>1013</v>
      </c>
      <c r="AA12">
        <v>0.13600000000000001</v>
      </c>
      <c r="AB12">
        <f t="shared" si="7"/>
        <v>1.8496000000000002E-2</v>
      </c>
      <c r="AC12">
        <v>677</v>
      </c>
      <c r="AD12">
        <v>0.125</v>
      </c>
      <c r="AE12">
        <f t="shared" si="8"/>
        <v>1.5625E-2</v>
      </c>
      <c r="AF12">
        <v>550</v>
      </c>
      <c r="AG12">
        <v>0.158</v>
      </c>
      <c r="AH12">
        <f t="shared" si="9"/>
        <v>2.4964E-2</v>
      </c>
      <c r="AI12">
        <v>351</v>
      </c>
      <c r="AJ12">
        <v>0.13800000000000001</v>
      </c>
      <c r="AK12">
        <f t="shared" si="10"/>
        <v>1.9044000000000002E-2</v>
      </c>
      <c r="AL12">
        <v>988</v>
      </c>
      <c r="AM12">
        <v>0.13700000000000001</v>
      </c>
      <c r="AN12">
        <f t="shared" si="11"/>
        <v>1.8769000000000004E-2</v>
      </c>
      <c r="AO12">
        <v>1834</v>
      </c>
      <c r="AP12">
        <v>0.13900000000000001</v>
      </c>
      <c r="AQ12">
        <f t="shared" si="12"/>
        <v>1.9321000000000005E-2</v>
      </c>
      <c r="AR12">
        <v>2632</v>
      </c>
      <c r="AS12">
        <v>0.115</v>
      </c>
      <c r="AT12">
        <f t="shared" si="13"/>
        <v>1.3225000000000001E-2</v>
      </c>
      <c r="AU12">
        <v>521</v>
      </c>
      <c r="AV12">
        <v>0.127</v>
      </c>
      <c r="AW12">
        <f t="shared" si="14"/>
        <v>1.6129000000000001E-2</v>
      </c>
      <c r="AX12">
        <v>995</v>
      </c>
      <c r="AY12">
        <v>9.9000000000000005E-2</v>
      </c>
      <c r="AZ12">
        <f t="shared" si="15"/>
        <v>9.8010000000000007E-3</v>
      </c>
      <c r="BA12">
        <v>470</v>
      </c>
    </row>
    <row r="13" spans="1:53">
      <c r="A13" t="s">
        <v>460</v>
      </c>
      <c r="B13" t="s">
        <v>438</v>
      </c>
      <c r="C13" t="s">
        <v>144</v>
      </c>
      <c r="D13" s="6" t="s">
        <v>242</v>
      </c>
      <c r="E13">
        <v>73.760000000000005</v>
      </c>
      <c r="F13">
        <v>0.151</v>
      </c>
      <c r="G13">
        <f t="shared" si="0"/>
        <v>2.2800999999999998E-2</v>
      </c>
      <c r="H13">
        <v>491</v>
      </c>
      <c r="I13">
        <v>1.0999999999999999E-2</v>
      </c>
      <c r="J13">
        <f t="shared" si="1"/>
        <v>1.2099999999999999E-4</v>
      </c>
      <c r="K13">
        <v>458</v>
      </c>
      <c r="L13">
        <v>0.113</v>
      </c>
      <c r="M13">
        <f t="shared" si="2"/>
        <v>1.2769000000000001E-2</v>
      </c>
      <c r="N13">
        <v>845</v>
      </c>
      <c r="O13">
        <v>0.14399999999999999</v>
      </c>
      <c r="P13">
        <f t="shared" si="3"/>
        <v>2.0735999999999997E-2</v>
      </c>
      <c r="Q13">
        <v>2123</v>
      </c>
      <c r="R13">
        <v>0.129</v>
      </c>
      <c r="S13">
        <f t="shared" si="4"/>
        <v>1.6641E-2</v>
      </c>
      <c r="T13">
        <v>3182</v>
      </c>
      <c r="U13">
        <v>7.9000000000000001E-2</v>
      </c>
      <c r="V13">
        <f t="shared" si="5"/>
        <v>6.241E-3</v>
      </c>
      <c r="W13">
        <v>522</v>
      </c>
      <c r="X13">
        <v>1.2999999999999999E-2</v>
      </c>
      <c r="Y13">
        <f t="shared" si="6"/>
        <v>1.6899999999999999E-4</v>
      </c>
      <c r="Z13">
        <v>664</v>
      </c>
      <c r="AA13">
        <v>1.6E-2</v>
      </c>
      <c r="AB13">
        <f t="shared" si="7"/>
        <v>2.5599999999999999E-4</v>
      </c>
      <c r="AC13">
        <v>642</v>
      </c>
      <c r="AD13">
        <v>0.14399999999999999</v>
      </c>
      <c r="AE13">
        <f t="shared" si="8"/>
        <v>2.0735999999999997E-2</v>
      </c>
      <c r="AF13">
        <v>668</v>
      </c>
      <c r="AG13">
        <v>0.11899999999999999</v>
      </c>
      <c r="AH13">
        <f t="shared" si="9"/>
        <v>1.4160999999999998E-2</v>
      </c>
      <c r="AI13">
        <v>459</v>
      </c>
      <c r="AJ13">
        <v>0.112</v>
      </c>
      <c r="AK13">
        <f t="shared" si="10"/>
        <v>1.2544000000000001E-2</v>
      </c>
      <c r="AL13">
        <v>871</v>
      </c>
      <c r="AM13">
        <v>0.13600000000000001</v>
      </c>
      <c r="AN13">
        <f t="shared" si="11"/>
        <v>1.8496000000000002E-2</v>
      </c>
      <c r="AO13">
        <v>2023</v>
      </c>
      <c r="AP13">
        <v>0.121</v>
      </c>
      <c r="AQ13">
        <f t="shared" si="12"/>
        <v>1.4641E-2</v>
      </c>
      <c r="AR13">
        <v>2895</v>
      </c>
      <c r="AS13">
        <v>0.10299999999999999</v>
      </c>
      <c r="AT13">
        <f t="shared" si="13"/>
        <v>1.0608999999999999E-2</v>
      </c>
      <c r="AU13">
        <v>597</v>
      </c>
      <c r="AV13">
        <v>0.111</v>
      </c>
      <c r="AW13">
        <f t="shared" si="14"/>
        <v>1.2321E-2</v>
      </c>
      <c r="AX13">
        <v>841</v>
      </c>
      <c r="AY13">
        <v>0.128</v>
      </c>
      <c r="AZ13">
        <f t="shared" si="15"/>
        <v>1.6383999999999999E-2</v>
      </c>
      <c r="BA13">
        <v>938</v>
      </c>
    </row>
    <row r="14" spans="1:53">
      <c r="A14" t="s">
        <v>462</v>
      </c>
      <c r="B14" t="s">
        <v>438</v>
      </c>
      <c r="C14" t="s">
        <v>144</v>
      </c>
      <c r="D14" s="6" t="s">
        <v>253</v>
      </c>
      <c r="E14">
        <v>88.13</v>
      </c>
      <c r="F14">
        <v>0.153</v>
      </c>
      <c r="G14">
        <f t="shared" si="0"/>
        <v>2.3408999999999999E-2</v>
      </c>
      <c r="H14">
        <v>749</v>
      </c>
      <c r="I14">
        <v>0.16900000000000001</v>
      </c>
      <c r="J14">
        <f t="shared" si="1"/>
        <v>2.8561000000000003E-2</v>
      </c>
      <c r="K14">
        <v>376</v>
      </c>
      <c r="L14">
        <v>0.125</v>
      </c>
      <c r="M14">
        <f t="shared" si="2"/>
        <v>1.5625E-2</v>
      </c>
      <c r="N14">
        <v>786</v>
      </c>
      <c r="O14">
        <v>0.14699999999999999</v>
      </c>
      <c r="P14">
        <f t="shared" si="3"/>
        <v>2.1608999999999996E-2</v>
      </c>
      <c r="Q14">
        <v>1997</v>
      </c>
      <c r="R14">
        <v>0.13200000000000001</v>
      </c>
      <c r="S14">
        <f t="shared" si="4"/>
        <v>1.7424000000000002E-2</v>
      </c>
      <c r="T14">
        <v>3039</v>
      </c>
      <c r="U14">
        <v>0.13200000000000001</v>
      </c>
      <c r="V14">
        <f t="shared" si="5"/>
        <v>1.7424000000000002E-2</v>
      </c>
      <c r="W14">
        <v>603</v>
      </c>
      <c r="X14">
        <v>0.14299999999999999</v>
      </c>
      <c r="Y14">
        <f t="shared" si="6"/>
        <v>2.0448999999999995E-2</v>
      </c>
      <c r="Z14">
        <v>1058</v>
      </c>
      <c r="AA14">
        <v>0.185</v>
      </c>
      <c r="AB14">
        <f t="shared" si="7"/>
        <v>3.4224999999999998E-2</v>
      </c>
      <c r="AC14">
        <v>641</v>
      </c>
      <c r="AD14">
        <v>0.108</v>
      </c>
      <c r="AE14">
        <f t="shared" si="8"/>
        <v>1.1663999999999999E-2</v>
      </c>
      <c r="AF14">
        <v>561</v>
      </c>
      <c r="AG14">
        <v>0.13400000000000001</v>
      </c>
      <c r="AH14">
        <f t="shared" si="9"/>
        <v>1.7956000000000003E-2</v>
      </c>
      <c r="AI14">
        <v>394</v>
      </c>
      <c r="AJ14">
        <v>0.11600000000000001</v>
      </c>
      <c r="AK14">
        <f t="shared" si="10"/>
        <v>1.3456000000000001E-2</v>
      </c>
      <c r="AL14">
        <v>1088</v>
      </c>
      <c r="AM14">
        <v>0.121</v>
      </c>
      <c r="AN14">
        <f t="shared" si="11"/>
        <v>1.4641E-2</v>
      </c>
      <c r="AO14">
        <v>1794</v>
      </c>
      <c r="AP14">
        <v>0.14699999999999999</v>
      </c>
      <c r="AQ14">
        <f t="shared" si="12"/>
        <v>2.1608999999999996E-2</v>
      </c>
      <c r="AR14">
        <v>2746</v>
      </c>
      <c r="AS14">
        <v>0.10199999999999999</v>
      </c>
      <c r="AT14">
        <f t="shared" si="13"/>
        <v>1.0403999999999998E-2</v>
      </c>
      <c r="AU14">
        <v>547</v>
      </c>
      <c r="AV14">
        <v>0.13300000000000001</v>
      </c>
      <c r="AW14">
        <f t="shared" si="14"/>
        <v>1.7689000000000003E-2</v>
      </c>
      <c r="AX14">
        <v>1030</v>
      </c>
      <c r="AY14">
        <v>0.11700000000000001</v>
      </c>
      <c r="AZ14">
        <f t="shared" si="15"/>
        <v>1.3689000000000002E-2</v>
      </c>
      <c r="BA14">
        <v>892</v>
      </c>
    </row>
    <row r="15" spans="1:53">
      <c r="A15" t="s">
        <v>464</v>
      </c>
      <c r="B15" t="s">
        <v>438</v>
      </c>
      <c r="C15" t="s">
        <v>144</v>
      </c>
      <c r="D15" s="6" t="s">
        <v>253</v>
      </c>
      <c r="E15">
        <v>70.05</v>
      </c>
      <c r="F15">
        <v>0.13800000000000001</v>
      </c>
      <c r="G15">
        <f t="shared" si="0"/>
        <v>1.9044000000000002E-2</v>
      </c>
      <c r="H15">
        <v>833</v>
      </c>
      <c r="I15">
        <v>0.13700000000000001</v>
      </c>
      <c r="J15">
        <f t="shared" si="1"/>
        <v>1.8769000000000004E-2</v>
      </c>
      <c r="K15">
        <v>403</v>
      </c>
      <c r="L15">
        <v>0.13800000000000001</v>
      </c>
      <c r="M15">
        <f t="shared" si="2"/>
        <v>1.9044000000000002E-2</v>
      </c>
      <c r="N15">
        <v>832</v>
      </c>
      <c r="O15">
        <v>0.124</v>
      </c>
      <c r="P15">
        <f t="shared" si="3"/>
        <v>1.5375999999999999E-2</v>
      </c>
      <c r="Q15">
        <v>1594</v>
      </c>
      <c r="R15">
        <v>0.127</v>
      </c>
      <c r="S15">
        <f t="shared" si="4"/>
        <v>1.6129000000000001E-2</v>
      </c>
      <c r="T15">
        <v>2862</v>
      </c>
      <c r="U15">
        <v>0.10299999999999999</v>
      </c>
      <c r="V15">
        <f t="shared" si="5"/>
        <v>1.0608999999999999E-2</v>
      </c>
      <c r="W15">
        <v>550</v>
      </c>
      <c r="X15">
        <v>0.13600000000000001</v>
      </c>
      <c r="Y15">
        <f t="shared" si="6"/>
        <v>1.8496000000000002E-2</v>
      </c>
      <c r="Z15">
        <v>905</v>
      </c>
      <c r="AA15">
        <v>0.16400000000000001</v>
      </c>
      <c r="AB15">
        <f t="shared" si="7"/>
        <v>2.6896000000000003E-2</v>
      </c>
      <c r="AC15">
        <v>691</v>
      </c>
      <c r="AD15">
        <v>0.14299999999999999</v>
      </c>
      <c r="AE15">
        <f t="shared" si="8"/>
        <v>2.0448999999999995E-2</v>
      </c>
      <c r="AF15">
        <v>522</v>
      </c>
      <c r="AG15">
        <v>0.13700000000000001</v>
      </c>
      <c r="AH15">
        <f t="shared" si="9"/>
        <v>1.8769000000000004E-2</v>
      </c>
      <c r="AI15">
        <v>355</v>
      </c>
      <c r="AJ15">
        <v>0.14199999999999999</v>
      </c>
      <c r="AK15">
        <f t="shared" si="10"/>
        <v>2.0163999999999998E-2</v>
      </c>
      <c r="AL15">
        <v>769</v>
      </c>
      <c r="AM15">
        <v>0.13800000000000001</v>
      </c>
      <c r="AN15">
        <f t="shared" si="11"/>
        <v>1.9044000000000002E-2</v>
      </c>
      <c r="AO15">
        <v>1807</v>
      </c>
      <c r="AP15">
        <v>0.11799999999999999</v>
      </c>
      <c r="AQ15">
        <f t="shared" si="12"/>
        <v>1.3923999999999999E-2</v>
      </c>
      <c r="AR15">
        <v>2466</v>
      </c>
      <c r="AS15">
        <v>0.107</v>
      </c>
      <c r="AT15">
        <f t="shared" si="13"/>
        <v>1.1448999999999999E-2</v>
      </c>
      <c r="AU15">
        <v>457</v>
      </c>
      <c r="AV15">
        <v>1.4E-2</v>
      </c>
      <c r="AW15">
        <f t="shared" si="14"/>
        <v>1.9600000000000002E-4</v>
      </c>
      <c r="AX15">
        <v>724</v>
      </c>
      <c r="AY15">
        <v>0.13300000000000001</v>
      </c>
      <c r="AZ15">
        <f t="shared" si="15"/>
        <v>1.7689000000000003E-2</v>
      </c>
      <c r="BA15">
        <v>753</v>
      </c>
    </row>
    <row r="16" spans="1:53">
      <c r="A16" t="s">
        <v>466</v>
      </c>
      <c r="B16" t="s">
        <v>438</v>
      </c>
      <c r="C16" t="s">
        <v>144</v>
      </c>
      <c r="D16" s="6" t="s">
        <v>253</v>
      </c>
      <c r="E16">
        <v>80.62</v>
      </c>
      <c r="F16">
        <v>0.126</v>
      </c>
      <c r="G16">
        <f t="shared" si="0"/>
        <v>1.5876000000000001E-2</v>
      </c>
      <c r="H16">
        <v>680</v>
      </c>
      <c r="I16">
        <v>0.152</v>
      </c>
      <c r="J16">
        <f t="shared" si="1"/>
        <v>2.3104E-2</v>
      </c>
      <c r="K16">
        <v>327</v>
      </c>
      <c r="L16">
        <v>0.11899999999999999</v>
      </c>
      <c r="M16">
        <f t="shared" si="2"/>
        <v>1.4160999999999998E-2</v>
      </c>
      <c r="N16">
        <v>671</v>
      </c>
      <c r="O16">
        <v>0.13300000000000001</v>
      </c>
      <c r="P16">
        <f t="shared" si="3"/>
        <v>1.7689000000000003E-2</v>
      </c>
      <c r="Q16">
        <v>1772</v>
      </c>
      <c r="R16">
        <v>1.2999999999999999E-2</v>
      </c>
      <c r="S16">
        <f t="shared" si="4"/>
        <v>1.6899999999999999E-4</v>
      </c>
      <c r="T16">
        <v>2716</v>
      </c>
      <c r="U16">
        <v>0.109</v>
      </c>
      <c r="V16">
        <f t="shared" si="5"/>
        <v>1.1880999999999999E-2</v>
      </c>
      <c r="W16">
        <v>491</v>
      </c>
      <c r="X16">
        <v>0.13500000000000001</v>
      </c>
      <c r="Y16">
        <f t="shared" si="6"/>
        <v>1.8225000000000002E-2</v>
      </c>
      <c r="Z16">
        <v>1049</v>
      </c>
      <c r="AA16">
        <v>0.126</v>
      </c>
      <c r="AB16">
        <f t="shared" si="7"/>
        <v>1.5876000000000001E-2</v>
      </c>
      <c r="AC16">
        <v>509</v>
      </c>
      <c r="AD16">
        <v>0.14599999999999999</v>
      </c>
      <c r="AE16">
        <f t="shared" si="8"/>
        <v>2.1315999999999998E-2</v>
      </c>
      <c r="AF16">
        <v>637</v>
      </c>
      <c r="AG16">
        <v>0.13400000000000001</v>
      </c>
      <c r="AH16">
        <f t="shared" si="9"/>
        <v>1.7956000000000003E-2</v>
      </c>
      <c r="AI16">
        <v>342</v>
      </c>
      <c r="AJ16">
        <v>1.2E-2</v>
      </c>
      <c r="AK16">
        <f t="shared" si="10"/>
        <v>1.44E-4</v>
      </c>
      <c r="AL16">
        <v>798</v>
      </c>
      <c r="AM16">
        <v>0.121</v>
      </c>
      <c r="AN16">
        <f t="shared" si="11"/>
        <v>1.4641E-2</v>
      </c>
      <c r="AO16">
        <v>1627</v>
      </c>
      <c r="AP16">
        <v>0.122</v>
      </c>
      <c r="AQ16">
        <f t="shared" si="12"/>
        <v>1.4884E-2</v>
      </c>
      <c r="AR16">
        <v>2582</v>
      </c>
      <c r="AS16">
        <v>9.7000000000000003E-2</v>
      </c>
      <c r="AT16">
        <f t="shared" si="13"/>
        <v>9.4090000000000007E-3</v>
      </c>
      <c r="AU16">
        <v>555</v>
      </c>
      <c r="AV16">
        <v>0.125</v>
      </c>
      <c r="AW16">
        <f t="shared" si="14"/>
        <v>1.5625E-2</v>
      </c>
      <c r="AX16">
        <v>1012</v>
      </c>
      <c r="AY16">
        <v>0.13800000000000001</v>
      </c>
      <c r="AZ16">
        <f t="shared" si="15"/>
        <v>1.9044000000000002E-2</v>
      </c>
      <c r="BA16">
        <v>612</v>
      </c>
    </row>
    <row r="17" spans="1:53">
      <c r="A17" t="s">
        <v>468</v>
      </c>
      <c r="B17" t="s">
        <v>438</v>
      </c>
      <c r="C17" t="s">
        <v>144</v>
      </c>
      <c r="D17" s="6" t="s">
        <v>242</v>
      </c>
      <c r="E17">
        <v>65.849999999999994</v>
      </c>
      <c r="F17">
        <v>0.13700000000000001</v>
      </c>
      <c r="G17">
        <f t="shared" si="0"/>
        <v>1.8769000000000004E-2</v>
      </c>
      <c r="H17">
        <v>548</v>
      </c>
      <c r="I17">
        <v>1.2E-2</v>
      </c>
      <c r="J17">
        <f t="shared" si="1"/>
        <v>1.44E-4</v>
      </c>
      <c r="K17">
        <v>349</v>
      </c>
      <c r="L17">
        <v>0.122</v>
      </c>
      <c r="M17">
        <f t="shared" si="2"/>
        <v>1.4884E-2</v>
      </c>
      <c r="N17">
        <v>1024</v>
      </c>
      <c r="O17">
        <v>0.14099999999999999</v>
      </c>
      <c r="P17">
        <f t="shared" si="3"/>
        <v>1.9880999999999996E-2</v>
      </c>
      <c r="Q17">
        <v>1915</v>
      </c>
      <c r="R17">
        <v>0.122</v>
      </c>
      <c r="S17">
        <f t="shared" si="4"/>
        <v>1.4884E-2</v>
      </c>
      <c r="T17">
        <v>2932</v>
      </c>
      <c r="U17">
        <v>8.9999999999999993E-3</v>
      </c>
      <c r="V17">
        <f t="shared" si="5"/>
        <v>8.099999999999999E-5</v>
      </c>
      <c r="W17">
        <v>585</v>
      </c>
      <c r="X17">
        <v>0.121</v>
      </c>
      <c r="Y17">
        <f t="shared" si="6"/>
        <v>1.4641E-2</v>
      </c>
      <c r="Z17">
        <v>1118</v>
      </c>
      <c r="AA17">
        <v>0.122</v>
      </c>
      <c r="AB17">
        <f t="shared" si="7"/>
        <v>1.4884E-2</v>
      </c>
      <c r="AC17">
        <v>446</v>
      </c>
      <c r="AD17">
        <v>0.13900000000000001</v>
      </c>
      <c r="AE17">
        <f t="shared" si="8"/>
        <v>1.9321000000000005E-2</v>
      </c>
      <c r="AF17">
        <v>685</v>
      </c>
      <c r="AG17">
        <v>0.121</v>
      </c>
      <c r="AH17">
        <f t="shared" si="9"/>
        <v>1.4641E-2</v>
      </c>
      <c r="AI17">
        <v>303</v>
      </c>
      <c r="AJ17">
        <v>0.126</v>
      </c>
      <c r="AK17">
        <f t="shared" si="10"/>
        <v>1.5876000000000001E-2</v>
      </c>
      <c r="AL17">
        <v>1063</v>
      </c>
      <c r="AM17">
        <v>0.13600000000000001</v>
      </c>
      <c r="AN17">
        <f t="shared" si="11"/>
        <v>1.8496000000000002E-2</v>
      </c>
      <c r="AO17">
        <v>2065</v>
      </c>
      <c r="AP17">
        <v>0.124</v>
      </c>
      <c r="AQ17">
        <f t="shared" si="12"/>
        <v>1.5375999999999999E-2</v>
      </c>
      <c r="AR17">
        <v>3214</v>
      </c>
      <c r="AS17">
        <v>7.1999999999999995E-2</v>
      </c>
      <c r="AT17">
        <f t="shared" si="13"/>
        <v>5.1839999999999994E-3</v>
      </c>
      <c r="AU17">
        <v>626</v>
      </c>
      <c r="AV17">
        <v>0.11899999999999999</v>
      </c>
      <c r="AW17">
        <f t="shared" si="14"/>
        <v>1.4160999999999998E-2</v>
      </c>
      <c r="AX17">
        <v>1253</v>
      </c>
      <c r="AY17">
        <v>0.124</v>
      </c>
      <c r="AZ17">
        <f t="shared" si="15"/>
        <v>1.5375999999999999E-2</v>
      </c>
      <c r="BA17">
        <v>740</v>
      </c>
    </row>
    <row r="18" spans="1:53">
      <c r="A18" t="s">
        <v>470</v>
      </c>
      <c r="B18" t="s">
        <v>438</v>
      </c>
      <c r="C18" t="s">
        <v>144</v>
      </c>
      <c r="D18" s="6" t="s">
        <v>253</v>
      </c>
      <c r="E18">
        <v>68.58</v>
      </c>
      <c r="F18">
        <v>0.158</v>
      </c>
      <c r="G18">
        <f t="shared" si="0"/>
        <v>2.4964E-2</v>
      </c>
      <c r="H18">
        <v>678</v>
      </c>
      <c r="I18">
        <v>0.113</v>
      </c>
      <c r="J18">
        <f t="shared" si="1"/>
        <v>1.2769000000000001E-2</v>
      </c>
      <c r="K18">
        <v>225</v>
      </c>
      <c r="L18">
        <v>0.13700000000000001</v>
      </c>
      <c r="M18">
        <f t="shared" si="2"/>
        <v>1.8769000000000004E-2</v>
      </c>
      <c r="N18">
        <v>666</v>
      </c>
      <c r="O18">
        <v>0.155</v>
      </c>
      <c r="P18">
        <f t="shared" si="3"/>
        <v>2.4025000000000001E-2</v>
      </c>
      <c r="Q18">
        <v>1475</v>
      </c>
      <c r="R18">
        <v>0.13100000000000001</v>
      </c>
      <c r="S18">
        <f t="shared" si="4"/>
        <v>1.7161000000000003E-2</v>
      </c>
      <c r="T18">
        <v>2521</v>
      </c>
      <c r="U18">
        <v>0.109</v>
      </c>
      <c r="V18">
        <f t="shared" si="5"/>
        <v>1.1880999999999999E-2</v>
      </c>
      <c r="W18">
        <v>410</v>
      </c>
      <c r="X18">
        <v>0.158</v>
      </c>
      <c r="Y18">
        <f t="shared" si="6"/>
        <v>2.4964E-2</v>
      </c>
      <c r="Z18">
        <v>1183</v>
      </c>
      <c r="AA18">
        <v>0.13100000000000001</v>
      </c>
      <c r="AB18">
        <f t="shared" si="7"/>
        <v>1.7161000000000003E-2</v>
      </c>
      <c r="AC18">
        <v>372</v>
      </c>
      <c r="AD18">
        <v>1.4E-2</v>
      </c>
      <c r="AE18">
        <f t="shared" si="8"/>
        <v>1.9600000000000002E-4</v>
      </c>
      <c r="AF18">
        <v>596</v>
      </c>
      <c r="AG18">
        <v>0.13400000000000001</v>
      </c>
      <c r="AH18">
        <f t="shared" si="9"/>
        <v>1.7956000000000003E-2</v>
      </c>
      <c r="AI18">
        <v>421</v>
      </c>
      <c r="AJ18">
        <v>0.14299999999999999</v>
      </c>
      <c r="AK18">
        <f t="shared" si="10"/>
        <v>2.0448999999999995E-2</v>
      </c>
      <c r="AL18">
        <v>945</v>
      </c>
      <c r="AM18">
        <v>0.155</v>
      </c>
      <c r="AN18">
        <f t="shared" si="11"/>
        <v>2.4025000000000001E-2</v>
      </c>
      <c r="AO18">
        <v>1386</v>
      </c>
      <c r="AP18">
        <v>1.4999999999999999E-2</v>
      </c>
      <c r="AQ18">
        <f t="shared" si="12"/>
        <v>2.2499999999999999E-4</v>
      </c>
      <c r="AR18">
        <v>2077</v>
      </c>
      <c r="AS18">
        <v>0.13600000000000001</v>
      </c>
      <c r="AT18">
        <f t="shared" si="13"/>
        <v>1.8496000000000002E-2</v>
      </c>
      <c r="AU18">
        <v>613</v>
      </c>
      <c r="AV18">
        <v>1.4E-2</v>
      </c>
      <c r="AW18">
        <f t="shared" si="14"/>
        <v>1.9600000000000002E-4</v>
      </c>
      <c r="AX18">
        <v>1003</v>
      </c>
      <c r="AY18">
        <v>0.14899999999999999</v>
      </c>
      <c r="AZ18">
        <f t="shared" si="15"/>
        <v>2.2200999999999999E-2</v>
      </c>
      <c r="BA18">
        <v>433</v>
      </c>
    </row>
    <row r="19" spans="1:53">
      <c r="A19" t="s">
        <v>472</v>
      </c>
      <c r="B19" t="s">
        <v>438</v>
      </c>
      <c r="C19" t="s">
        <v>144</v>
      </c>
      <c r="D19" s="6" t="s">
        <v>242</v>
      </c>
      <c r="E19">
        <v>80.040000000000006</v>
      </c>
      <c r="F19">
        <v>1.0999999999999999E-2</v>
      </c>
      <c r="G19">
        <f t="shared" si="0"/>
        <v>1.2099999999999999E-4</v>
      </c>
      <c r="H19">
        <v>565</v>
      </c>
      <c r="I19">
        <v>0.113</v>
      </c>
      <c r="J19">
        <f t="shared" si="1"/>
        <v>1.2769000000000001E-2</v>
      </c>
      <c r="K19">
        <v>355</v>
      </c>
      <c r="L19">
        <v>0.11700000000000001</v>
      </c>
      <c r="M19">
        <f t="shared" si="2"/>
        <v>1.3689000000000002E-2</v>
      </c>
      <c r="N19">
        <v>1010</v>
      </c>
      <c r="O19">
        <v>0.13400000000000001</v>
      </c>
      <c r="P19">
        <f t="shared" si="3"/>
        <v>1.7956000000000003E-2</v>
      </c>
      <c r="Q19">
        <v>2049</v>
      </c>
      <c r="R19">
        <v>0.128</v>
      </c>
      <c r="S19">
        <f t="shared" si="4"/>
        <v>1.6383999999999999E-2</v>
      </c>
      <c r="T19">
        <v>2994</v>
      </c>
      <c r="U19">
        <v>8.4000000000000005E-2</v>
      </c>
      <c r="V19">
        <f t="shared" si="5"/>
        <v>7.0560000000000006E-3</v>
      </c>
      <c r="W19">
        <v>680</v>
      </c>
      <c r="X19">
        <v>0.11700000000000001</v>
      </c>
      <c r="Y19">
        <f t="shared" si="6"/>
        <v>1.3689000000000002E-2</v>
      </c>
      <c r="Z19">
        <v>1113</v>
      </c>
      <c r="AA19">
        <v>8.9999999999999993E-3</v>
      </c>
      <c r="AB19">
        <f t="shared" si="7"/>
        <v>8.099999999999999E-5</v>
      </c>
      <c r="AC19">
        <v>385</v>
      </c>
      <c r="AD19">
        <v>0.107</v>
      </c>
      <c r="AE19">
        <f t="shared" si="8"/>
        <v>1.1448999999999999E-2</v>
      </c>
      <c r="AF19">
        <v>585</v>
      </c>
      <c r="AG19">
        <v>0.104</v>
      </c>
      <c r="AH19">
        <f t="shared" si="9"/>
        <v>1.0815999999999999E-2</v>
      </c>
      <c r="AI19">
        <v>429</v>
      </c>
      <c r="AJ19">
        <v>0.123</v>
      </c>
      <c r="AK19">
        <f t="shared" si="10"/>
        <v>1.5129E-2</v>
      </c>
      <c r="AL19">
        <v>1196</v>
      </c>
      <c r="AM19">
        <v>0.128</v>
      </c>
      <c r="AN19">
        <f t="shared" si="11"/>
        <v>1.6383999999999999E-2</v>
      </c>
      <c r="AO19">
        <v>1790</v>
      </c>
      <c r="AP19">
        <v>0.13300000000000001</v>
      </c>
      <c r="AQ19">
        <f t="shared" si="12"/>
        <v>1.7689000000000003E-2</v>
      </c>
      <c r="AR19">
        <v>2950</v>
      </c>
      <c r="AS19">
        <v>9.4E-2</v>
      </c>
      <c r="AT19">
        <f t="shared" si="13"/>
        <v>8.8360000000000001E-3</v>
      </c>
      <c r="AU19">
        <v>580</v>
      </c>
      <c r="AV19">
        <v>0.112</v>
      </c>
      <c r="AW19">
        <f t="shared" si="14"/>
        <v>1.2544000000000001E-2</v>
      </c>
      <c r="AX19">
        <v>1171</v>
      </c>
      <c r="AY19">
        <v>0.14199999999999999</v>
      </c>
      <c r="AZ19">
        <f t="shared" si="15"/>
        <v>2.0163999999999998E-2</v>
      </c>
      <c r="BA19">
        <v>826</v>
      </c>
    </row>
    <row r="20" spans="1:53">
      <c r="A20" t="s">
        <v>474</v>
      </c>
      <c r="B20" t="s">
        <v>438</v>
      </c>
      <c r="C20" t="s">
        <v>144</v>
      </c>
      <c r="D20" s="6" t="s">
        <v>253</v>
      </c>
      <c r="E20">
        <v>76.31</v>
      </c>
      <c r="F20">
        <v>0.14099999999999999</v>
      </c>
      <c r="G20">
        <f t="shared" si="0"/>
        <v>1.9880999999999996E-2</v>
      </c>
      <c r="H20">
        <v>686</v>
      </c>
      <c r="I20">
        <v>0.107</v>
      </c>
      <c r="J20">
        <f t="shared" si="1"/>
        <v>1.1448999999999999E-2</v>
      </c>
      <c r="K20">
        <v>271</v>
      </c>
      <c r="L20">
        <v>1.2999999999999999E-2</v>
      </c>
      <c r="M20">
        <f t="shared" si="2"/>
        <v>1.6899999999999999E-4</v>
      </c>
      <c r="N20">
        <v>896</v>
      </c>
      <c r="O20">
        <v>0.13300000000000001</v>
      </c>
      <c r="P20">
        <f t="shared" si="3"/>
        <v>1.7689000000000003E-2</v>
      </c>
      <c r="Q20">
        <v>1599</v>
      </c>
      <c r="R20">
        <v>0.121</v>
      </c>
      <c r="S20">
        <f t="shared" si="4"/>
        <v>1.4641E-2</v>
      </c>
      <c r="T20">
        <v>2318</v>
      </c>
      <c r="U20">
        <v>9.2999999999999999E-2</v>
      </c>
      <c r="V20">
        <f t="shared" si="5"/>
        <v>8.6490000000000004E-3</v>
      </c>
      <c r="W20">
        <v>544</v>
      </c>
      <c r="X20">
        <v>0.11899999999999999</v>
      </c>
      <c r="Y20">
        <f t="shared" si="6"/>
        <v>1.4160999999999998E-2</v>
      </c>
      <c r="Z20">
        <v>901</v>
      </c>
      <c r="AA20">
        <v>0.153</v>
      </c>
      <c r="AB20">
        <f t="shared" si="7"/>
        <v>2.3408999999999999E-2</v>
      </c>
      <c r="AC20">
        <v>692</v>
      </c>
      <c r="AD20">
        <v>0.14199999999999999</v>
      </c>
      <c r="AE20">
        <f t="shared" si="8"/>
        <v>2.0163999999999998E-2</v>
      </c>
      <c r="AF20">
        <v>576</v>
      </c>
      <c r="AG20">
        <v>0.14799999999999999</v>
      </c>
      <c r="AH20">
        <f t="shared" si="9"/>
        <v>2.1903999999999996E-2</v>
      </c>
      <c r="AI20">
        <v>315</v>
      </c>
      <c r="AJ20">
        <v>0.11899999999999999</v>
      </c>
      <c r="AK20">
        <f t="shared" si="10"/>
        <v>1.4160999999999998E-2</v>
      </c>
      <c r="AL20">
        <v>1095</v>
      </c>
      <c r="AM20">
        <v>1.4E-2</v>
      </c>
      <c r="AN20">
        <f t="shared" si="11"/>
        <v>1.9600000000000002E-4</v>
      </c>
      <c r="AO20">
        <v>1892</v>
      </c>
      <c r="AP20">
        <v>0.127</v>
      </c>
      <c r="AQ20">
        <f t="shared" si="12"/>
        <v>1.6129000000000001E-2</v>
      </c>
      <c r="AR20">
        <v>2046</v>
      </c>
      <c r="AS20">
        <v>9.4E-2</v>
      </c>
      <c r="AT20">
        <f t="shared" si="13"/>
        <v>8.8360000000000001E-3</v>
      </c>
      <c r="AU20">
        <v>558</v>
      </c>
      <c r="AV20">
        <v>0.13400000000000001</v>
      </c>
      <c r="AW20">
        <f t="shared" si="14"/>
        <v>1.7956000000000003E-2</v>
      </c>
      <c r="AX20">
        <v>1057</v>
      </c>
      <c r="AY20">
        <v>0.126</v>
      </c>
      <c r="AZ20">
        <f t="shared" si="15"/>
        <v>1.5876000000000001E-2</v>
      </c>
      <c r="BA20">
        <v>582</v>
      </c>
    </row>
    <row r="21" spans="1:53">
      <c r="A21" t="s">
        <v>476</v>
      </c>
      <c r="B21" t="s">
        <v>438</v>
      </c>
      <c r="C21" t="s">
        <v>144</v>
      </c>
      <c r="D21" s="6" t="s">
        <v>242</v>
      </c>
      <c r="E21">
        <v>78.14</v>
      </c>
      <c r="F21">
        <v>0.112</v>
      </c>
      <c r="G21">
        <f t="shared" si="0"/>
        <v>1.2544000000000001E-2</v>
      </c>
      <c r="H21">
        <v>1005</v>
      </c>
      <c r="I21">
        <v>0.13200000000000001</v>
      </c>
      <c r="J21">
        <f t="shared" si="1"/>
        <v>1.7424000000000002E-2</v>
      </c>
      <c r="K21">
        <v>357</v>
      </c>
      <c r="L21">
        <v>0.121</v>
      </c>
      <c r="M21">
        <f t="shared" si="2"/>
        <v>1.4641E-2</v>
      </c>
      <c r="N21">
        <v>922</v>
      </c>
      <c r="O21">
        <v>0.127</v>
      </c>
      <c r="P21">
        <f t="shared" si="3"/>
        <v>1.6129000000000001E-2</v>
      </c>
      <c r="Q21">
        <v>2068</v>
      </c>
      <c r="R21">
        <v>0.128</v>
      </c>
      <c r="S21">
        <f t="shared" si="4"/>
        <v>1.6383999999999999E-2</v>
      </c>
      <c r="T21">
        <v>3059</v>
      </c>
      <c r="U21">
        <v>8.4000000000000005E-2</v>
      </c>
      <c r="V21">
        <f t="shared" si="5"/>
        <v>7.0560000000000006E-3</v>
      </c>
      <c r="W21">
        <v>577</v>
      </c>
      <c r="X21">
        <v>0.13700000000000001</v>
      </c>
      <c r="Y21">
        <f t="shared" si="6"/>
        <v>1.8769000000000004E-2</v>
      </c>
      <c r="Z21">
        <v>1277</v>
      </c>
      <c r="AA21">
        <v>0.11899999999999999</v>
      </c>
      <c r="AB21">
        <f t="shared" si="7"/>
        <v>1.4160999999999998E-2</v>
      </c>
      <c r="AC21">
        <v>767</v>
      </c>
      <c r="AD21">
        <v>0.11899999999999999</v>
      </c>
      <c r="AE21">
        <f t="shared" si="8"/>
        <v>1.4160999999999998E-2</v>
      </c>
      <c r="AF21">
        <v>599</v>
      </c>
      <c r="AG21">
        <v>0.13200000000000001</v>
      </c>
      <c r="AH21">
        <f t="shared" si="9"/>
        <v>1.7424000000000002E-2</v>
      </c>
      <c r="AI21">
        <v>396</v>
      </c>
      <c r="AJ21">
        <v>0.115</v>
      </c>
      <c r="AK21">
        <f t="shared" si="10"/>
        <v>1.3225000000000001E-2</v>
      </c>
      <c r="AL21">
        <v>989</v>
      </c>
      <c r="AM21">
        <v>0.13500000000000001</v>
      </c>
      <c r="AN21">
        <f t="shared" si="11"/>
        <v>1.8225000000000002E-2</v>
      </c>
      <c r="AO21">
        <v>1778</v>
      </c>
      <c r="AP21">
        <v>0.14099999999999999</v>
      </c>
      <c r="AQ21">
        <f t="shared" si="12"/>
        <v>1.9880999999999996E-2</v>
      </c>
      <c r="AR21">
        <v>2335</v>
      </c>
      <c r="AS21">
        <v>8.5999999999999993E-2</v>
      </c>
      <c r="AT21">
        <f t="shared" si="13"/>
        <v>7.3959999999999989E-3</v>
      </c>
      <c r="AU21">
        <v>488</v>
      </c>
      <c r="AV21">
        <v>0.11799999999999999</v>
      </c>
      <c r="AW21">
        <f t="shared" si="14"/>
        <v>1.3923999999999999E-2</v>
      </c>
      <c r="AX21">
        <v>1290</v>
      </c>
      <c r="AY21">
        <v>0.125</v>
      </c>
      <c r="AZ21">
        <f t="shared" si="15"/>
        <v>1.5625E-2</v>
      </c>
      <c r="BA21">
        <v>614</v>
      </c>
    </row>
    <row r="22" spans="1:53">
      <c r="A22" t="s">
        <v>478</v>
      </c>
      <c r="B22" t="s">
        <v>438</v>
      </c>
      <c r="C22" t="s">
        <v>144</v>
      </c>
      <c r="D22" s="6" t="s">
        <v>242</v>
      </c>
      <c r="E22">
        <v>63.93</v>
      </c>
      <c r="F22">
        <v>0.121</v>
      </c>
      <c r="G22">
        <f t="shared" si="0"/>
        <v>1.4641E-2</v>
      </c>
      <c r="H22">
        <v>675</v>
      </c>
      <c r="I22">
        <v>0.13200000000000001</v>
      </c>
      <c r="J22">
        <f t="shared" si="1"/>
        <v>1.7424000000000002E-2</v>
      </c>
      <c r="K22">
        <v>381</v>
      </c>
      <c r="L22">
        <v>0.113</v>
      </c>
      <c r="M22">
        <f t="shared" si="2"/>
        <v>1.2769000000000001E-2</v>
      </c>
      <c r="N22">
        <v>819</v>
      </c>
      <c r="O22">
        <v>0.128</v>
      </c>
      <c r="P22">
        <f t="shared" si="3"/>
        <v>1.6383999999999999E-2</v>
      </c>
      <c r="Q22">
        <v>1618</v>
      </c>
      <c r="R22">
        <v>0.129</v>
      </c>
      <c r="S22">
        <f t="shared" si="4"/>
        <v>1.6641E-2</v>
      </c>
      <c r="T22">
        <v>3186</v>
      </c>
      <c r="U22">
        <v>0.122</v>
      </c>
      <c r="V22">
        <f t="shared" si="5"/>
        <v>1.4884E-2</v>
      </c>
      <c r="W22">
        <v>651</v>
      </c>
      <c r="X22">
        <v>0.122</v>
      </c>
      <c r="Y22">
        <f t="shared" si="6"/>
        <v>1.4884E-2</v>
      </c>
      <c r="Z22">
        <v>1213</v>
      </c>
      <c r="AA22">
        <v>0.13700000000000001</v>
      </c>
      <c r="AB22">
        <f t="shared" si="7"/>
        <v>1.8769000000000004E-2</v>
      </c>
      <c r="AC22">
        <v>566</v>
      </c>
      <c r="AD22">
        <v>1.2999999999999999E-2</v>
      </c>
      <c r="AE22">
        <f t="shared" si="8"/>
        <v>1.6899999999999999E-4</v>
      </c>
      <c r="AF22">
        <v>765</v>
      </c>
      <c r="AG22">
        <v>0.13100000000000001</v>
      </c>
      <c r="AH22">
        <f t="shared" si="9"/>
        <v>1.7161000000000003E-2</v>
      </c>
      <c r="AI22">
        <v>379</v>
      </c>
      <c r="AJ22">
        <v>0.121</v>
      </c>
      <c r="AK22">
        <f t="shared" si="10"/>
        <v>1.4641E-2</v>
      </c>
      <c r="AL22">
        <v>1009</v>
      </c>
      <c r="AM22">
        <v>0.14099999999999999</v>
      </c>
      <c r="AN22">
        <f t="shared" si="11"/>
        <v>1.9880999999999996E-2</v>
      </c>
      <c r="AO22">
        <v>1681</v>
      </c>
      <c r="AP22">
        <v>0.11899999999999999</v>
      </c>
      <c r="AQ22">
        <f t="shared" si="12"/>
        <v>1.4160999999999998E-2</v>
      </c>
      <c r="AR22">
        <v>2915</v>
      </c>
      <c r="AS22">
        <v>0.10100000000000001</v>
      </c>
      <c r="AT22">
        <f t="shared" si="13"/>
        <v>1.0201000000000002E-2</v>
      </c>
      <c r="AU22">
        <v>539</v>
      </c>
      <c r="AV22">
        <v>1.2999999999999999E-2</v>
      </c>
      <c r="AW22">
        <f t="shared" si="14"/>
        <v>1.6899999999999999E-4</v>
      </c>
      <c r="AX22">
        <v>1232</v>
      </c>
      <c r="AY22">
        <v>0.14199999999999999</v>
      </c>
      <c r="AZ22">
        <f t="shared" si="15"/>
        <v>2.0163999999999998E-2</v>
      </c>
      <c r="BA22">
        <v>535</v>
      </c>
    </row>
    <row r="23" spans="1:53">
      <c r="A23" t="s">
        <v>480</v>
      </c>
      <c r="B23" t="s">
        <v>438</v>
      </c>
      <c r="C23" t="s">
        <v>144</v>
      </c>
      <c r="D23" s="6" t="s">
        <v>253</v>
      </c>
      <c r="E23">
        <v>79.150000000000006</v>
      </c>
      <c r="F23">
        <v>0.126</v>
      </c>
      <c r="G23">
        <f t="shared" si="0"/>
        <v>1.5876000000000001E-2</v>
      </c>
      <c r="H23">
        <v>966</v>
      </c>
      <c r="I23">
        <v>0.14699999999999999</v>
      </c>
      <c r="J23">
        <f t="shared" si="1"/>
        <v>2.1608999999999996E-2</v>
      </c>
      <c r="K23">
        <v>387</v>
      </c>
      <c r="L23">
        <v>0.11600000000000001</v>
      </c>
      <c r="M23">
        <f t="shared" si="2"/>
        <v>1.3456000000000001E-2</v>
      </c>
      <c r="N23">
        <v>759</v>
      </c>
      <c r="O23">
        <v>0.16400000000000001</v>
      </c>
      <c r="P23">
        <f t="shared" si="3"/>
        <v>2.6896000000000003E-2</v>
      </c>
      <c r="Q23">
        <v>1866</v>
      </c>
      <c r="R23">
        <v>0.13400000000000001</v>
      </c>
      <c r="S23">
        <f t="shared" si="4"/>
        <v>1.7956000000000003E-2</v>
      </c>
      <c r="T23">
        <v>2545</v>
      </c>
      <c r="U23">
        <v>1.2E-2</v>
      </c>
      <c r="V23">
        <f t="shared" si="5"/>
        <v>1.44E-4</v>
      </c>
      <c r="W23">
        <v>525</v>
      </c>
      <c r="X23">
        <v>0.122</v>
      </c>
      <c r="Y23">
        <f t="shared" si="6"/>
        <v>1.4884E-2</v>
      </c>
      <c r="Z23">
        <v>1010</v>
      </c>
      <c r="AA23">
        <v>0.13900000000000001</v>
      </c>
      <c r="AB23">
        <f t="shared" si="7"/>
        <v>1.9321000000000005E-2</v>
      </c>
      <c r="AC23">
        <v>533</v>
      </c>
      <c r="AD23">
        <v>0.112</v>
      </c>
      <c r="AE23">
        <f t="shared" si="8"/>
        <v>1.2544000000000001E-2</v>
      </c>
      <c r="AF23">
        <v>565</v>
      </c>
      <c r="AG23">
        <v>0.11600000000000001</v>
      </c>
      <c r="AH23">
        <f t="shared" si="9"/>
        <v>1.3456000000000001E-2</v>
      </c>
      <c r="AI23">
        <v>394</v>
      </c>
      <c r="AJ23">
        <v>1.2E-2</v>
      </c>
      <c r="AK23">
        <f t="shared" si="10"/>
        <v>1.44E-4</v>
      </c>
      <c r="AL23">
        <v>985</v>
      </c>
      <c r="AM23">
        <v>0.13700000000000001</v>
      </c>
      <c r="AN23">
        <f t="shared" si="11"/>
        <v>1.8769000000000004E-2</v>
      </c>
      <c r="AO23">
        <v>1521</v>
      </c>
      <c r="AP23">
        <v>1.4E-2</v>
      </c>
      <c r="AQ23">
        <f t="shared" si="12"/>
        <v>1.9600000000000002E-4</v>
      </c>
      <c r="AR23">
        <v>2241</v>
      </c>
      <c r="AS23">
        <v>8.3000000000000004E-2</v>
      </c>
      <c r="AT23">
        <f t="shared" si="13"/>
        <v>6.889000000000001E-3</v>
      </c>
      <c r="AU23">
        <v>599</v>
      </c>
      <c r="AV23">
        <v>0.13400000000000001</v>
      </c>
      <c r="AW23">
        <f t="shared" si="14"/>
        <v>1.7956000000000003E-2</v>
      </c>
      <c r="AX23">
        <v>1077</v>
      </c>
      <c r="AY23">
        <v>0.126</v>
      </c>
      <c r="AZ23">
        <f t="shared" si="15"/>
        <v>1.5876000000000001E-2</v>
      </c>
      <c r="BA23">
        <v>597</v>
      </c>
    </row>
    <row r="24" spans="1:53">
      <c r="A24" t="s">
        <v>482</v>
      </c>
      <c r="B24" t="s">
        <v>438</v>
      </c>
      <c r="C24" t="s">
        <v>144</v>
      </c>
      <c r="D24" s="6" t="s">
        <v>242</v>
      </c>
      <c r="E24">
        <v>62.99</v>
      </c>
      <c r="F24">
        <v>1.2E-2</v>
      </c>
      <c r="G24">
        <f t="shared" si="0"/>
        <v>1.44E-4</v>
      </c>
      <c r="H24">
        <v>841</v>
      </c>
      <c r="I24">
        <v>0.109</v>
      </c>
      <c r="J24">
        <f t="shared" si="1"/>
        <v>1.1880999999999999E-2</v>
      </c>
      <c r="K24">
        <v>280</v>
      </c>
      <c r="L24">
        <v>0.127</v>
      </c>
      <c r="M24">
        <f t="shared" si="2"/>
        <v>1.6129000000000001E-2</v>
      </c>
      <c r="N24">
        <v>814</v>
      </c>
      <c r="O24">
        <v>0.122</v>
      </c>
      <c r="P24">
        <f t="shared" si="3"/>
        <v>1.4884E-2</v>
      </c>
      <c r="Q24">
        <v>1939</v>
      </c>
      <c r="R24">
        <v>0.13800000000000001</v>
      </c>
      <c r="S24">
        <f t="shared" si="4"/>
        <v>1.9044000000000002E-2</v>
      </c>
      <c r="T24">
        <v>3294</v>
      </c>
      <c r="U24">
        <v>8.2000000000000003E-2</v>
      </c>
      <c r="V24">
        <f t="shared" si="5"/>
        <v>6.7240000000000008E-3</v>
      </c>
      <c r="W24">
        <v>615</v>
      </c>
      <c r="X24">
        <v>0.13700000000000001</v>
      </c>
      <c r="Y24">
        <f t="shared" si="6"/>
        <v>1.8769000000000004E-2</v>
      </c>
      <c r="Z24">
        <v>1090</v>
      </c>
      <c r="AA24">
        <v>0.14199999999999999</v>
      </c>
      <c r="AB24">
        <f t="shared" si="7"/>
        <v>2.0163999999999998E-2</v>
      </c>
      <c r="AC24">
        <v>699</v>
      </c>
      <c r="AD24">
        <v>0.129</v>
      </c>
      <c r="AE24">
        <f t="shared" si="8"/>
        <v>1.6641E-2</v>
      </c>
      <c r="AF24">
        <v>601</v>
      </c>
      <c r="AG24">
        <v>9.1999999999999998E-2</v>
      </c>
      <c r="AH24">
        <f t="shared" si="9"/>
        <v>8.4639999999999993E-3</v>
      </c>
      <c r="AI24">
        <v>307</v>
      </c>
      <c r="AJ24">
        <v>0.126</v>
      </c>
      <c r="AK24">
        <f t="shared" si="10"/>
        <v>1.5876000000000001E-2</v>
      </c>
      <c r="AL24">
        <v>912</v>
      </c>
      <c r="AM24">
        <v>0.115</v>
      </c>
      <c r="AN24">
        <f t="shared" si="11"/>
        <v>1.3225000000000001E-2</v>
      </c>
      <c r="AO24">
        <v>1647</v>
      </c>
      <c r="AP24">
        <v>0.13800000000000001</v>
      </c>
      <c r="AQ24">
        <f t="shared" si="12"/>
        <v>1.9044000000000002E-2</v>
      </c>
      <c r="AR24">
        <v>3087</v>
      </c>
      <c r="AS24">
        <v>7.4999999999999997E-2</v>
      </c>
      <c r="AT24">
        <f t="shared" si="13"/>
        <v>5.6249999999999998E-3</v>
      </c>
      <c r="AU24">
        <v>653</v>
      </c>
      <c r="AV24">
        <v>0.128</v>
      </c>
      <c r="AW24">
        <f t="shared" si="14"/>
        <v>1.6383999999999999E-2</v>
      </c>
      <c r="AX24">
        <v>1223</v>
      </c>
      <c r="AY24">
        <v>0.11899999999999999</v>
      </c>
      <c r="AZ24">
        <f t="shared" si="15"/>
        <v>1.4160999999999998E-2</v>
      </c>
      <c r="BA24">
        <v>857</v>
      </c>
    </row>
    <row r="25" spans="1:53">
      <c r="A25" t="s">
        <v>484</v>
      </c>
      <c r="B25" t="s">
        <v>438</v>
      </c>
      <c r="C25" t="s">
        <v>144</v>
      </c>
      <c r="D25" s="6" t="s">
        <v>242</v>
      </c>
      <c r="E25">
        <v>67.77</v>
      </c>
      <c r="F25">
        <v>0.129</v>
      </c>
      <c r="G25">
        <f t="shared" si="0"/>
        <v>1.6641E-2</v>
      </c>
      <c r="H25">
        <v>533</v>
      </c>
      <c r="I25">
        <v>9.7000000000000003E-2</v>
      </c>
      <c r="J25">
        <f t="shared" si="1"/>
        <v>9.4090000000000007E-3</v>
      </c>
      <c r="K25">
        <v>365</v>
      </c>
      <c r="L25">
        <v>0.122</v>
      </c>
      <c r="M25">
        <f t="shared" si="2"/>
        <v>1.4884E-2</v>
      </c>
      <c r="N25">
        <v>652</v>
      </c>
      <c r="O25">
        <v>1.2999999999999999E-2</v>
      </c>
      <c r="P25">
        <f t="shared" si="3"/>
        <v>1.6899999999999999E-4</v>
      </c>
      <c r="Q25">
        <v>1834</v>
      </c>
      <c r="R25">
        <v>0.121</v>
      </c>
      <c r="S25">
        <f t="shared" si="4"/>
        <v>1.4641E-2</v>
      </c>
      <c r="T25">
        <v>2950</v>
      </c>
      <c r="U25">
        <v>8.7999999999999995E-2</v>
      </c>
      <c r="V25">
        <f t="shared" si="5"/>
        <v>7.7439999999999991E-3</v>
      </c>
      <c r="W25">
        <v>453</v>
      </c>
      <c r="X25">
        <v>0.125</v>
      </c>
      <c r="Y25">
        <f t="shared" si="6"/>
        <v>1.5625E-2</v>
      </c>
      <c r="Z25">
        <v>777</v>
      </c>
      <c r="AA25">
        <v>0.13300000000000001</v>
      </c>
      <c r="AB25">
        <f t="shared" si="7"/>
        <v>1.7689000000000003E-2</v>
      </c>
      <c r="AC25">
        <v>467</v>
      </c>
      <c r="AD25">
        <v>0.11600000000000001</v>
      </c>
      <c r="AE25">
        <f t="shared" si="8"/>
        <v>1.3456000000000001E-2</v>
      </c>
      <c r="AF25">
        <v>435</v>
      </c>
      <c r="AG25">
        <v>1.0999999999999999E-2</v>
      </c>
      <c r="AH25">
        <f t="shared" si="9"/>
        <v>1.2099999999999999E-4</v>
      </c>
      <c r="AI25">
        <v>338</v>
      </c>
      <c r="AJ25">
        <v>0.11799999999999999</v>
      </c>
      <c r="AK25">
        <f t="shared" si="10"/>
        <v>1.3923999999999999E-2</v>
      </c>
      <c r="AL25">
        <v>844</v>
      </c>
      <c r="AM25">
        <v>0.126</v>
      </c>
      <c r="AN25">
        <f t="shared" si="11"/>
        <v>1.5876000000000001E-2</v>
      </c>
      <c r="AO25">
        <v>1607</v>
      </c>
      <c r="AP25">
        <v>0.127</v>
      </c>
      <c r="AQ25">
        <f t="shared" si="12"/>
        <v>1.6129000000000001E-2</v>
      </c>
      <c r="AR25">
        <v>2668</v>
      </c>
      <c r="AS25">
        <v>8.7999999999999995E-2</v>
      </c>
      <c r="AT25">
        <f t="shared" si="13"/>
        <v>7.7439999999999991E-3</v>
      </c>
      <c r="AU25">
        <v>550</v>
      </c>
      <c r="AV25">
        <v>0.127</v>
      </c>
      <c r="AW25">
        <f t="shared" si="14"/>
        <v>1.6129000000000001E-2</v>
      </c>
      <c r="AX25">
        <v>1000</v>
      </c>
      <c r="AY25">
        <v>0.13100000000000001</v>
      </c>
      <c r="AZ25">
        <f t="shared" si="15"/>
        <v>1.7161000000000003E-2</v>
      </c>
      <c r="BA25">
        <v>533</v>
      </c>
    </row>
    <row r="26" spans="1:53">
      <c r="A26" t="s">
        <v>485</v>
      </c>
      <c r="B26" t="s">
        <v>438</v>
      </c>
      <c r="C26" t="s">
        <v>144</v>
      </c>
      <c r="D26" s="7" t="s">
        <v>253</v>
      </c>
      <c r="E26">
        <v>77.02</v>
      </c>
      <c r="F26">
        <v>0.123</v>
      </c>
      <c r="G26">
        <f t="shared" si="0"/>
        <v>1.5129E-2</v>
      </c>
      <c r="H26">
        <v>725</v>
      </c>
      <c r="I26">
        <v>0.112</v>
      </c>
      <c r="J26">
        <f t="shared" si="1"/>
        <v>1.2544000000000001E-2</v>
      </c>
      <c r="K26">
        <v>238</v>
      </c>
      <c r="L26">
        <v>0.127</v>
      </c>
      <c r="M26">
        <f t="shared" si="2"/>
        <v>1.6129000000000001E-2</v>
      </c>
      <c r="N26">
        <v>771</v>
      </c>
      <c r="O26">
        <v>0.13700000000000001</v>
      </c>
      <c r="P26">
        <f t="shared" si="3"/>
        <v>1.8769000000000004E-2</v>
      </c>
      <c r="Q26">
        <v>1895</v>
      </c>
      <c r="R26">
        <v>0.11600000000000001</v>
      </c>
      <c r="S26">
        <f t="shared" si="4"/>
        <v>1.3456000000000001E-2</v>
      </c>
      <c r="T26">
        <v>3145</v>
      </c>
      <c r="U26">
        <v>9.1999999999999998E-2</v>
      </c>
      <c r="V26">
        <f t="shared" si="5"/>
        <v>8.4639999999999993E-3</v>
      </c>
      <c r="W26">
        <v>519</v>
      </c>
      <c r="X26">
        <v>0.13900000000000001</v>
      </c>
      <c r="Y26">
        <f t="shared" si="6"/>
        <v>1.9321000000000005E-2</v>
      </c>
      <c r="Z26">
        <v>1277</v>
      </c>
      <c r="AA26">
        <v>0.14199999999999999</v>
      </c>
      <c r="AB26">
        <f t="shared" si="7"/>
        <v>2.0163999999999998E-2</v>
      </c>
      <c r="AC26">
        <v>606</v>
      </c>
      <c r="AD26">
        <v>0.14699999999999999</v>
      </c>
      <c r="AE26">
        <f t="shared" si="8"/>
        <v>2.1608999999999996E-2</v>
      </c>
      <c r="AF26">
        <v>870</v>
      </c>
      <c r="AG26">
        <v>9.7000000000000003E-2</v>
      </c>
      <c r="AH26">
        <f t="shared" si="9"/>
        <v>9.4090000000000007E-3</v>
      </c>
      <c r="AI26">
        <v>233</v>
      </c>
      <c r="AJ26">
        <v>0.11700000000000001</v>
      </c>
      <c r="AK26">
        <f t="shared" si="10"/>
        <v>1.3689000000000002E-2</v>
      </c>
      <c r="AL26">
        <v>693</v>
      </c>
      <c r="AM26">
        <v>0.129</v>
      </c>
      <c r="AN26">
        <f t="shared" si="11"/>
        <v>1.6641E-2</v>
      </c>
      <c r="AO26">
        <v>2027</v>
      </c>
      <c r="AP26">
        <v>0.13700000000000001</v>
      </c>
      <c r="AQ26">
        <f t="shared" si="12"/>
        <v>1.8769000000000004E-2</v>
      </c>
      <c r="AR26">
        <v>2838</v>
      </c>
      <c r="AS26">
        <v>8.6999999999999994E-2</v>
      </c>
      <c r="AT26">
        <f t="shared" si="13"/>
        <v>7.5689999999999993E-3</v>
      </c>
      <c r="AU26">
        <v>549</v>
      </c>
      <c r="AV26">
        <v>0.125</v>
      </c>
      <c r="AW26">
        <f t="shared" si="14"/>
        <v>1.5625E-2</v>
      </c>
      <c r="AX26">
        <v>1070</v>
      </c>
      <c r="AY26">
        <v>0.126</v>
      </c>
      <c r="AZ26">
        <f t="shared" si="15"/>
        <v>1.5876000000000001E-2</v>
      </c>
      <c r="BA26">
        <v>724</v>
      </c>
    </row>
    <row r="27" spans="1:53">
      <c r="A27" t="s">
        <v>487</v>
      </c>
      <c r="B27" t="s">
        <v>438</v>
      </c>
      <c r="C27" t="s">
        <v>144</v>
      </c>
      <c r="D27" s="6" t="s">
        <v>242</v>
      </c>
      <c r="E27">
        <v>71.86</v>
      </c>
      <c r="F27">
        <v>1.0999999999999999E-2</v>
      </c>
      <c r="G27">
        <f t="shared" si="0"/>
        <v>1.2099999999999999E-4</v>
      </c>
      <c r="H27">
        <v>672</v>
      </c>
      <c r="I27">
        <v>0.157</v>
      </c>
      <c r="J27">
        <f t="shared" si="1"/>
        <v>2.4649000000000001E-2</v>
      </c>
      <c r="K27">
        <v>454</v>
      </c>
      <c r="L27">
        <v>0.13500000000000001</v>
      </c>
      <c r="M27">
        <f t="shared" si="2"/>
        <v>1.8225000000000002E-2</v>
      </c>
      <c r="N27">
        <v>1298</v>
      </c>
      <c r="O27">
        <v>0.121</v>
      </c>
      <c r="P27">
        <f t="shared" si="3"/>
        <v>1.4641E-2</v>
      </c>
      <c r="Q27">
        <v>2104</v>
      </c>
      <c r="R27">
        <v>0.13600000000000001</v>
      </c>
      <c r="S27">
        <f t="shared" si="4"/>
        <v>1.8496000000000002E-2</v>
      </c>
      <c r="T27">
        <v>3555</v>
      </c>
      <c r="U27">
        <v>0.10299999999999999</v>
      </c>
      <c r="V27">
        <f t="shared" si="5"/>
        <v>1.0608999999999999E-2</v>
      </c>
      <c r="W27">
        <v>575</v>
      </c>
      <c r="X27">
        <v>0.124</v>
      </c>
      <c r="Y27">
        <f t="shared" si="6"/>
        <v>1.5375999999999999E-2</v>
      </c>
      <c r="Z27">
        <v>1443</v>
      </c>
      <c r="AA27">
        <v>0.14199999999999999</v>
      </c>
      <c r="AB27">
        <f t="shared" si="7"/>
        <v>2.0163999999999998E-2</v>
      </c>
      <c r="AC27">
        <v>627</v>
      </c>
      <c r="AD27">
        <v>0.108</v>
      </c>
      <c r="AE27">
        <f t="shared" si="8"/>
        <v>1.1663999999999999E-2</v>
      </c>
      <c r="AF27">
        <v>610</v>
      </c>
      <c r="AG27">
        <v>0.14099999999999999</v>
      </c>
      <c r="AH27">
        <f t="shared" si="9"/>
        <v>1.9880999999999996E-2</v>
      </c>
      <c r="AI27">
        <v>537</v>
      </c>
      <c r="AJ27">
        <v>0.121</v>
      </c>
      <c r="AK27">
        <f t="shared" si="10"/>
        <v>1.4641E-2</v>
      </c>
      <c r="AL27">
        <v>1411</v>
      </c>
      <c r="AM27">
        <v>0.13700000000000001</v>
      </c>
      <c r="AN27">
        <f t="shared" si="11"/>
        <v>1.8769000000000004E-2</v>
      </c>
      <c r="AO27">
        <v>2215</v>
      </c>
      <c r="AP27">
        <v>0.13200000000000001</v>
      </c>
      <c r="AQ27">
        <f t="shared" si="12"/>
        <v>1.7424000000000002E-2</v>
      </c>
      <c r="AR27">
        <v>3326</v>
      </c>
      <c r="AS27">
        <v>0.109</v>
      </c>
      <c r="AT27">
        <f t="shared" si="13"/>
        <v>1.1880999999999999E-2</v>
      </c>
      <c r="AU27">
        <v>668</v>
      </c>
      <c r="AV27">
        <v>0.128</v>
      </c>
      <c r="AW27">
        <f t="shared" si="14"/>
        <v>1.6383999999999999E-2</v>
      </c>
      <c r="AX27">
        <v>1343</v>
      </c>
      <c r="AY27">
        <v>0.13800000000000001</v>
      </c>
      <c r="AZ27">
        <f t="shared" si="15"/>
        <v>1.9044000000000002E-2</v>
      </c>
      <c r="BA27">
        <v>928</v>
      </c>
    </row>
    <row r="28" spans="1:53">
      <c r="A28" t="s">
        <v>489</v>
      </c>
      <c r="B28" t="s">
        <v>438</v>
      </c>
      <c r="C28" t="s">
        <v>144</v>
      </c>
      <c r="D28" s="6" t="s">
        <v>253</v>
      </c>
      <c r="E28">
        <v>76.77</v>
      </c>
      <c r="F28">
        <v>0.123</v>
      </c>
      <c r="G28">
        <f t="shared" si="0"/>
        <v>1.5129E-2</v>
      </c>
      <c r="H28">
        <v>603</v>
      </c>
      <c r="I28">
        <v>9.7000000000000003E-2</v>
      </c>
      <c r="J28">
        <f t="shared" si="1"/>
        <v>9.4090000000000007E-3</v>
      </c>
      <c r="K28">
        <v>264</v>
      </c>
      <c r="L28">
        <v>0.129</v>
      </c>
      <c r="M28">
        <f t="shared" si="2"/>
        <v>1.6641E-2</v>
      </c>
      <c r="N28">
        <v>974</v>
      </c>
      <c r="O28">
        <v>0.11600000000000001</v>
      </c>
      <c r="P28">
        <f t="shared" si="3"/>
        <v>1.3456000000000001E-2</v>
      </c>
      <c r="Q28">
        <v>1761</v>
      </c>
      <c r="R28">
        <v>1.2999999999999999E-2</v>
      </c>
      <c r="S28">
        <f t="shared" si="4"/>
        <v>1.6899999999999999E-4</v>
      </c>
      <c r="T28">
        <v>2305</v>
      </c>
      <c r="U28">
        <v>7.6999999999999999E-2</v>
      </c>
      <c r="V28">
        <f t="shared" si="5"/>
        <v>5.9290000000000002E-3</v>
      </c>
      <c r="W28">
        <v>538</v>
      </c>
      <c r="X28">
        <v>0.13700000000000001</v>
      </c>
      <c r="Y28">
        <f t="shared" si="6"/>
        <v>1.8769000000000004E-2</v>
      </c>
      <c r="Z28">
        <v>797</v>
      </c>
      <c r="AA28">
        <v>0.13600000000000001</v>
      </c>
      <c r="AB28">
        <f t="shared" si="7"/>
        <v>1.8496000000000002E-2</v>
      </c>
      <c r="AC28">
        <v>576</v>
      </c>
      <c r="AD28">
        <v>0.14299999999999999</v>
      </c>
      <c r="AE28">
        <f t="shared" si="8"/>
        <v>2.0448999999999995E-2</v>
      </c>
      <c r="AF28">
        <v>442</v>
      </c>
      <c r="AG28">
        <v>1.6E-2</v>
      </c>
      <c r="AH28">
        <f t="shared" si="9"/>
        <v>2.5599999999999999E-4</v>
      </c>
      <c r="AI28">
        <v>335</v>
      </c>
      <c r="AJ28">
        <v>0.129</v>
      </c>
      <c r="AK28">
        <f t="shared" si="10"/>
        <v>1.6641E-2</v>
      </c>
      <c r="AL28">
        <v>1052</v>
      </c>
      <c r="AM28">
        <v>0.129</v>
      </c>
      <c r="AN28">
        <f t="shared" si="11"/>
        <v>1.6641E-2</v>
      </c>
      <c r="AO28">
        <v>1647</v>
      </c>
      <c r="AP28">
        <v>0.13500000000000001</v>
      </c>
      <c r="AQ28">
        <f t="shared" si="12"/>
        <v>1.8225000000000002E-2</v>
      </c>
      <c r="AR28">
        <v>2251</v>
      </c>
      <c r="AS28">
        <v>7.9000000000000001E-2</v>
      </c>
      <c r="AT28">
        <f t="shared" si="13"/>
        <v>6.241E-3</v>
      </c>
      <c r="AU28">
        <v>569</v>
      </c>
      <c r="AV28">
        <v>0.11600000000000001</v>
      </c>
      <c r="AW28">
        <f t="shared" si="14"/>
        <v>1.3456000000000001E-2</v>
      </c>
      <c r="AX28">
        <v>593</v>
      </c>
      <c r="AY28">
        <v>1.4E-2</v>
      </c>
      <c r="AZ28">
        <f t="shared" si="15"/>
        <v>1.9600000000000002E-4</v>
      </c>
      <c r="BA28">
        <v>411</v>
      </c>
    </row>
    <row r="29" spans="1:53">
      <c r="A29" t="s">
        <v>491</v>
      </c>
      <c r="B29" t="s">
        <v>438</v>
      </c>
      <c r="C29" t="s">
        <v>144</v>
      </c>
      <c r="D29" s="6" t="s">
        <v>242</v>
      </c>
      <c r="E29">
        <v>81.93</v>
      </c>
      <c r="F29">
        <v>0.128</v>
      </c>
      <c r="G29">
        <f t="shared" si="0"/>
        <v>1.6383999999999999E-2</v>
      </c>
      <c r="H29">
        <v>1178</v>
      </c>
      <c r="I29">
        <v>0.124</v>
      </c>
      <c r="J29">
        <f t="shared" si="1"/>
        <v>1.5375999999999999E-2</v>
      </c>
      <c r="K29">
        <v>334</v>
      </c>
      <c r="L29">
        <v>0.13100000000000001</v>
      </c>
      <c r="M29">
        <f t="shared" si="2"/>
        <v>1.7161000000000003E-2</v>
      </c>
      <c r="N29">
        <v>1121</v>
      </c>
      <c r="O29">
        <v>0.13600000000000001</v>
      </c>
      <c r="P29">
        <f t="shared" si="3"/>
        <v>1.8496000000000002E-2</v>
      </c>
      <c r="Q29">
        <v>2362</v>
      </c>
      <c r="R29">
        <v>0.129</v>
      </c>
      <c r="S29">
        <f t="shared" si="4"/>
        <v>1.6641E-2</v>
      </c>
      <c r="T29">
        <v>3538</v>
      </c>
      <c r="U29">
        <v>0.108</v>
      </c>
      <c r="V29">
        <f t="shared" si="5"/>
        <v>1.1663999999999999E-2</v>
      </c>
      <c r="W29">
        <v>594</v>
      </c>
      <c r="X29">
        <v>0.129</v>
      </c>
      <c r="Y29">
        <f t="shared" si="6"/>
        <v>1.6641E-2</v>
      </c>
      <c r="Z29">
        <v>1437</v>
      </c>
      <c r="AA29">
        <v>0.161</v>
      </c>
      <c r="AB29">
        <f t="shared" si="7"/>
        <v>2.5921000000000003E-2</v>
      </c>
      <c r="AC29">
        <v>800</v>
      </c>
      <c r="AD29">
        <v>1.2E-2</v>
      </c>
      <c r="AE29">
        <f t="shared" si="8"/>
        <v>1.44E-4</v>
      </c>
      <c r="AF29">
        <v>622</v>
      </c>
      <c r="AG29">
        <v>0.11600000000000001</v>
      </c>
      <c r="AH29">
        <f t="shared" si="9"/>
        <v>1.3456000000000001E-2</v>
      </c>
      <c r="AI29">
        <v>327</v>
      </c>
      <c r="AJ29">
        <v>0.122</v>
      </c>
      <c r="AK29">
        <f t="shared" si="10"/>
        <v>1.4884E-2</v>
      </c>
      <c r="AL29">
        <v>1165</v>
      </c>
      <c r="AM29">
        <v>0.14399999999999999</v>
      </c>
      <c r="AN29">
        <f t="shared" si="11"/>
        <v>2.0735999999999997E-2</v>
      </c>
      <c r="AO29">
        <v>1866</v>
      </c>
      <c r="AP29">
        <v>0.13400000000000001</v>
      </c>
      <c r="AQ29">
        <f t="shared" si="12"/>
        <v>1.7956000000000003E-2</v>
      </c>
      <c r="AR29">
        <v>3540</v>
      </c>
      <c r="AS29">
        <v>9.5000000000000001E-2</v>
      </c>
      <c r="AT29">
        <f t="shared" si="13"/>
        <v>9.025E-3</v>
      </c>
      <c r="AU29">
        <v>606</v>
      </c>
      <c r="AV29">
        <v>0.114</v>
      </c>
      <c r="AW29">
        <f t="shared" si="14"/>
        <v>1.2996000000000001E-2</v>
      </c>
      <c r="AX29">
        <v>1206</v>
      </c>
      <c r="AY29">
        <v>0.123</v>
      </c>
      <c r="AZ29">
        <f t="shared" si="15"/>
        <v>1.5129E-2</v>
      </c>
      <c r="BA29">
        <v>1036</v>
      </c>
    </row>
    <row r="30" spans="1:53">
      <c r="A30" t="s">
        <v>493</v>
      </c>
      <c r="B30" t="s">
        <v>438</v>
      </c>
      <c r="C30" t="s">
        <v>144</v>
      </c>
      <c r="D30" s="6" t="s">
        <v>242</v>
      </c>
      <c r="E30">
        <v>71.650000000000006</v>
      </c>
      <c r="F30">
        <v>0.11799999999999999</v>
      </c>
      <c r="G30">
        <f t="shared" si="0"/>
        <v>1.3923999999999999E-2</v>
      </c>
      <c r="H30">
        <v>580</v>
      </c>
      <c r="I30">
        <v>0.17399999999999999</v>
      </c>
      <c r="J30">
        <f t="shared" si="1"/>
        <v>3.0275999999999997E-2</v>
      </c>
      <c r="K30">
        <v>471</v>
      </c>
      <c r="L30">
        <v>0.155</v>
      </c>
      <c r="M30">
        <f t="shared" si="2"/>
        <v>2.4025000000000001E-2</v>
      </c>
      <c r="N30">
        <v>1088</v>
      </c>
      <c r="O30">
        <v>0.161</v>
      </c>
      <c r="P30">
        <f t="shared" si="3"/>
        <v>2.5921000000000003E-2</v>
      </c>
      <c r="Q30">
        <v>1895</v>
      </c>
      <c r="R30">
        <v>0.14199999999999999</v>
      </c>
      <c r="S30">
        <f t="shared" si="4"/>
        <v>2.0163999999999998E-2</v>
      </c>
      <c r="T30">
        <v>3367</v>
      </c>
      <c r="U30">
        <v>0.104</v>
      </c>
      <c r="V30">
        <f t="shared" si="5"/>
        <v>1.0815999999999999E-2</v>
      </c>
      <c r="W30">
        <v>591</v>
      </c>
      <c r="X30">
        <v>0.125</v>
      </c>
      <c r="Y30">
        <f t="shared" si="6"/>
        <v>1.5625E-2</v>
      </c>
      <c r="Z30">
        <v>1043</v>
      </c>
      <c r="AA30">
        <v>0.121</v>
      </c>
      <c r="AB30">
        <f t="shared" si="7"/>
        <v>1.4641E-2</v>
      </c>
      <c r="AC30">
        <v>530</v>
      </c>
      <c r="AD30">
        <v>0.105</v>
      </c>
      <c r="AE30">
        <f t="shared" si="8"/>
        <v>1.1024999999999998E-2</v>
      </c>
      <c r="AF30">
        <v>499</v>
      </c>
      <c r="AG30">
        <v>0.122</v>
      </c>
      <c r="AH30">
        <f t="shared" si="9"/>
        <v>1.4884E-2</v>
      </c>
      <c r="AI30">
        <v>393</v>
      </c>
      <c r="AJ30">
        <v>0.13700000000000001</v>
      </c>
      <c r="AK30">
        <f t="shared" si="10"/>
        <v>1.8769000000000004E-2</v>
      </c>
      <c r="AL30">
        <v>1104</v>
      </c>
      <c r="AM30">
        <v>0.14199999999999999</v>
      </c>
      <c r="AN30">
        <f t="shared" si="11"/>
        <v>2.0163999999999998E-2</v>
      </c>
      <c r="AO30">
        <v>1727</v>
      </c>
      <c r="AP30">
        <v>0.13700000000000001</v>
      </c>
      <c r="AQ30">
        <f t="shared" si="12"/>
        <v>1.8769000000000004E-2</v>
      </c>
      <c r="AR30">
        <v>3015</v>
      </c>
      <c r="AS30">
        <v>1.0999999999999999E-2</v>
      </c>
      <c r="AT30">
        <f t="shared" si="13"/>
        <v>1.2099999999999999E-4</v>
      </c>
      <c r="AU30">
        <v>534</v>
      </c>
      <c r="AV30">
        <v>0.14299999999999999</v>
      </c>
      <c r="AW30">
        <f t="shared" si="14"/>
        <v>2.0448999999999995E-2</v>
      </c>
      <c r="AX30">
        <v>1215</v>
      </c>
      <c r="AY30">
        <v>0.108</v>
      </c>
      <c r="AZ30">
        <f t="shared" si="15"/>
        <v>1.1663999999999999E-2</v>
      </c>
      <c r="BA30">
        <v>782</v>
      </c>
    </row>
    <row r="31" spans="1:53">
      <c r="A31" t="s">
        <v>495</v>
      </c>
      <c r="B31" t="s">
        <v>438</v>
      </c>
      <c r="C31" t="s">
        <v>144</v>
      </c>
      <c r="D31" s="6" t="s">
        <v>253</v>
      </c>
      <c r="E31">
        <v>73.16</v>
      </c>
      <c r="F31">
        <v>0.11600000000000001</v>
      </c>
      <c r="G31">
        <f t="shared" si="0"/>
        <v>1.3456000000000001E-2</v>
      </c>
      <c r="H31">
        <v>547</v>
      </c>
      <c r="I31">
        <v>0.121</v>
      </c>
      <c r="J31">
        <f t="shared" si="1"/>
        <v>1.4641E-2</v>
      </c>
      <c r="K31">
        <v>344</v>
      </c>
      <c r="L31">
        <v>0.11799999999999999</v>
      </c>
      <c r="M31">
        <f t="shared" si="2"/>
        <v>1.3923999999999999E-2</v>
      </c>
      <c r="N31">
        <v>838</v>
      </c>
      <c r="O31">
        <v>0.13800000000000001</v>
      </c>
      <c r="P31">
        <f t="shared" si="3"/>
        <v>1.9044000000000002E-2</v>
      </c>
      <c r="Q31">
        <v>2230</v>
      </c>
      <c r="R31">
        <v>0.13600000000000001</v>
      </c>
      <c r="S31">
        <f t="shared" si="4"/>
        <v>1.8496000000000002E-2</v>
      </c>
      <c r="T31">
        <v>3162</v>
      </c>
      <c r="U31">
        <v>8.8999999999999996E-2</v>
      </c>
      <c r="V31">
        <f t="shared" si="5"/>
        <v>7.9209999999999992E-3</v>
      </c>
      <c r="W31">
        <v>711</v>
      </c>
      <c r="X31">
        <v>0.14499999999999999</v>
      </c>
      <c r="Y31">
        <f t="shared" si="6"/>
        <v>2.1024999999999999E-2</v>
      </c>
      <c r="Z31">
        <v>981</v>
      </c>
      <c r="AA31">
        <v>0.128</v>
      </c>
      <c r="AB31">
        <f t="shared" si="7"/>
        <v>1.6383999999999999E-2</v>
      </c>
      <c r="AC31">
        <v>556</v>
      </c>
      <c r="AD31">
        <v>0.125</v>
      </c>
      <c r="AE31">
        <f t="shared" si="8"/>
        <v>1.5625E-2</v>
      </c>
      <c r="AF31">
        <v>517</v>
      </c>
      <c r="AG31">
        <v>0.13100000000000001</v>
      </c>
      <c r="AH31">
        <f t="shared" si="9"/>
        <v>1.7161000000000003E-2</v>
      </c>
      <c r="AI31">
        <v>381</v>
      </c>
      <c r="AJ31">
        <v>1.2E-2</v>
      </c>
      <c r="AK31">
        <f t="shared" si="10"/>
        <v>1.44E-4</v>
      </c>
      <c r="AL31">
        <v>845</v>
      </c>
      <c r="AM31">
        <v>0.154</v>
      </c>
      <c r="AN31">
        <f t="shared" si="11"/>
        <v>2.3716000000000001E-2</v>
      </c>
      <c r="AO31">
        <v>2172</v>
      </c>
      <c r="AP31">
        <v>0.13800000000000001</v>
      </c>
      <c r="AQ31">
        <f t="shared" si="12"/>
        <v>1.9044000000000002E-2</v>
      </c>
      <c r="AR31">
        <v>3078</v>
      </c>
      <c r="AS31">
        <v>7.8E-2</v>
      </c>
      <c r="AT31">
        <f t="shared" si="13"/>
        <v>6.084E-3</v>
      </c>
      <c r="AU31">
        <v>670</v>
      </c>
      <c r="AV31">
        <v>0.126</v>
      </c>
      <c r="AW31">
        <f t="shared" si="14"/>
        <v>1.5876000000000001E-2</v>
      </c>
      <c r="AX31">
        <v>1054</v>
      </c>
      <c r="AY31">
        <v>0.14399999999999999</v>
      </c>
      <c r="AZ31">
        <f t="shared" si="15"/>
        <v>2.0735999999999997E-2</v>
      </c>
      <c r="BA31">
        <v>878</v>
      </c>
    </row>
    <row r="32" spans="1:53">
      <c r="A32" t="s">
        <v>497</v>
      </c>
      <c r="B32" t="s">
        <v>438</v>
      </c>
      <c r="C32" t="s">
        <v>144</v>
      </c>
      <c r="D32" s="6" t="s">
        <v>242</v>
      </c>
      <c r="E32">
        <v>75.64</v>
      </c>
      <c r="F32">
        <v>0.11799999999999999</v>
      </c>
      <c r="G32">
        <f t="shared" si="0"/>
        <v>1.3923999999999999E-2</v>
      </c>
      <c r="H32">
        <v>552</v>
      </c>
      <c r="I32">
        <v>9.6000000000000002E-2</v>
      </c>
      <c r="J32">
        <f t="shared" si="1"/>
        <v>9.2160000000000002E-3</v>
      </c>
      <c r="K32">
        <v>319</v>
      </c>
      <c r="L32">
        <v>0.125</v>
      </c>
      <c r="M32">
        <f t="shared" si="2"/>
        <v>1.5625E-2</v>
      </c>
      <c r="N32">
        <v>814</v>
      </c>
      <c r="O32">
        <v>1.4999999999999999E-2</v>
      </c>
      <c r="P32">
        <f t="shared" si="3"/>
        <v>2.2499999999999999E-4</v>
      </c>
      <c r="Q32">
        <v>1860</v>
      </c>
      <c r="R32">
        <v>0.13600000000000001</v>
      </c>
      <c r="S32">
        <f t="shared" si="4"/>
        <v>1.8496000000000002E-2</v>
      </c>
      <c r="T32">
        <v>3158</v>
      </c>
      <c r="U32">
        <v>8.6999999999999994E-2</v>
      </c>
      <c r="V32">
        <f t="shared" si="5"/>
        <v>7.5689999999999993E-3</v>
      </c>
      <c r="W32">
        <v>588</v>
      </c>
      <c r="X32">
        <v>0.124</v>
      </c>
      <c r="Y32">
        <f t="shared" si="6"/>
        <v>1.5375999999999999E-2</v>
      </c>
      <c r="Z32">
        <v>931</v>
      </c>
      <c r="AA32">
        <v>0.13200000000000001</v>
      </c>
      <c r="AB32">
        <f t="shared" si="7"/>
        <v>1.7424000000000002E-2</v>
      </c>
      <c r="AC32">
        <v>346</v>
      </c>
      <c r="AD32">
        <v>0.123</v>
      </c>
      <c r="AE32">
        <f t="shared" si="8"/>
        <v>1.5129E-2</v>
      </c>
      <c r="AF32">
        <v>648</v>
      </c>
      <c r="AG32">
        <v>0.10299999999999999</v>
      </c>
      <c r="AH32">
        <f t="shared" si="9"/>
        <v>1.0608999999999999E-2</v>
      </c>
      <c r="AI32">
        <v>314</v>
      </c>
      <c r="AJ32">
        <v>0.113</v>
      </c>
      <c r="AK32">
        <f t="shared" si="10"/>
        <v>1.2769000000000001E-2</v>
      </c>
      <c r="AL32">
        <v>872</v>
      </c>
      <c r="AM32">
        <v>0.13200000000000001</v>
      </c>
      <c r="AN32">
        <f t="shared" si="11"/>
        <v>1.7424000000000002E-2</v>
      </c>
      <c r="AO32">
        <v>1737</v>
      </c>
      <c r="AP32">
        <v>0.122</v>
      </c>
      <c r="AQ32">
        <f t="shared" si="12"/>
        <v>1.4884E-2</v>
      </c>
      <c r="AR32">
        <v>2894</v>
      </c>
      <c r="AS32">
        <v>7.1999999999999995E-2</v>
      </c>
      <c r="AT32">
        <f t="shared" si="13"/>
        <v>5.1839999999999994E-3</v>
      </c>
      <c r="AU32">
        <v>570</v>
      </c>
      <c r="AV32">
        <v>0.13800000000000001</v>
      </c>
      <c r="AW32">
        <f t="shared" si="14"/>
        <v>1.9044000000000002E-2</v>
      </c>
      <c r="AX32">
        <v>948</v>
      </c>
      <c r="AY32">
        <v>0.11899999999999999</v>
      </c>
      <c r="AZ32">
        <f t="shared" si="15"/>
        <v>1.4160999999999998E-2</v>
      </c>
      <c r="BA32">
        <v>614</v>
      </c>
    </row>
    <row r="33" spans="1:53">
      <c r="A33" t="s">
        <v>499</v>
      </c>
      <c r="B33" t="s">
        <v>438</v>
      </c>
      <c r="C33" t="s">
        <v>144</v>
      </c>
      <c r="D33" s="6" t="s">
        <v>242</v>
      </c>
      <c r="E33">
        <v>75.91</v>
      </c>
      <c r="F33">
        <v>0.108</v>
      </c>
      <c r="G33">
        <f t="shared" si="0"/>
        <v>1.1663999999999999E-2</v>
      </c>
      <c r="H33">
        <v>651</v>
      </c>
      <c r="I33">
        <v>0.122</v>
      </c>
      <c r="J33">
        <f t="shared" si="1"/>
        <v>1.4884E-2</v>
      </c>
      <c r="K33">
        <v>421</v>
      </c>
      <c r="L33">
        <v>0.128</v>
      </c>
      <c r="M33">
        <f t="shared" si="2"/>
        <v>1.6383999999999999E-2</v>
      </c>
      <c r="N33">
        <v>960</v>
      </c>
      <c r="O33">
        <v>0.11600000000000001</v>
      </c>
      <c r="P33">
        <f t="shared" si="3"/>
        <v>1.3456000000000001E-2</v>
      </c>
      <c r="Q33">
        <v>2331</v>
      </c>
      <c r="R33">
        <v>0.125</v>
      </c>
      <c r="S33">
        <f t="shared" si="4"/>
        <v>1.5625E-2</v>
      </c>
      <c r="T33">
        <v>3671</v>
      </c>
      <c r="U33">
        <v>8.7999999999999995E-2</v>
      </c>
      <c r="V33">
        <f t="shared" si="5"/>
        <v>7.7439999999999991E-3</v>
      </c>
      <c r="W33">
        <v>727</v>
      </c>
      <c r="X33">
        <v>0.14499999999999999</v>
      </c>
      <c r="Y33">
        <f t="shared" si="6"/>
        <v>2.1024999999999999E-2</v>
      </c>
      <c r="Z33">
        <v>1228</v>
      </c>
      <c r="AA33">
        <v>1.2E-2</v>
      </c>
      <c r="AB33">
        <f t="shared" si="7"/>
        <v>1.44E-4</v>
      </c>
      <c r="AC33">
        <v>550</v>
      </c>
      <c r="AD33">
        <v>0.10299999999999999</v>
      </c>
      <c r="AE33">
        <f t="shared" si="8"/>
        <v>1.0608999999999999E-2</v>
      </c>
      <c r="AF33">
        <v>684</v>
      </c>
      <c r="AG33">
        <v>0.122</v>
      </c>
      <c r="AH33">
        <f t="shared" si="9"/>
        <v>1.4884E-2</v>
      </c>
      <c r="AI33">
        <v>426</v>
      </c>
      <c r="AJ33">
        <v>0.11799999999999999</v>
      </c>
      <c r="AK33">
        <f t="shared" si="10"/>
        <v>1.3923999999999999E-2</v>
      </c>
      <c r="AL33">
        <v>988</v>
      </c>
      <c r="AM33">
        <v>0.129</v>
      </c>
      <c r="AN33">
        <f t="shared" si="11"/>
        <v>1.6641E-2</v>
      </c>
      <c r="AO33">
        <v>2253</v>
      </c>
      <c r="AP33">
        <v>1.2999999999999999E-2</v>
      </c>
      <c r="AQ33">
        <f t="shared" si="12"/>
        <v>1.6899999999999999E-4</v>
      </c>
      <c r="AR33">
        <v>2983</v>
      </c>
      <c r="AS33">
        <v>7.8E-2</v>
      </c>
      <c r="AT33">
        <f t="shared" si="13"/>
        <v>6.084E-3</v>
      </c>
      <c r="AU33">
        <v>683</v>
      </c>
      <c r="AV33">
        <v>0.129</v>
      </c>
      <c r="AW33">
        <f t="shared" si="14"/>
        <v>1.6641E-2</v>
      </c>
      <c r="AX33">
        <v>1087</v>
      </c>
      <c r="AY33">
        <v>0.126</v>
      </c>
      <c r="AZ33">
        <f t="shared" si="15"/>
        <v>1.5876000000000001E-2</v>
      </c>
      <c r="BA33">
        <v>775</v>
      </c>
    </row>
    <row r="34" spans="1:53">
      <c r="G34">
        <f>SUM(G2:G33)</f>
        <v>0.45895999999999992</v>
      </c>
      <c r="J34">
        <f>SUM(J2:J33)</f>
        <v>0.49112899999999993</v>
      </c>
      <c r="M34">
        <f>SUM(M2:M33)</f>
        <v>0.47214400000000001</v>
      </c>
      <c r="P34">
        <f>SUM(P2:P33)</f>
        <v>0.50865800000000005</v>
      </c>
      <c r="S34">
        <f>SUM(S2:S33)</f>
        <v>0.50045200000000012</v>
      </c>
      <c r="V34">
        <f>SUM(V2:V33)</f>
        <v>0.26927999999999996</v>
      </c>
      <c r="Y34">
        <f>SUM(Y2:Y33)</f>
        <v>0.53744099999999984</v>
      </c>
      <c r="AB34">
        <f>SUM(AB2:AB33)</f>
        <v>0.52310900000000005</v>
      </c>
      <c r="AE34">
        <f>SUM(AE2:AE33)</f>
        <v>0.44457699999999994</v>
      </c>
      <c r="AH34">
        <f>SUM(AH2:AH33)</f>
        <v>0.462065</v>
      </c>
      <c r="AK34">
        <f>SUM(AK2:AK33)</f>
        <v>0.40997099999999997</v>
      </c>
      <c r="AN34">
        <f>SUM(AN2:AN33)</f>
        <v>0.56857799999999992</v>
      </c>
      <c r="AQ34">
        <f>SUM(AQ2:AQ33)</f>
        <v>0.5053519999999998</v>
      </c>
      <c r="AT34">
        <f>SUM(AT2:AT33)</f>
        <v>0.26928099999999994</v>
      </c>
      <c r="AW34">
        <f>SUM(AW2:AW33)</f>
        <v>0.46212500000000012</v>
      </c>
      <c r="AZ34">
        <f>SUM(AZ2:AZ33)</f>
        <v>0.50639099999999992</v>
      </c>
    </row>
    <row r="35" spans="1:53">
      <c r="G35">
        <f>G34/32</f>
        <v>1.4342499999999998E-2</v>
      </c>
      <c r="J35">
        <f>J34/32</f>
        <v>1.5347781249999998E-2</v>
      </c>
      <c r="M35">
        <f>M34/32</f>
        <v>1.47545E-2</v>
      </c>
      <c r="P35">
        <f>P34/32</f>
        <v>1.5895562500000002E-2</v>
      </c>
      <c r="S35">
        <f>S34/32</f>
        <v>1.5639125000000004E-2</v>
      </c>
      <c r="V35">
        <f>V34/32</f>
        <v>8.4149999999999989E-3</v>
      </c>
      <c r="Y35">
        <f>Y34/32</f>
        <v>1.6795031249999995E-2</v>
      </c>
      <c r="AB35">
        <f>AB34/32</f>
        <v>1.6347156250000001E-2</v>
      </c>
      <c r="AE35">
        <f>AE34/32</f>
        <v>1.3893031249999998E-2</v>
      </c>
      <c r="AH35">
        <f>AH34/32</f>
        <v>1.443953125E-2</v>
      </c>
      <c r="AK35">
        <f>AK34/32</f>
        <v>1.2811593749999999E-2</v>
      </c>
      <c r="AN35">
        <f>AN34/32</f>
        <v>1.7768062499999997E-2</v>
      </c>
      <c r="AQ35">
        <f>AQ34/32</f>
        <v>1.5792249999999994E-2</v>
      </c>
      <c r="AT35">
        <f>AT34/32</f>
        <v>8.415031249999998E-3</v>
      </c>
      <c r="AW35">
        <f>AW34/32</f>
        <v>1.4441406250000004E-2</v>
      </c>
      <c r="AZ35">
        <f>AZ34/32</f>
        <v>1.5824718749999998E-2</v>
      </c>
    </row>
    <row r="36" spans="1:53">
      <c r="G36" s="12">
        <f>SQRT(G35)</f>
        <v>0.11976017702057724</v>
      </c>
      <c r="J36" s="12">
        <f>SQRT(J35)</f>
        <v>0.12388616246377154</v>
      </c>
      <c r="M36" s="12">
        <f>SQRT(M35)</f>
        <v>0.12146810280892675</v>
      </c>
      <c r="P36" s="12">
        <f>SQRT(P35)</f>
        <v>0.12607760506925883</v>
      </c>
      <c r="S36" s="12">
        <f>SQRT(S35)</f>
        <v>0.12505648723676835</v>
      </c>
      <c r="V36" s="12">
        <f>SQRT(V35)</f>
        <v>9.1733309108523925E-2</v>
      </c>
      <c r="Y36" s="12">
        <f>SQRT(Y35)</f>
        <v>0.12959564518146433</v>
      </c>
      <c r="AB36" s="12">
        <f>SQRT(AB35)</f>
        <v>0.12785599809942436</v>
      </c>
      <c r="AE36" s="12">
        <f>SQRT(AE35)</f>
        <v>0.11786870343734167</v>
      </c>
      <c r="AH36" s="12">
        <f>SQRT(AH35)</f>
        <v>0.12016460065260484</v>
      </c>
      <c r="AK36" s="12">
        <f>SQRT(AK35)</f>
        <v>0.11318831101310771</v>
      </c>
      <c r="AN36" s="12">
        <f>SQRT(AN35)</f>
        <v>0.13329689606288661</v>
      </c>
      <c r="AQ36" s="12">
        <f>SQRT(AQ35)</f>
        <v>0.12566721927376284</v>
      </c>
      <c r="AT36" s="12">
        <f>SQRT(AT35)</f>
        <v>9.1733479439079377E-2</v>
      </c>
      <c r="AW36" s="12">
        <f>SQRT(AW35)</f>
        <v>0.12017240219784243</v>
      </c>
      <c r="AZ36" s="12">
        <f>SQRT(AZ35)</f>
        <v>0.12579633838073348</v>
      </c>
    </row>
    <row r="85" spans="7:52">
      <c r="G85" s="12"/>
      <c r="J85" s="12"/>
      <c r="M85" s="12"/>
      <c r="P85" s="12"/>
      <c r="S85" s="12"/>
      <c r="V85" s="12"/>
      <c r="Y85" s="12"/>
      <c r="AB85" s="12"/>
      <c r="AE85" s="12"/>
      <c r="AH85" s="12"/>
      <c r="AK85" s="12"/>
      <c r="AN85" s="12"/>
      <c r="AQ85" s="12"/>
      <c r="AT85" s="12"/>
      <c r="AW85" s="12"/>
      <c r="AZ85" s="12"/>
    </row>
  </sheetData>
  <sortState xmlns:xlrd2="http://schemas.microsoft.com/office/spreadsheetml/2017/richdata2" ref="A2:BA82">
    <sortCondition ref="B2: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FB0F-3632-4951-85D9-3A2A0AA76FA3}">
  <dimension ref="A1:BA52"/>
  <sheetViews>
    <sheetView workbookViewId="0">
      <pane ySplit="1" topLeftCell="A34" activePane="bottomLeft" state="frozen"/>
      <selection pane="bottomLeft" sqref="A1:XFD50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146</v>
      </c>
      <c r="B2" t="s">
        <v>147</v>
      </c>
      <c r="C2" t="s">
        <v>144</v>
      </c>
      <c r="D2" s="6" t="s">
        <v>242</v>
      </c>
      <c r="E2">
        <v>65.58</v>
      </c>
      <c r="F2">
        <v>0.124</v>
      </c>
      <c r="G2">
        <f t="shared" ref="G2:G33" si="0">F2^2</f>
        <v>1.5375999999999999E-2</v>
      </c>
      <c r="H2">
        <v>725</v>
      </c>
      <c r="I2">
        <v>0.11600000000000001</v>
      </c>
      <c r="J2">
        <f t="shared" ref="J2:J33" si="1">I2^2</f>
        <v>1.3456000000000001E-2</v>
      </c>
      <c r="K2">
        <v>331</v>
      </c>
      <c r="L2">
        <v>0.11899999999999999</v>
      </c>
      <c r="M2">
        <f t="shared" ref="M2:M33" si="2">L2^2</f>
        <v>1.4160999999999998E-2</v>
      </c>
      <c r="N2">
        <v>924</v>
      </c>
      <c r="O2">
        <v>0.129</v>
      </c>
      <c r="P2">
        <f t="shared" ref="P2:P33" si="3">O2^2</f>
        <v>1.6641E-2</v>
      </c>
      <c r="Q2">
        <v>2369</v>
      </c>
      <c r="R2">
        <v>0.13300000000000001</v>
      </c>
      <c r="S2">
        <f t="shared" ref="S2:S33" si="4">R2^2</f>
        <v>1.7689000000000003E-2</v>
      </c>
      <c r="T2">
        <v>3466</v>
      </c>
      <c r="U2">
        <v>9.2999999999999999E-2</v>
      </c>
      <c r="V2">
        <f t="shared" ref="V2:V33" si="5">U2^2</f>
        <v>8.6490000000000004E-3</v>
      </c>
      <c r="W2">
        <v>516</v>
      </c>
      <c r="X2">
        <v>0.124</v>
      </c>
      <c r="Y2">
        <f t="shared" ref="Y2:Y33" si="6">X2^2</f>
        <v>1.5375999999999999E-2</v>
      </c>
      <c r="Z2">
        <v>1112</v>
      </c>
      <c r="AA2">
        <v>0.125</v>
      </c>
      <c r="AB2">
        <f t="shared" ref="AB2:AB33" si="7">AA2^2</f>
        <v>1.5625E-2</v>
      </c>
      <c r="AC2">
        <v>478</v>
      </c>
      <c r="AD2">
        <v>0.115</v>
      </c>
      <c r="AE2">
        <f t="shared" ref="AE2:AE33" si="8">AD2^2</f>
        <v>1.3225000000000001E-2</v>
      </c>
      <c r="AF2">
        <v>404</v>
      </c>
      <c r="AG2">
        <v>9.1999999999999998E-2</v>
      </c>
      <c r="AH2">
        <f t="shared" ref="AH2:AH33" si="9">AG2^2</f>
        <v>8.4639999999999993E-3</v>
      </c>
      <c r="AI2">
        <v>360</v>
      </c>
      <c r="AJ2">
        <v>0.122</v>
      </c>
      <c r="AK2">
        <f t="shared" ref="AK2:AK33" si="10">AJ2^2</f>
        <v>1.4884E-2</v>
      </c>
      <c r="AL2">
        <v>1031</v>
      </c>
      <c r="AM2">
        <v>0.129</v>
      </c>
      <c r="AN2">
        <f t="shared" ref="AN2:AN33" si="11">AM2^2</f>
        <v>1.6641E-2</v>
      </c>
      <c r="AO2">
        <v>2059</v>
      </c>
      <c r="AP2">
        <v>0.121</v>
      </c>
      <c r="AQ2">
        <f t="shared" ref="AQ2:AQ33" si="12">AP2^2</f>
        <v>1.4641E-2</v>
      </c>
      <c r="AR2">
        <v>3169</v>
      </c>
      <c r="AS2">
        <v>8.3000000000000004E-2</v>
      </c>
      <c r="AT2">
        <f t="shared" ref="AT2:AT33" si="13">AS2^2</f>
        <v>6.889000000000001E-3</v>
      </c>
      <c r="AU2">
        <v>532</v>
      </c>
      <c r="AV2">
        <v>0.127</v>
      </c>
      <c r="AW2">
        <f t="shared" ref="AW2:AW33" si="14">AV2^2</f>
        <v>1.6129000000000001E-2</v>
      </c>
      <c r="AX2">
        <v>1046</v>
      </c>
      <c r="AY2">
        <v>0.123</v>
      </c>
      <c r="AZ2">
        <f t="shared" ref="AZ2:AZ33" si="15">AY2^2</f>
        <v>1.5129E-2</v>
      </c>
      <c r="BA2">
        <v>876</v>
      </c>
    </row>
    <row r="3" spans="1:53">
      <c r="A3" t="s">
        <v>149</v>
      </c>
      <c r="B3" t="s">
        <v>147</v>
      </c>
      <c r="C3" t="s">
        <v>144</v>
      </c>
      <c r="D3" s="6" t="s">
        <v>242</v>
      </c>
      <c r="E3">
        <v>66.930000000000007</v>
      </c>
      <c r="F3">
        <v>0.14899999999999999</v>
      </c>
      <c r="G3">
        <f t="shared" si="0"/>
        <v>2.2200999999999999E-2</v>
      </c>
      <c r="H3">
        <v>905</v>
      </c>
      <c r="I3">
        <v>0.10100000000000001</v>
      </c>
      <c r="J3">
        <f t="shared" si="1"/>
        <v>1.0201000000000002E-2</v>
      </c>
      <c r="K3">
        <v>523</v>
      </c>
      <c r="L3">
        <v>0.12</v>
      </c>
      <c r="M3">
        <f t="shared" si="2"/>
        <v>1.44E-2</v>
      </c>
      <c r="N3">
        <v>1035</v>
      </c>
      <c r="O3">
        <v>0.13200000000000001</v>
      </c>
      <c r="P3">
        <f t="shared" si="3"/>
        <v>1.7424000000000002E-2</v>
      </c>
      <c r="Q3">
        <v>2146</v>
      </c>
      <c r="R3">
        <v>0.129</v>
      </c>
      <c r="S3">
        <f t="shared" si="4"/>
        <v>1.6641E-2</v>
      </c>
      <c r="T3">
        <v>3525</v>
      </c>
      <c r="U3">
        <v>0.111</v>
      </c>
      <c r="V3">
        <f t="shared" si="5"/>
        <v>1.2321E-2</v>
      </c>
      <c r="W3">
        <v>809</v>
      </c>
      <c r="X3">
        <v>0.127</v>
      </c>
      <c r="Y3">
        <f t="shared" si="6"/>
        <v>1.6129000000000001E-2</v>
      </c>
      <c r="Z3">
        <v>1376</v>
      </c>
      <c r="AA3">
        <v>0.15</v>
      </c>
      <c r="AB3">
        <f t="shared" si="7"/>
        <v>2.2499999999999999E-2</v>
      </c>
      <c r="AC3">
        <v>720</v>
      </c>
      <c r="AD3">
        <v>0.11</v>
      </c>
      <c r="AE3">
        <f t="shared" si="8"/>
        <v>1.21E-2</v>
      </c>
      <c r="AF3">
        <v>576</v>
      </c>
      <c r="AG3">
        <v>9.0999999999999998E-2</v>
      </c>
      <c r="AH3">
        <f t="shared" si="9"/>
        <v>8.2810000000000002E-3</v>
      </c>
      <c r="AI3">
        <v>480</v>
      </c>
      <c r="AJ3">
        <v>0.125</v>
      </c>
      <c r="AK3">
        <f t="shared" si="10"/>
        <v>1.5625E-2</v>
      </c>
      <c r="AL3">
        <v>1200</v>
      </c>
      <c r="AM3">
        <v>0.14399999999999999</v>
      </c>
      <c r="AN3">
        <f t="shared" si="11"/>
        <v>2.0735999999999997E-2</v>
      </c>
      <c r="AO3">
        <v>5053</v>
      </c>
      <c r="AP3">
        <v>0.13100000000000001</v>
      </c>
      <c r="AQ3">
        <f t="shared" si="12"/>
        <v>1.7161000000000003E-2</v>
      </c>
      <c r="AR3">
        <v>11449</v>
      </c>
      <c r="AS3">
        <v>8.7999999999999995E-2</v>
      </c>
      <c r="AT3">
        <f t="shared" si="13"/>
        <v>7.7439999999999991E-3</v>
      </c>
      <c r="AU3">
        <v>2486</v>
      </c>
      <c r="AV3">
        <v>0.129</v>
      </c>
      <c r="AW3">
        <f t="shared" si="14"/>
        <v>1.6641E-2</v>
      </c>
      <c r="AX3">
        <v>2993</v>
      </c>
      <c r="AY3">
        <v>0.13</v>
      </c>
      <c r="AZ3">
        <f t="shared" si="15"/>
        <v>1.6900000000000002E-2</v>
      </c>
      <c r="BA3">
        <v>2274</v>
      </c>
    </row>
    <row r="4" spans="1:53">
      <c r="A4" t="s">
        <v>151</v>
      </c>
      <c r="B4" t="s">
        <v>147</v>
      </c>
      <c r="C4" t="s">
        <v>144</v>
      </c>
      <c r="D4" s="6" t="s">
        <v>253</v>
      </c>
      <c r="E4">
        <v>82.85</v>
      </c>
      <c r="F4">
        <v>0.12</v>
      </c>
      <c r="G4">
        <f t="shared" si="0"/>
        <v>1.44E-2</v>
      </c>
      <c r="H4">
        <v>410</v>
      </c>
      <c r="I4">
        <v>0.128</v>
      </c>
      <c r="J4">
        <f t="shared" si="1"/>
        <v>1.6383999999999999E-2</v>
      </c>
      <c r="K4">
        <v>301</v>
      </c>
      <c r="L4">
        <v>0.13400000000000001</v>
      </c>
      <c r="M4">
        <f t="shared" si="2"/>
        <v>1.7956000000000003E-2</v>
      </c>
      <c r="N4">
        <v>734</v>
      </c>
      <c r="O4">
        <v>0.185</v>
      </c>
      <c r="P4">
        <f t="shared" si="3"/>
        <v>3.4224999999999998E-2</v>
      </c>
      <c r="Q4">
        <v>1791</v>
      </c>
      <c r="R4">
        <v>0.128</v>
      </c>
      <c r="S4">
        <f t="shared" si="4"/>
        <v>1.6383999999999999E-2</v>
      </c>
      <c r="T4">
        <v>2685</v>
      </c>
      <c r="U4">
        <v>9.8000000000000004E-2</v>
      </c>
      <c r="V4">
        <f t="shared" si="5"/>
        <v>9.6040000000000014E-3</v>
      </c>
      <c r="W4">
        <v>648</v>
      </c>
      <c r="X4">
        <v>0.159</v>
      </c>
      <c r="Y4">
        <f t="shared" si="6"/>
        <v>2.5281000000000001E-2</v>
      </c>
      <c r="Z4">
        <v>982</v>
      </c>
      <c r="AA4">
        <v>0.10299999999999999</v>
      </c>
      <c r="AB4">
        <f t="shared" si="7"/>
        <v>1.0608999999999999E-2</v>
      </c>
      <c r="AC4">
        <v>267</v>
      </c>
      <c r="AD4">
        <v>0.114</v>
      </c>
      <c r="AE4">
        <f t="shared" si="8"/>
        <v>1.2996000000000001E-2</v>
      </c>
      <c r="AF4">
        <v>555</v>
      </c>
      <c r="AG4">
        <v>0.13</v>
      </c>
      <c r="AH4">
        <f t="shared" si="9"/>
        <v>1.6900000000000002E-2</v>
      </c>
      <c r="AI4">
        <v>342</v>
      </c>
      <c r="AJ4">
        <v>0.127</v>
      </c>
      <c r="AK4">
        <f t="shared" si="10"/>
        <v>1.6129000000000001E-2</v>
      </c>
      <c r="AL4">
        <v>9590</v>
      </c>
      <c r="AM4">
        <v>0.14699999999999999</v>
      </c>
      <c r="AN4">
        <f t="shared" si="11"/>
        <v>2.1608999999999996E-2</v>
      </c>
      <c r="AO4">
        <v>1856</v>
      </c>
      <c r="AP4">
        <v>0.14399999999999999</v>
      </c>
      <c r="AQ4">
        <f t="shared" si="12"/>
        <v>2.0735999999999997E-2</v>
      </c>
      <c r="AR4">
        <v>2975</v>
      </c>
      <c r="AS4">
        <v>9.0999999999999998E-2</v>
      </c>
      <c r="AT4">
        <f t="shared" si="13"/>
        <v>8.2810000000000002E-3</v>
      </c>
      <c r="AU4">
        <v>666</v>
      </c>
      <c r="AV4">
        <v>0.14499999999999999</v>
      </c>
      <c r="AW4">
        <f t="shared" si="14"/>
        <v>2.1024999999999999E-2</v>
      </c>
      <c r="AX4">
        <v>948</v>
      </c>
      <c r="AY4">
        <v>0.157</v>
      </c>
      <c r="AZ4">
        <f t="shared" si="15"/>
        <v>2.4649000000000001E-2</v>
      </c>
      <c r="BA4">
        <v>811</v>
      </c>
    </row>
    <row r="5" spans="1:53">
      <c r="A5" t="s">
        <v>153</v>
      </c>
      <c r="B5" t="s">
        <v>147</v>
      </c>
      <c r="C5" t="s">
        <v>144</v>
      </c>
      <c r="D5" s="6" t="s">
        <v>253</v>
      </c>
      <c r="E5">
        <v>66.540000000000006</v>
      </c>
      <c r="F5">
        <v>0.14499999999999999</v>
      </c>
      <c r="G5">
        <f t="shared" si="0"/>
        <v>2.1024999999999999E-2</v>
      </c>
      <c r="H5">
        <v>676</v>
      </c>
      <c r="I5">
        <v>0.121</v>
      </c>
      <c r="J5">
        <f t="shared" si="1"/>
        <v>1.4641E-2</v>
      </c>
      <c r="K5">
        <v>297</v>
      </c>
      <c r="L5">
        <v>0.126</v>
      </c>
      <c r="M5">
        <f t="shared" si="2"/>
        <v>1.5876000000000001E-2</v>
      </c>
      <c r="N5">
        <v>716</v>
      </c>
      <c r="O5">
        <v>0.14000000000000001</v>
      </c>
      <c r="P5">
        <f t="shared" si="3"/>
        <v>1.9600000000000003E-2</v>
      </c>
      <c r="Q5">
        <v>1922</v>
      </c>
      <c r="R5">
        <v>0.13100000000000001</v>
      </c>
      <c r="S5">
        <f t="shared" si="4"/>
        <v>1.7161000000000003E-2</v>
      </c>
      <c r="T5">
        <v>2613</v>
      </c>
      <c r="U5">
        <v>0.104</v>
      </c>
      <c r="V5">
        <f t="shared" si="5"/>
        <v>1.0815999999999999E-2</v>
      </c>
      <c r="W5">
        <v>547</v>
      </c>
      <c r="X5">
        <v>0.14699999999999999</v>
      </c>
      <c r="Y5">
        <f t="shared" si="6"/>
        <v>2.1608999999999996E-2</v>
      </c>
      <c r="Z5">
        <v>1017</v>
      </c>
      <c r="AA5">
        <v>0.11600000000000001</v>
      </c>
      <c r="AB5">
        <f t="shared" si="7"/>
        <v>1.3456000000000001E-2</v>
      </c>
      <c r="AC5">
        <v>447</v>
      </c>
      <c r="AD5">
        <v>0.13200000000000001</v>
      </c>
      <c r="AE5">
        <f t="shared" si="8"/>
        <v>1.7424000000000002E-2</v>
      </c>
      <c r="AF5">
        <v>610</v>
      </c>
      <c r="AG5">
        <v>0.11600000000000001</v>
      </c>
      <c r="AH5">
        <f t="shared" si="9"/>
        <v>1.3456000000000001E-2</v>
      </c>
      <c r="AI5">
        <v>356</v>
      </c>
      <c r="AJ5">
        <v>0.13900000000000001</v>
      </c>
      <c r="AK5">
        <f t="shared" si="10"/>
        <v>1.9321000000000005E-2</v>
      </c>
      <c r="AL5">
        <v>6730</v>
      </c>
      <c r="AM5">
        <v>0.126</v>
      </c>
      <c r="AN5">
        <f t="shared" si="11"/>
        <v>1.5876000000000001E-2</v>
      </c>
      <c r="AO5">
        <v>1615</v>
      </c>
      <c r="AP5">
        <v>0.14799999999999999</v>
      </c>
      <c r="AQ5">
        <f t="shared" si="12"/>
        <v>2.1903999999999996E-2</v>
      </c>
      <c r="AR5">
        <v>2233</v>
      </c>
      <c r="AS5">
        <v>0.122</v>
      </c>
      <c r="AT5">
        <f t="shared" si="13"/>
        <v>1.4884E-2</v>
      </c>
      <c r="AU5">
        <v>567</v>
      </c>
      <c r="AV5">
        <v>0.14399999999999999</v>
      </c>
      <c r="AW5">
        <f t="shared" si="14"/>
        <v>2.0735999999999997E-2</v>
      </c>
      <c r="AX5">
        <v>1165</v>
      </c>
      <c r="AY5">
        <v>0.16400000000000001</v>
      </c>
      <c r="AZ5">
        <f t="shared" si="15"/>
        <v>2.6896000000000003E-2</v>
      </c>
      <c r="BA5">
        <v>693</v>
      </c>
    </row>
    <row r="6" spans="1:53">
      <c r="A6" t="s">
        <v>155</v>
      </c>
      <c r="B6" t="s">
        <v>147</v>
      </c>
      <c r="C6" t="s">
        <v>144</v>
      </c>
      <c r="D6" s="6" t="s">
        <v>253</v>
      </c>
      <c r="E6">
        <v>73.33</v>
      </c>
      <c r="F6">
        <v>0.127</v>
      </c>
      <c r="G6">
        <f t="shared" si="0"/>
        <v>1.6129000000000001E-2</v>
      </c>
      <c r="H6">
        <v>758</v>
      </c>
      <c r="I6">
        <v>0.1</v>
      </c>
      <c r="J6">
        <f t="shared" si="1"/>
        <v>1.0000000000000002E-2</v>
      </c>
      <c r="K6">
        <v>386</v>
      </c>
      <c r="L6">
        <v>0.11899999999999999</v>
      </c>
      <c r="M6">
        <f t="shared" si="2"/>
        <v>1.4160999999999998E-2</v>
      </c>
      <c r="N6">
        <v>963</v>
      </c>
      <c r="O6">
        <v>0.125</v>
      </c>
      <c r="P6">
        <f t="shared" si="3"/>
        <v>1.5625E-2</v>
      </c>
      <c r="Q6">
        <v>1947</v>
      </c>
      <c r="R6">
        <v>0.114</v>
      </c>
      <c r="S6">
        <f t="shared" si="4"/>
        <v>1.2996000000000001E-2</v>
      </c>
      <c r="T6">
        <v>3414</v>
      </c>
      <c r="U6">
        <v>0.1</v>
      </c>
      <c r="V6">
        <f t="shared" si="5"/>
        <v>1.0000000000000002E-2</v>
      </c>
      <c r="W6">
        <v>519</v>
      </c>
      <c r="X6">
        <v>0.13</v>
      </c>
      <c r="Y6">
        <f t="shared" si="6"/>
        <v>1.6900000000000002E-2</v>
      </c>
      <c r="Z6">
        <v>1302</v>
      </c>
      <c r="AA6">
        <v>0.159</v>
      </c>
      <c r="AB6">
        <f t="shared" si="7"/>
        <v>2.5281000000000001E-2</v>
      </c>
      <c r="AC6">
        <v>747</v>
      </c>
      <c r="AD6">
        <v>0.123</v>
      </c>
      <c r="AE6">
        <f t="shared" si="8"/>
        <v>1.5129E-2</v>
      </c>
      <c r="AF6">
        <v>546</v>
      </c>
      <c r="AG6">
        <v>0.113</v>
      </c>
      <c r="AH6">
        <f t="shared" si="9"/>
        <v>1.2769000000000001E-2</v>
      </c>
      <c r="AI6">
        <v>422</v>
      </c>
      <c r="AJ6">
        <v>0.11799999999999999</v>
      </c>
      <c r="AK6">
        <f t="shared" si="10"/>
        <v>1.3923999999999999E-2</v>
      </c>
      <c r="AL6">
        <v>9190</v>
      </c>
      <c r="AM6">
        <v>0.154</v>
      </c>
      <c r="AN6">
        <f t="shared" si="11"/>
        <v>2.3716000000000001E-2</v>
      </c>
      <c r="AO6">
        <v>2100</v>
      </c>
      <c r="AP6">
        <v>0.113</v>
      </c>
      <c r="AQ6">
        <f t="shared" si="12"/>
        <v>1.2769000000000001E-2</v>
      </c>
      <c r="AR6">
        <v>3146</v>
      </c>
      <c r="AS6">
        <v>9.5000000000000001E-2</v>
      </c>
      <c r="AT6">
        <f t="shared" si="13"/>
        <v>9.025E-3</v>
      </c>
      <c r="AU6">
        <v>601</v>
      </c>
      <c r="AV6">
        <v>0.11600000000000001</v>
      </c>
      <c r="AW6">
        <f t="shared" si="14"/>
        <v>1.3456000000000001E-2</v>
      </c>
      <c r="AX6">
        <v>1155</v>
      </c>
      <c r="AY6">
        <v>0.121</v>
      </c>
      <c r="AZ6">
        <f t="shared" si="15"/>
        <v>1.4641E-2</v>
      </c>
      <c r="BA6">
        <v>645</v>
      </c>
    </row>
    <row r="7" spans="1:53">
      <c r="A7" t="s">
        <v>159</v>
      </c>
      <c r="B7" t="s">
        <v>147</v>
      </c>
      <c r="C7" t="s">
        <v>144</v>
      </c>
      <c r="D7" s="6" t="s">
        <v>253</v>
      </c>
      <c r="E7">
        <v>60.76</v>
      </c>
      <c r="F7">
        <v>0.13200000000000001</v>
      </c>
      <c r="G7">
        <f t="shared" si="0"/>
        <v>1.7424000000000002E-2</v>
      </c>
      <c r="H7">
        <v>528</v>
      </c>
      <c r="I7">
        <v>0.09</v>
      </c>
      <c r="J7">
        <f t="shared" si="1"/>
        <v>8.0999999999999996E-3</v>
      </c>
      <c r="K7">
        <v>275</v>
      </c>
      <c r="L7">
        <v>0.114</v>
      </c>
      <c r="M7">
        <f t="shared" si="2"/>
        <v>1.2996000000000001E-2</v>
      </c>
      <c r="N7">
        <v>857</v>
      </c>
      <c r="O7">
        <v>0.126</v>
      </c>
      <c r="P7">
        <f t="shared" si="3"/>
        <v>1.5876000000000001E-2</v>
      </c>
      <c r="Q7">
        <v>1726</v>
      </c>
      <c r="R7">
        <v>0.12</v>
      </c>
      <c r="S7">
        <f t="shared" si="4"/>
        <v>1.44E-2</v>
      </c>
      <c r="T7">
        <v>2911</v>
      </c>
      <c r="U7">
        <v>8.3000000000000004E-2</v>
      </c>
      <c r="V7">
        <f t="shared" si="5"/>
        <v>6.889000000000001E-3</v>
      </c>
      <c r="W7">
        <v>578</v>
      </c>
      <c r="X7">
        <v>0.11899999999999999</v>
      </c>
      <c r="Y7">
        <f t="shared" si="6"/>
        <v>1.4160999999999998E-2</v>
      </c>
      <c r="Z7">
        <v>889</v>
      </c>
      <c r="AA7">
        <v>0.125</v>
      </c>
      <c r="AB7">
        <f t="shared" si="7"/>
        <v>1.5625E-2</v>
      </c>
      <c r="AC7">
        <v>443</v>
      </c>
      <c r="AD7">
        <v>0.14299999999999999</v>
      </c>
      <c r="AE7">
        <f t="shared" si="8"/>
        <v>2.0448999999999995E-2</v>
      </c>
      <c r="AF7">
        <v>418</v>
      </c>
      <c r="AG7">
        <v>9.0999999999999998E-2</v>
      </c>
      <c r="AH7">
        <f t="shared" si="9"/>
        <v>8.2810000000000002E-3</v>
      </c>
      <c r="AI7">
        <v>301</v>
      </c>
      <c r="AJ7">
        <v>0.11600000000000001</v>
      </c>
      <c r="AK7">
        <f t="shared" si="10"/>
        <v>1.3456000000000001E-2</v>
      </c>
      <c r="AL7">
        <v>8110</v>
      </c>
      <c r="AM7">
        <v>0.13200000000000001</v>
      </c>
      <c r="AN7">
        <f t="shared" si="11"/>
        <v>1.7424000000000002E-2</v>
      </c>
      <c r="AO7">
        <v>1756</v>
      </c>
      <c r="AP7">
        <v>0.115</v>
      </c>
      <c r="AQ7">
        <f t="shared" si="12"/>
        <v>1.3225000000000001E-2</v>
      </c>
      <c r="AR7">
        <v>2851</v>
      </c>
      <c r="AS7">
        <v>0.08</v>
      </c>
      <c r="AT7">
        <f t="shared" si="13"/>
        <v>6.4000000000000003E-3</v>
      </c>
      <c r="AU7">
        <v>585</v>
      </c>
      <c r="AV7">
        <v>0.11899999999999999</v>
      </c>
      <c r="AW7">
        <f t="shared" si="14"/>
        <v>1.4160999999999998E-2</v>
      </c>
      <c r="AX7">
        <v>1021</v>
      </c>
      <c r="AY7">
        <v>0.13400000000000001</v>
      </c>
      <c r="AZ7">
        <f t="shared" si="15"/>
        <v>1.7956000000000003E-2</v>
      </c>
      <c r="BA7">
        <v>593</v>
      </c>
    </row>
    <row r="8" spans="1:53">
      <c r="A8" t="s">
        <v>161</v>
      </c>
      <c r="B8" t="s">
        <v>147</v>
      </c>
      <c r="C8" t="s">
        <v>144</v>
      </c>
      <c r="D8" s="6" t="s">
        <v>242</v>
      </c>
      <c r="E8">
        <v>75.67</v>
      </c>
      <c r="F8">
        <v>0.11799999999999999</v>
      </c>
      <c r="G8">
        <f t="shared" si="0"/>
        <v>1.3923999999999999E-2</v>
      </c>
      <c r="H8">
        <v>728</v>
      </c>
      <c r="I8">
        <v>0.109</v>
      </c>
      <c r="J8">
        <f t="shared" si="1"/>
        <v>1.1880999999999999E-2</v>
      </c>
      <c r="K8">
        <v>349</v>
      </c>
      <c r="L8">
        <v>0.13700000000000001</v>
      </c>
      <c r="M8">
        <f t="shared" si="2"/>
        <v>1.8769000000000004E-2</v>
      </c>
      <c r="N8">
        <v>1050</v>
      </c>
      <c r="O8">
        <v>0.11600000000000001</v>
      </c>
      <c r="P8">
        <f t="shared" si="3"/>
        <v>1.3456000000000001E-2</v>
      </c>
      <c r="Q8">
        <v>2103</v>
      </c>
      <c r="R8">
        <v>0.11700000000000001</v>
      </c>
      <c r="S8">
        <f t="shared" si="4"/>
        <v>1.3689000000000002E-2</v>
      </c>
      <c r="T8">
        <v>3791</v>
      </c>
      <c r="U8">
        <v>8.8999999999999996E-2</v>
      </c>
      <c r="V8">
        <f t="shared" si="5"/>
        <v>7.9209999999999992E-3</v>
      </c>
      <c r="W8">
        <v>784</v>
      </c>
      <c r="X8">
        <v>0.13400000000000001</v>
      </c>
      <c r="Y8">
        <f t="shared" si="6"/>
        <v>1.7956000000000003E-2</v>
      </c>
      <c r="Z8">
        <v>1109</v>
      </c>
      <c r="AA8">
        <v>0.11899999999999999</v>
      </c>
      <c r="AB8">
        <f t="shared" si="7"/>
        <v>1.4160999999999998E-2</v>
      </c>
      <c r="AC8">
        <v>710</v>
      </c>
      <c r="AD8">
        <v>0.10299999999999999</v>
      </c>
      <c r="AE8">
        <f t="shared" si="8"/>
        <v>1.0608999999999999E-2</v>
      </c>
      <c r="AF8">
        <v>549</v>
      </c>
      <c r="AG8">
        <v>0.104</v>
      </c>
      <c r="AH8">
        <f t="shared" si="9"/>
        <v>1.0815999999999999E-2</v>
      </c>
      <c r="AI8">
        <v>377</v>
      </c>
      <c r="AJ8">
        <v>0.128</v>
      </c>
      <c r="AK8">
        <f t="shared" si="10"/>
        <v>1.6383999999999999E-2</v>
      </c>
      <c r="AL8">
        <v>1178</v>
      </c>
      <c r="AM8">
        <v>0.127</v>
      </c>
      <c r="AN8">
        <f t="shared" si="11"/>
        <v>1.6129000000000001E-2</v>
      </c>
      <c r="AO8">
        <v>2233</v>
      </c>
      <c r="AP8">
        <v>0.127</v>
      </c>
      <c r="AQ8">
        <f t="shared" si="12"/>
        <v>1.6129000000000001E-2</v>
      </c>
      <c r="AR8">
        <v>3783</v>
      </c>
      <c r="AS8">
        <v>7.8E-2</v>
      </c>
      <c r="AT8">
        <f t="shared" si="13"/>
        <v>6.084E-3</v>
      </c>
      <c r="AU8">
        <v>790</v>
      </c>
      <c r="AV8">
        <v>0.122</v>
      </c>
      <c r="AW8">
        <f t="shared" si="14"/>
        <v>1.4884E-2</v>
      </c>
      <c r="AX8">
        <v>1167</v>
      </c>
      <c r="AY8">
        <v>0.11899999999999999</v>
      </c>
      <c r="AZ8">
        <f t="shared" si="15"/>
        <v>1.4160999999999998E-2</v>
      </c>
      <c r="BA8">
        <v>781</v>
      </c>
    </row>
    <row r="9" spans="1:53">
      <c r="A9" t="s">
        <v>163</v>
      </c>
      <c r="B9" t="s">
        <v>147</v>
      </c>
      <c r="C9" t="s">
        <v>144</v>
      </c>
      <c r="D9" s="6" t="s">
        <v>242</v>
      </c>
      <c r="E9">
        <v>72.61</v>
      </c>
      <c r="F9">
        <v>0.10299999999999999</v>
      </c>
      <c r="G9">
        <f t="shared" si="0"/>
        <v>1.0608999999999999E-2</v>
      </c>
      <c r="H9">
        <v>872</v>
      </c>
      <c r="I9">
        <v>0.122</v>
      </c>
      <c r="J9">
        <f t="shared" si="1"/>
        <v>1.4884E-2</v>
      </c>
      <c r="K9">
        <v>318</v>
      </c>
      <c r="L9">
        <v>0.13300000000000001</v>
      </c>
      <c r="M9">
        <f t="shared" si="2"/>
        <v>1.7689000000000003E-2</v>
      </c>
      <c r="N9">
        <v>803</v>
      </c>
      <c r="O9">
        <v>0.122</v>
      </c>
      <c r="P9">
        <f t="shared" si="3"/>
        <v>1.4884E-2</v>
      </c>
      <c r="Q9">
        <v>2291</v>
      </c>
      <c r="R9">
        <v>0.126</v>
      </c>
      <c r="S9">
        <f t="shared" si="4"/>
        <v>1.5876000000000001E-2</v>
      </c>
      <c r="T9">
        <v>3736</v>
      </c>
      <c r="U9">
        <v>9.8000000000000004E-2</v>
      </c>
      <c r="V9">
        <f t="shared" si="5"/>
        <v>9.6040000000000014E-3</v>
      </c>
      <c r="W9">
        <v>699</v>
      </c>
      <c r="X9">
        <v>0.14000000000000001</v>
      </c>
      <c r="Y9">
        <f t="shared" si="6"/>
        <v>1.9600000000000003E-2</v>
      </c>
      <c r="Z9">
        <v>1160</v>
      </c>
      <c r="AA9">
        <v>0.112</v>
      </c>
      <c r="AB9">
        <f t="shared" si="7"/>
        <v>1.2544000000000001E-2</v>
      </c>
      <c r="AC9">
        <v>704</v>
      </c>
      <c r="AD9">
        <v>0.109</v>
      </c>
      <c r="AE9">
        <f t="shared" si="8"/>
        <v>1.1880999999999999E-2</v>
      </c>
      <c r="AF9">
        <v>743</v>
      </c>
      <c r="AG9">
        <v>0.128</v>
      </c>
      <c r="AH9">
        <f t="shared" si="9"/>
        <v>1.6383999999999999E-2</v>
      </c>
      <c r="AI9">
        <v>506</v>
      </c>
      <c r="AJ9">
        <v>0.14099999999999999</v>
      </c>
      <c r="AK9">
        <f t="shared" si="10"/>
        <v>1.9880999999999996E-2</v>
      </c>
      <c r="AL9">
        <v>1092</v>
      </c>
      <c r="AM9">
        <v>0.14799999999999999</v>
      </c>
      <c r="AN9">
        <f t="shared" si="11"/>
        <v>2.1903999999999996E-2</v>
      </c>
      <c r="AO9">
        <v>2375</v>
      </c>
      <c r="AP9">
        <v>0.14000000000000001</v>
      </c>
      <c r="AQ9">
        <f t="shared" si="12"/>
        <v>1.9600000000000003E-2</v>
      </c>
      <c r="AR9">
        <v>3846</v>
      </c>
      <c r="AS9">
        <v>9.0999999999999998E-2</v>
      </c>
      <c r="AT9">
        <f t="shared" si="13"/>
        <v>8.2810000000000002E-3</v>
      </c>
      <c r="AU9">
        <v>665</v>
      </c>
      <c r="AV9">
        <v>0.14000000000000001</v>
      </c>
      <c r="AW9">
        <f t="shared" si="14"/>
        <v>1.9600000000000003E-2</v>
      </c>
      <c r="AX9">
        <v>1244</v>
      </c>
      <c r="AY9">
        <v>0.155</v>
      </c>
      <c r="AZ9">
        <f t="shared" si="15"/>
        <v>2.4025000000000001E-2</v>
      </c>
      <c r="BA9">
        <v>883</v>
      </c>
    </row>
    <row r="10" spans="1:53">
      <c r="A10" t="s">
        <v>165</v>
      </c>
      <c r="B10" t="s">
        <v>147</v>
      </c>
      <c r="C10" t="s">
        <v>144</v>
      </c>
      <c r="D10" s="6" t="s">
        <v>253</v>
      </c>
      <c r="E10">
        <v>83.15</v>
      </c>
      <c r="F10">
        <v>0.124</v>
      </c>
      <c r="G10">
        <f t="shared" si="0"/>
        <v>1.5375999999999999E-2</v>
      </c>
      <c r="H10">
        <v>555</v>
      </c>
      <c r="I10">
        <v>0.107</v>
      </c>
      <c r="J10">
        <f t="shared" si="1"/>
        <v>1.1448999999999999E-2</v>
      </c>
      <c r="K10">
        <v>275</v>
      </c>
      <c r="L10">
        <v>0.128</v>
      </c>
      <c r="M10">
        <f t="shared" si="2"/>
        <v>1.6383999999999999E-2</v>
      </c>
      <c r="N10">
        <v>832</v>
      </c>
      <c r="O10">
        <v>0.159</v>
      </c>
      <c r="P10">
        <f t="shared" si="3"/>
        <v>2.5281000000000001E-2</v>
      </c>
      <c r="Q10">
        <v>1812</v>
      </c>
      <c r="R10">
        <v>0.13600000000000001</v>
      </c>
      <c r="S10">
        <f t="shared" si="4"/>
        <v>1.8496000000000002E-2</v>
      </c>
      <c r="T10">
        <v>2766</v>
      </c>
      <c r="U10">
        <v>8.4000000000000005E-2</v>
      </c>
      <c r="V10">
        <f t="shared" si="5"/>
        <v>7.0560000000000006E-3</v>
      </c>
      <c r="W10">
        <v>651</v>
      </c>
      <c r="X10">
        <v>0.14699999999999999</v>
      </c>
      <c r="Y10">
        <f t="shared" si="6"/>
        <v>2.1608999999999996E-2</v>
      </c>
      <c r="Z10">
        <v>829</v>
      </c>
      <c r="AA10">
        <v>0.154</v>
      </c>
      <c r="AB10">
        <f t="shared" si="7"/>
        <v>2.3716000000000001E-2</v>
      </c>
      <c r="AC10">
        <v>447</v>
      </c>
      <c r="AD10">
        <v>0.12</v>
      </c>
      <c r="AE10">
        <f t="shared" si="8"/>
        <v>1.44E-2</v>
      </c>
      <c r="AF10">
        <v>513</v>
      </c>
      <c r="AG10">
        <v>0.11700000000000001</v>
      </c>
      <c r="AH10">
        <f t="shared" si="9"/>
        <v>1.3689000000000002E-2</v>
      </c>
      <c r="AI10">
        <v>332</v>
      </c>
      <c r="AJ10">
        <v>0.13100000000000001</v>
      </c>
      <c r="AK10">
        <f t="shared" si="10"/>
        <v>1.7161000000000003E-2</v>
      </c>
      <c r="AL10">
        <v>1015</v>
      </c>
      <c r="AM10">
        <v>0.152</v>
      </c>
      <c r="AN10">
        <f t="shared" si="11"/>
        <v>2.3104E-2</v>
      </c>
      <c r="AO10">
        <v>1565</v>
      </c>
      <c r="AP10">
        <v>0.13900000000000001</v>
      </c>
      <c r="AQ10">
        <f t="shared" si="12"/>
        <v>1.9321000000000005E-2</v>
      </c>
      <c r="AR10">
        <v>2468</v>
      </c>
      <c r="AS10">
        <v>7.6999999999999999E-2</v>
      </c>
      <c r="AT10">
        <f t="shared" si="13"/>
        <v>5.9290000000000002E-3</v>
      </c>
      <c r="AU10">
        <v>611</v>
      </c>
      <c r="AV10">
        <v>0.13500000000000001</v>
      </c>
      <c r="AW10">
        <f t="shared" si="14"/>
        <v>1.8225000000000002E-2</v>
      </c>
      <c r="AX10">
        <v>1019</v>
      </c>
      <c r="AY10">
        <v>0.14699999999999999</v>
      </c>
      <c r="AZ10">
        <f t="shared" si="15"/>
        <v>2.1608999999999996E-2</v>
      </c>
      <c r="BA10">
        <v>887</v>
      </c>
    </row>
    <row r="11" spans="1:53">
      <c r="A11" t="s">
        <v>171</v>
      </c>
      <c r="B11" t="s">
        <v>147</v>
      </c>
      <c r="C11" t="s">
        <v>144</v>
      </c>
      <c r="D11" s="6" t="s">
        <v>253</v>
      </c>
      <c r="E11">
        <v>68.12</v>
      </c>
      <c r="F11">
        <v>0.123</v>
      </c>
      <c r="G11">
        <f t="shared" si="0"/>
        <v>1.5129E-2</v>
      </c>
      <c r="H11">
        <v>690</v>
      </c>
      <c r="I11">
        <v>0.115</v>
      </c>
      <c r="J11">
        <f t="shared" si="1"/>
        <v>1.3225000000000001E-2</v>
      </c>
      <c r="K11">
        <v>409</v>
      </c>
      <c r="L11">
        <v>0.13300000000000001</v>
      </c>
      <c r="M11">
        <f t="shared" si="2"/>
        <v>1.7689000000000003E-2</v>
      </c>
      <c r="N11">
        <v>892</v>
      </c>
      <c r="O11">
        <v>0.124</v>
      </c>
      <c r="P11">
        <f t="shared" si="3"/>
        <v>1.5375999999999999E-2</v>
      </c>
      <c r="Q11">
        <v>2132</v>
      </c>
      <c r="R11">
        <v>0.113</v>
      </c>
      <c r="S11">
        <f t="shared" si="4"/>
        <v>1.2769000000000001E-2</v>
      </c>
      <c r="T11">
        <v>3415</v>
      </c>
      <c r="U11">
        <v>0.106</v>
      </c>
      <c r="V11">
        <f t="shared" si="5"/>
        <v>1.1235999999999999E-2</v>
      </c>
      <c r="W11">
        <v>585</v>
      </c>
      <c r="X11">
        <v>0.13900000000000001</v>
      </c>
      <c r="Y11">
        <f t="shared" si="6"/>
        <v>1.9321000000000005E-2</v>
      </c>
      <c r="Z11">
        <v>1396</v>
      </c>
      <c r="AA11">
        <v>0.126</v>
      </c>
      <c r="AB11">
        <f t="shared" si="7"/>
        <v>1.5876000000000001E-2</v>
      </c>
      <c r="AC11">
        <v>863</v>
      </c>
      <c r="AD11">
        <v>0.126</v>
      </c>
      <c r="AE11">
        <f t="shared" si="8"/>
        <v>1.5876000000000001E-2</v>
      </c>
      <c r="AF11">
        <v>719</v>
      </c>
      <c r="AG11">
        <v>9.1999999999999998E-2</v>
      </c>
      <c r="AH11">
        <f t="shared" si="9"/>
        <v>8.4639999999999993E-3</v>
      </c>
      <c r="AI11">
        <v>443</v>
      </c>
      <c r="AJ11">
        <v>0.115</v>
      </c>
      <c r="AK11">
        <f t="shared" si="10"/>
        <v>1.3225000000000001E-2</v>
      </c>
      <c r="AL11">
        <v>905</v>
      </c>
      <c r="AM11">
        <v>0.13</v>
      </c>
      <c r="AN11">
        <f t="shared" si="11"/>
        <v>1.6900000000000002E-2</v>
      </c>
      <c r="AO11">
        <v>1885</v>
      </c>
      <c r="AP11">
        <v>0.128</v>
      </c>
      <c r="AQ11">
        <f t="shared" si="12"/>
        <v>1.6383999999999999E-2</v>
      </c>
      <c r="AR11">
        <v>3395</v>
      </c>
      <c r="AS11">
        <v>9.6000000000000002E-2</v>
      </c>
      <c r="AT11">
        <f t="shared" si="13"/>
        <v>9.2160000000000002E-3</v>
      </c>
      <c r="AU11">
        <v>689</v>
      </c>
      <c r="AV11">
        <v>0.13100000000000001</v>
      </c>
      <c r="AW11">
        <f t="shared" si="14"/>
        <v>1.7161000000000003E-2</v>
      </c>
      <c r="AX11">
        <v>1086</v>
      </c>
      <c r="AY11">
        <v>0.14099999999999999</v>
      </c>
      <c r="AZ11">
        <f t="shared" si="15"/>
        <v>1.9880999999999996E-2</v>
      </c>
      <c r="BA11">
        <v>934</v>
      </c>
    </row>
    <row r="12" spans="1:53">
      <c r="A12" t="s">
        <v>173</v>
      </c>
      <c r="B12" t="s">
        <v>147</v>
      </c>
      <c r="C12" t="s">
        <v>144</v>
      </c>
      <c r="D12" s="6" t="s">
        <v>242</v>
      </c>
      <c r="E12">
        <v>78.64</v>
      </c>
      <c r="F12">
        <v>0.15</v>
      </c>
      <c r="G12">
        <f t="shared" si="0"/>
        <v>2.2499999999999999E-2</v>
      </c>
      <c r="H12">
        <v>892</v>
      </c>
      <c r="I12">
        <v>0.13300000000000001</v>
      </c>
      <c r="J12">
        <f t="shared" si="1"/>
        <v>1.7689000000000003E-2</v>
      </c>
      <c r="K12">
        <v>420</v>
      </c>
      <c r="L12">
        <v>0.13800000000000001</v>
      </c>
      <c r="M12">
        <f t="shared" si="2"/>
        <v>1.9044000000000002E-2</v>
      </c>
      <c r="N12">
        <v>1139</v>
      </c>
      <c r="O12">
        <v>0.121</v>
      </c>
      <c r="P12">
        <f t="shared" si="3"/>
        <v>1.4641E-2</v>
      </c>
      <c r="Q12">
        <v>2315</v>
      </c>
      <c r="R12">
        <v>0.13900000000000001</v>
      </c>
      <c r="S12">
        <f t="shared" si="4"/>
        <v>1.9321000000000005E-2</v>
      </c>
      <c r="T12">
        <v>3884</v>
      </c>
      <c r="U12">
        <v>0.1</v>
      </c>
      <c r="V12">
        <f t="shared" si="5"/>
        <v>1.0000000000000002E-2</v>
      </c>
      <c r="W12">
        <v>697</v>
      </c>
      <c r="X12">
        <v>0.13900000000000001</v>
      </c>
      <c r="Y12">
        <f t="shared" si="6"/>
        <v>1.9321000000000005E-2</v>
      </c>
      <c r="Z12">
        <v>1440</v>
      </c>
      <c r="AA12">
        <v>0.13900000000000001</v>
      </c>
      <c r="AB12">
        <f t="shared" si="7"/>
        <v>1.9321000000000005E-2</v>
      </c>
      <c r="AC12">
        <v>735</v>
      </c>
      <c r="AD12">
        <v>0.11700000000000001</v>
      </c>
      <c r="AE12">
        <f t="shared" si="8"/>
        <v>1.3689000000000002E-2</v>
      </c>
      <c r="AF12">
        <v>749</v>
      </c>
      <c r="AG12">
        <v>0.114</v>
      </c>
      <c r="AH12">
        <f t="shared" si="9"/>
        <v>1.2996000000000001E-2</v>
      </c>
      <c r="AI12">
        <v>443</v>
      </c>
      <c r="AJ12">
        <v>0.13200000000000001</v>
      </c>
      <c r="AK12">
        <f t="shared" si="10"/>
        <v>1.7424000000000002E-2</v>
      </c>
      <c r="AL12">
        <v>1145</v>
      </c>
      <c r="AM12">
        <v>0.13200000000000001</v>
      </c>
      <c r="AN12">
        <f t="shared" si="11"/>
        <v>1.7424000000000002E-2</v>
      </c>
      <c r="AO12">
        <v>2025</v>
      </c>
      <c r="AP12">
        <v>0.14099999999999999</v>
      </c>
      <c r="AQ12">
        <f t="shared" si="12"/>
        <v>1.9880999999999996E-2</v>
      </c>
      <c r="AR12">
        <v>4010</v>
      </c>
      <c r="AS12">
        <v>7.9000000000000001E-2</v>
      </c>
      <c r="AT12">
        <f t="shared" si="13"/>
        <v>6.241E-3</v>
      </c>
      <c r="AU12">
        <v>567</v>
      </c>
      <c r="AV12">
        <v>0.14399999999999999</v>
      </c>
      <c r="AW12">
        <f t="shared" si="14"/>
        <v>2.0735999999999997E-2</v>
      </c>
      <c r="AX12">
        <v>1237</v>
      </c>
      <c r="AY12">
        <v>0.14000000000000001</v>
      </c>
      <c r="AZ12">
        <f t="shared" si="15"/>
        <v>1.9600000000000003E-2</v>
      </c>
      <c r="BA12">
        <v>1098</v>
      </c>
    </row>
    <row r="13" spans="1:53">
      <c r="A13" t="s">
        <v>175</v>
      </c>
      <c r="B13" t="s">
        <v>147</v>
      </c>
      <c r="C13" t="s">
        <v>144</v>
      </c>
      <c r="D13" s="6" t="s">
        <v>242</v>
      </c>
      <c r="E13">
        <v>65.760000000000005</v>
      </c>
      <c r="F13">
        <v>0.14000000000000001</v>
      </c>
      <c r="G13">
        <f t="shared" si="0"/>
        <v>1.9600000000000003E-2</v>
      </c>
      <c r="H13">
        <v>606</v>
      </c>
      <c r="I13">
        <v>0.11700000000000001</v>
      </c>
      <c r="J13">
        <f t="shared" si="1"/>
        <v>1.3689000000000002E-2</v>
      </c>
      <c r="K13">
        <v>463</v>
      </c>
      <c r="L13">
        <v>0.11799999999999999</v>
      </c>
      <c r="M13">
        <f t="shared" si="2"/>
        <v>1.3923999999999999E-2</v>
      </c>
      <c r="N13">
        <v>1051</v>
      </c>
      <c r="O13">
        <v>0.14499999999999999</v>
      </c>
      <c r="P13">
        <f t="shared" si="3"/>
        <v>2.1024999999999999E-2</v>
      </c>
      <c r="Q13">
        <v>2246</v>
      </c>
      <c r="R13">
        <v>0.13200000000000001</v>
      </c>
      <c r="S13">
        <f t="shared" si="4"/>
        <v>1.7424000000000002E-2</v>
      </c>
      <c r="T13">
        <v>3593</v>
      </c>
      <c r="U13">
        <v>9.9000000000000005E-2</v>
      </c>
      <c r="V13">
        <f t="shared" si="5"/>
        <v>9.8010000000000007E-3</v>
      </c>
      <c r="W13">
        <v>636</v>
      </c>
      <c r="X13">
        <v>0.13100000000000001</v>
      </c>
      <c r="Y13">
        <f t="shared" si="6"/>
        <v>1.7161000000000003E-2</v>
      </c>
      <c r="Z13">
        <v>1220</v>
      </c>
      <c r="AA13">
        <v>9.1999999999999998E-2</v>
      </c>
      <c r="AB13">
        <f t="shared" si="7"/>
        <v>8.4639999999999993E-3</v>
      </c>
      <c r="AC13">
        <v>389</v>
      </c>
      <c r="AD13">
        <v>0.113</v>
      </c>
      <c r="AE13">
        <f t="shared" si="8"/>
        <v>1.2769000000000001E-2</v>
      </c>
      <c r="AF13">
        <v>619</v>
      </c>
      <c r="AG13">
        <v>0.12</v>
      </c>
      <c r="AH13">
        <f t="shared" si="9"/>
        <v>1.44E-2</v>
      </c>
      <c r="AI13">
        <v>394</v>
      </c>
      <c r="AJ13">
        <v>0.11700000000000001</v>
      </c>
      <c r="AK13">
        <f t="shared" si="10"/>
        <v>1.3689000000000002E-2</v>
      </c>
      <c r="AL13">
        <v>1220</v>
      </c>
      <c r="AM13">
        <v>0.13600000000000001</v>
      </c>
      <c r="AN13">
        <f t="shared" si="11"/>
        <v>1.8496000000000002E-2</v>
      </c>
      <c r="AO13">
        <v>2022</v>
      </c>
      <c r="AP13">
        <v>0.13500000000000001</v>
      </c>
      <c r="AQ13">
        <f t="shared" si="12"/>
        <v>1.8225000000000002E-2</v>
      </c>
      <c r="AR13">
        <v>3620</v>
      </c>
      <c r="AS13">
        <v>0.1</v>
      </c>
      <c r="AT13">
        <f t="shared" si="13"/>
        <v>1.0000000000000002E-2</v>
      </c>
      <c r="AU13">
        <v>686</v>
      </c>
      <c r="AV13">
        <v>0.126</v>
      </c>
      <c r="AW13">
        <f t="shared" si="14"/>
        <v>1.5876000000000001E-2</v>
      </c>
      <c r="AX13">
        <v>1142</v>
      </c>
      <c r="AY13">
        <v>0.114</v>
      </c>
      <c r="AZ13">
        <f t="shared" si="15"/>
        <v>1.2996000000000001E-2</v>
      </c>
      <c r="BA13">
        <v>644</v>
      </c>
    </row>
    <row r="14" spans="1:53">
      <c r="A14" t="s">
        <v>177</v>
      </c>
      <c r="B14" t="s">
        <v>147</v>
      </c>
      <c r="C14" t="s">
        <v>144</v>
      </c>
      <c r="D14" s="6" t="s">
        <v>242</v>
      </c>
      <c r="E14">
        <v>68.72</v>
      </c>
      <c r="F14">
        <v>0.14499999999999999</v>
      </c>
      <c r="G14">
        <f t="shared" si="0"/>
        <v>2.1024999999999999E-2</v>
      </c>
      <c r="H14">
        <v>915</v>
      </c>
      <c r="I14">
        <v>0.129</v>
      </c>
      <c r="J14">
        <f t="shared" si="1"/>
        <v>1.6641E-2</v>
      </c>
      <c r="K14">
        <v>355</v>
      </c>
      <c r="L14">
        <v>0.127</v>
      </c>
      <c r="M14">
        <f t="shared" si="2"/>
        <v>1.6129000000000001E-2</v>
      </c>
      <c r="N14">
        <v>1063</v>
      </c>
      <c r="O14">
        <v>0.13400000000000001</v>
      </c>
      <c r="P14">
        <f t="shared" si="3"/>
        <v>1.7956000000000003E-2</v>
      </c>
      <c r="Q14">
        <v>2235</v>
      </c>
      <c r="R14">
        <v>0.122</v>
      </c>
      <c r="S14">
        <f t="shared" si="4"/>
        <v>1.4884E-2</v>
      </c>
      <c r="T14">
        <v>3652</v>
      </c>
      <c r="U14">
        <v>8.3000000000000004E-2</v>
      </c>
      <c r="V14">
        <f t="shared" si="5"/>
        <v>6.889000000000001E-3</v>
      </c>
      <c r="W14">
        <v>624</v>
      </c>
      <c r="X14">
        <v>0.129</v>
      </c>
      <c r="Y14">
        <f t="shared" si="6"/>
        <v>1.6641E-2</v>
      </c>
      <c r="Z14">
        <v>1191</v>
      </c>
      <c r="AA14">
        <v>0.127</v>
      </c>
      <c r="AB14">
        <f t="shared" si="7"/>
        <v>1.6129000000000001E-2</v>
      </c>
      <c r="AC14">
        <v>676</v>
      </c>
      <c r="AD14">
        <v>0.114</v>
      </c>
      <c r="AE14">
        <f t="shared" si="8"/>
        <v>1.2996000000000001E-2</v>
      </c>
      <c r="AF14">
        <v>668</v>
      </c>
      <c r="AG14">
        <v>0.11899999999999999</v>
      </c>
      <c r="AH14">
        <f t="shared" si="9"/>
        <v>1.4160999999999998E-2</v>
      </c>
      <c r="AI14">
        <v>482</v>
      </c>
      <c r="AJ14">
        <v>0.124</v>
      </c>
      <c r="AK14">
        <f t="shared" si="10"/>
        <v>1.5375999999999999E-2</v>
      </c>
      <c r="AL14">
        <v>1124</v>
      </c>
      <c r="AM14">
        <v>0.13800000000000001</v>
      </c>
      <c r="AN14">
        <f t="shared" si="11"/>
        <v>1.9044000000000002E-2</v>
      </c>
      <c r="AO14">
        <v>2022</v>
      </c>
      <c r="AP14">
        <v>0.11700000000000001</v>
      </c>
      <c r="AQ14">
        <f t="shared" si="12"/>
        <v>1.3689000000000002E-2</v>
      </c>
      <c r="AR14">
        <v>3338</v>
      </c>
      <c r="AS14">
        <v>9.8000000000000004E-2</v>
      </c>
      <c r="AT14">
        <f t="shared" si="13"/>
        <v>9.6040000000000014E-3</v>
      </c>
      <c r="AU14">
        <v>604</v>
      </c>
      <c r="AV14">
        <v>0.13200000000000001</v>
      </c>
      <c r="AW14">
        <f t="shared" si="14"/>
        <v>1.7424000000000002E-2</v>
      </c>
      <c r="AX14">
        <v>1377</v>
      </c>
      <c r="AY14">
        <v>0.106</v>
      </c>
      <c r="AZ14">
        <f t="shared" si="15"/>
        <v>1.1235999999999999E-2</v>
      </c>
      <c r="BA14">
        <v>956</v>
      </c>
    </row>
    <row r="15" spans="1:53">
      <c r="A15" t="s">
        <v>183</v>
      </c>
      <c r="B15" t="s">
        <v>147</v>
      </c>
      <c r="C15" t="s">
        <v>144</v>
      </c>
      <c r="D15" s="6" t="s">
        <v>242</v>
      </c>
      <c r="E15">
        <v>73.959999999999994</v>
      </c>
      <c r="F15">
        <v>0.13700000000000001</v>
      </c>
      <c r="G15">
        <f t="shared" si="0"/>
        <v>1.8769000000000004E-2</v>
      </c>
      <c r="H15">
        <v>962</v>
      </c>
      <c r="I15">
        <v>0.12</v>
      </c>
      <c r="J15">
        <f t="shared" si="1"/>
        <v>1.44E-2</v>
      </c>
      <c r="K15">
        <v>394</v>
      </c>
      <c r="L15">
        <v>0.125</v>
      </c>
      <c r="M15">
        <f t="shared" si="2"/>
        <v>1.5625E-2</v>
      </c>
      <c r="N15">
        <v>1135</v>
      </c>
      <c r="O15">
        <v>0.13100000000000001</v>
      </c>
      <c r="P15">
        <f t="shared" si="3"/>
        <v>1.7161000000000003E-2</v>
      </c>
      <c r="Q15">
        <v>2101</v>
      </c>
      <c r="R15">
        <v>0.114</v>
      </c>
      <c r="S15">
        <f t="shared" si="4"/>
        <v>1.2996000000000001E-2</v>
      </c>
      <c r="T15">
        <v>3444</v>
      </c>
      <c r="U15">
        <v>9.9000000000000005E-2</v>
      </c>
      <c r="V15">
        <f t="shared" si="5"/>
        <v>9.8010000000000007E-3</v>
      </c>
      <c r="W15">
        <v>676</v>
      </c>
      <c r="X15">
        <v>0.13300000000000001</v>
      </c>
      <c r="Y15">
        <f t="shared" si="6"/>
        <v>1.7689000000000003E-2</v>
      </c>
      <c r="Z15">
        <v>1384</v>
      </c>
      <c r="AA15">
        <v>0.125</v>
      </c>
      <c r="AB15">
        <f t="shared" si="7"/>
        <v>1.5625E-2</v>
      </c>
      <c r="AC15">
        <v>708</v>
      </c>
      <c r="AD15">
        <v>8.4000000000000005E-2</v>
      </c>
      <c r="AE15">
        <f t="shared" si="8"/>
        <v>7.0560000000000006E-3</v>
      </c>
      <c r="AF15">
        <v>445</v>
      </c>
      <c r="AG15">
        <v>0.106</v>
      </c>
      <c r="AH15">
        <f t="shared" si="9"/>
        <v>1.1235999999999999E-2</v>
      </c>
      <c r="AI15">
        <v>361</v>
      </c>
      <c r="AJ15">
        <v>0.124</v>
      </c>
      <c r="AK15">
        <f t="shared" si="10"/>
        <v>1.5375999999999999E-2</v>
      </c>
      <c r="AL15">
        <v>1195</v>
      </c>
      <c r="AM15">
        <v>0.128</v>
      </c>
      <c r="AN15">
        <f t="shared" si="11"/>
        <v>1.6383999999999999E-2</v>
      </c>
      <c r="AO15">
        <v>2235</v>
      </c>
      <c r="AP15">
        <v>0.11899999999999999</v>
      </c>
      <c r="AQ15">
        <f t="shared" si="12"/>
        <v>1.4160999999999998E-2</v>
      </c>
      <c r="AR15">
        <v>3594</v>
      </c>
      <c r="AS15">
        <v>8.7999999999999995E-2</v>
      </c>
      <c r="AT15">
        <f t="shared" si="13"/>
        <v>7.7439999999999991E-3</v>
      </c>
      <c r="AU15">
        <v>666</v>
      </c>
      <c r="AV15">
        <v>0.115</v>
      </c>
      <c r="AW15">
        <f t="shared" si="14"/>
        <v>1.3225000000000001E-2</v>
      </c>
      <c r="AX15">
        <v>959</v>
      </c>
      <c r="AY15">
        <v>0.107</v>
      </c>
      <c r="AZ15">
        <f t="shared" si="15"/>
        <v>1.1448999999999999E-2</v>
      </c>
      <c r="BA15">
        <v>938</v>
      </c>
    </row>
    <row r="16" spans="1:53">
      <c r="A16" t="s">
        <v>185</v>
      </c>
      <c r="B16" t="s">
        <v>147</v>
      </c>
      <c r="C16" t="s">
        <v>144</v>
      </c>
      <c r="D16" s="6" t="s">
        <v>242</v>
      </c>
      <c r="E16">
        <v>47.43</v>
      </c>
      <c r="F16">
        <v>0.123</v>
      </c>
      <c r="G16">
        <f t="shared" si="0"/>
        <v>1.5129E-2</v>
      </c>
      <c r="H16">
        <v>806</v>
      </c>
      <c r="I16">
        <v>9.7000000000000003E-2</v>
      </c>
      <c r="J16">
        <f t="shared" si="1"/>
        <v>9.4090000000000007E-3</v>
      </c>
      <c r="K16">
        <v>423</v>
      </c>
      <c r="L16">
        <v>0.11799999999999999</v>
      </c>
      <c r="M16">
        <f t="shared" si="2"/>
        <v>1.3923999999999999E-2</v>
      </c>
      <c r="N16">
        <v>1089</v>
      </c>
      <c r="O16">
        <v>0.113</v>
      </c>
      <c r="P16">
        <f t="shared" si="3"/>
        <v>1.2769000000000001E-2</v>
      </c>
      <c r="Q16">
        <v>2176</v>
      </c>
      <c r="R16">
        <v>0.115</v>
      </c>
      <c r="S16">
        <f t="shared" si="4"/>
        <v>1.3225000000000001E-2</v>
      </c>
      <c r="T16">
        <v>3570</v>
      </c>
      <c r="U16">
        <v>9.7000000000000003E-2</v>
      </c>
      <c r="V16">
        <f t="shared" si="5"/>
        <v>9.4090000000000007E-3</v>
      </c>
      <c r="W16">
        <v>584</v>
      </c>
      <c r="X16">
        <v>0.124</v>
      </c>
      <c r="Y16">
        <f t="shared" si="6"/>
        <v>1.5375999999999999E-2</v>
      </c>
      <c r="Z16">
        <v>1368</v>
      </c>
      <c r="AA16">
        <v>0.122</v>
      </c>
      <c r="AB16">
        <f t="shared" si="7"/>
        <v>1.4884E-2</v>
      </c>
      <c r="AC16">
        <v>664</v>
      </c>
      <c r="AD16">
        <v>0.11899999999999999</v>
      </c>
      <c r="AE16">
        <f t="shared" si="8"/>
        <v>1.4160999999999998E-2</v>
      </c>
      <c r="AF16">
        <v>561</v>
      </c>
      <c r="AG16">
        <v>9.5000000000000001E-2</v>
      </c>
      <c r="AH16">
        <f t="shared" si="9"/>
        <v>9.025E-3</v>
      </c>
      <c r="AI16">
        <v>496</v>
      </c>
      <c r="AJ16">
        <v>0.112</v>
      </c>
      <c r="AK16">
        <f t="shared" si="10"/>
        <v>1.2544000000000001E-2</v>
      </c>
      <c r="AL16">
        <v>1083</v>
      </c>
      <c r="AM16">
        <v>0.127</v>
      </c>
      <c r="AN16">
        <f t="shared" si="11"/>
        <v>1.6129000000000001E-2</v>
      </c>
      <c r="AO16">
        <v>1944</v>
      </c>
      <c r="AP16">
        <v>0.115</v>
      </c>
      <c r="AQ16">
        <f t="shared" si="12"/>
        <v>1.3225000000000001E-2</v>
      </c>
      <c r="AR16">
        <v>3319</v>
      </c>
      <c r="AS16">
        <v>8.5999999999999993E-2</v>
      </c>
      <c r="AT16">
        <f t="shared" si="13"/>
        <v>7.3959999999999989E-3</v>
      </c>
      <c r="AU16">
        <v>680</v>
      </c>
      <c r="AV16">
        <v>0.121</v>
      </c>
      <c r="AW16">
        <f t="shared" si="14"/>
        <v>1.4641E-2</v>
      </c>
      <c r="AX16">
        <v>1052</v>
      </c>
      <c r="AY16">
        <v>0.128</v>
      </c>
      <c r="AZ16">
        <f t="shared" si="15"/>
        <v>1.6383999999999999E-2</v>
      </c>
      <c r="BA16">
        <v>1049</v>
      </c>
    </row>
    <row r="17" spans="1:53">
      <c r="A17" t="s">
        <v>187</v>
      </c>
      <c r="B17" t="s">
        <v>147</v>
      </c>
      <c r="C17" t="s">
        <v>144</v>
      </c>
      <c r="D17" s="6" t="s">
        <v>242</v>
      </c>
      <c r="E17">
        <v>72.75</v>
      </c>
      <c r="F17">
        <v>0.12</v>
      </c>
      <c r="G17">
        <f t="shared" si="0"/>
        <v>1.44E-2</v>
      </c>
      <c r="H17">
        <v>674</v>
      </c>
      <c r="I17">
        <v>0.09</v>
      </c>
      <c r="J17">
        <f t="shared" si="1"/>
        <v>8.0999999999999996E-3</v>
      </c>
      <c r="K17">
        <v>305</v>
      </c>
      <c r="L17">
        <v>0.13</v>
      </c>
      <c r="M17">
        <f t="shared" si="2"/>
        <v>1.6900000000000002E-2</v>
      </c>
      <c r="N17">
        <v>1044</v>
      </c>
      <c r="O17">
        <v>0.128</v>
      </c>
      <c r="P17">
        <f t="shared" si="3"/>
        <v>1.6383999999999999E-2</v>
      </c>
      <c r="Q17">
        <v>1941</v>
      </c>
      <c r="R17">
        <v>0.126</v>
      </c>
      <c r="S17">
        <f t="shared" si="4"/>
        <v>1.5876000000000001E-2</v>
      </c>
      <c r="T17">
        <v>3239</v>
      </c>
      <c r="U17">
        <v>8.1000000000000003E-2</v>
      </c>
      <c r="V17">
        <f t="shared" si="5"/>
        <v>6.561E-3</v>
      </c>
      <c r="W17">
        <v>635</v>
      </c>
      <c r="X17">
        <v>0.14099999999999999</v>
      </c>
      <c r="Y17">
        <f t="shared" si="6"/>
        <v>1.9880999999999996E-2</v>
      </c>
      <c r="Z17">
        <v>1118</v>
      </c>
      <c r="AA17">
        <v>0.12</v>
      </c>
      <c r="AB17">
        <f t="shared" si="7"/>
        <v>1.44E-2</v>
      </c>
      <c r="AC17">
        <v>544</v>
      </c>
      <c r="AD17">
        <v>0.13800000000000001</v>
      </c>
      <c r="AE17">
        <f t="shared" si="8"/>
        <v>1.9044000000000002E-2</v>
      </c>
      <c r="AF17">
        <v>861</v>
      </c>
      <c r="AG17">
        <v>9.8000000000000004E-2</v>
      </c>
      <c r="AH17">
        <f t="shared" si="9"/>
        <v>9.6040000000000014E-3</v>
      </c>
      <c r="AI17">
        <v>301</v>
      </c>
      <c r="AJ17">
        <v>0.13100000000000001</v>
      </c>
      <c r="AK17">
        <f t="shared" si="10"/>
        <v>1.7161000000000003E-2</v>
      </c>
      <c r="AL17">
        <v>1299</v>
      </c>
      <c r="AM17">
        <v>0.126</v>
      </c>
      <c r="AN17">
        <f t="shared" si="11"/>
        <v>1.5876000000000001E-2</v>
      </c>
      <c r="AO17">
        <v>1739</v>
      </c>
      <c r="AP17">
        <v>0.13100000000000001</v>
      </c>
      <c r="AQ17">
        <f t="shared" si="12"/>
        <v>1.7161000000000003E-2</v>
      </c>
      <c r="AR17">
        <v>3041</v>
      </c>
      <c r="AS17">
        <v>8.3000000000000004E-2</v>
      </c>
      <c r="AT17">
        <f t="shared" si="13"/>
        <v>6.889000000000001E-3</v>
      </c>
      <c r="AU17">
        <v>726</v>
      </c>
      <c r="AV17">
        <v>0.14000000000000001</v>
      </c>
      <c r="AW17">
        <f t="shared" si="14"/>
        <v>1.9600000000000003E-2</v>
      </c>
      <c r="AX17">
        <v>1370</v>
      </c>
      <c r="AY17">
        <v>0.11899999999999999</v>
      </c>
      <c r="AZ17">
        <f t="shared" si="15"/>
        <v>1.4160999999999998E-2</v>
      </c>
      <c r="BA17">
        <v>891</v>
      </c>
    </row>
    <row r="18" spans="1:53">
      <c r="A18" t="s">
        <v>195</v>
      </c>
      <c r="B18" t="s">
        <v>147</v>
      </c>
      <c r="C18" t="s">
        <v>144</v>
      </c>
      <c r="D18" s="6" t="s">
        <v>242</v>
      </c>
      <c r="E18">
        <v>66.28</v>
      </c>
      <c r="F18">
        <v>0.114</v>
      </c>
      <c r="G18">
        <f t="shared" si="0"/>
        <v>1.2996000000000001E-2</v>
      </c>
      <c r="H18">
        <v>774</v>
      </c>
      <c r="I18">
        <v>0.123</v>
      </c>
      <c r="J18">
        <f t="shared" si="1"/>
        <v>1.5129E-2</v>
      </c>
      <c r="K18">
        <v>394</v>
      </c>
      <c r="L18">
        <v>0.124</v>
      </c>
      <c r="M18">
        <f t="shared" si="2"/>
        <v>1.5375999999999999E-2</v>
      </c>
      <c r="N18">
        <v>957</v>
      </c>
      <c r="O18">
        <v>0.125</v>
      </c>
      <c r="P18">
        <f t="shared" si="3"/>
        <v>1.5625E-2</v>
      </c>
      <c r="Q18">
        <v>2179</v>
      </c>
      <c r="R18">
        <v>0.13200000000000001</v>
      </c>
      <c r="S18">
        <f t="shared" si="4"/>
        <v>1.7424000000000002E-2</v>
      </c>
      <c r="T18">
        <v>3857</v>
      </c>
      <c r="U18">
        <v>8.7999999999999995E-2</v>
      </c>
      <c r="V18">
        <f t="shared" si="5"/>
        <v>7.7439999999999991E-3</v>
      </c>
      <c r="W18">
        <v>655</v>
      </c>
      <c r="X18">
        <v>0.13700000000000001</v>
      </c>
      <c r="Y18">
        <f t="shared" si="6"/>
        <v>1.8769000000000004E-2</v>
      </c>
      <c r="Z18">
        <v>1444</v>
      </c>
      <c r="AA18">
        <v>0.14699999999999999</v>
      </c>
      <c r="AB18">
        <f t="shared" si="7"/>
        <v>2.1608999999999996E-2</v>
      </c>
      <c r="AC18">
        <v>638</v>
      </c>
      <c r="AD18">
        <v>0.12</v>
      </c>
      <c r="AE18">
        <f t="shared" si="8"/>
        <v>1.44E-2</v>
      </c>
      <c r="AF18">
        <v>698</v>
      </c>
      <c r="AG18">
        <v>9.7000000000000003E-2</v>
      </c>
      <c r="AH18">
        <f t="shared" si="9"/>
        <v>9.4090000000000007E-3</v>
      </c>
      <c r="AI18">
        <v>408</v>
      </c>
      <c r="AJ18">
        <v>0.128</v>
      </c>
      <c r="AK18">
        <f t="shared" si="10"/>
        <v>1.6383999999999999E-2</v>
      </c>
      <c r="AL18">
        <v>849</v>
      </c>
      <c r="AM18">
        <v>0.14099999999999999</v>
      </c>
      <c r="AN18">
        <f t="shared" si="11"/>
        <v>1.9880999999999996E-2</v>
      </c>
      <c r="AO18">
        <v>1969</v>
      </c>
      <c r="AP18">
        <v>0.14799999999999999</v>
      </c>
      <c r="AQ18">
        <f t="shared" si="12"/>
        <v>2.1903999999999996E-2</v>
      </c>
      <c r="AR18">
        <v>3385</v>
      </c>
      <c r="AS18">
        <v>7.8E-2</v>
      </c>
      <c r="AT18">
        <f t="shared" si="13"/>
        <v>6.084E-3</v>
      </c>
      <c r="AU18">
        <v>701</v>
      </c>
      <c r="AV18">
        <v>0.13100000000000001</v>
      </c>
      <c r="AW18">
        <f t="shared" si="14"/>
        <v>1.7161000000000003E-2</v>
      </c>
      <c r="AX18">
        <v>1314</v>
      </c>
      <c r="AY18">
        <v>0.111</v>
      </c>
      <c r="AZ18">
        <f t="shared" si="15"/>
        <v>1.2321E-2</v>
      </c>
      <c r="BA18">
        <v>1005</v>
      </c>
    </row>
    <row r="19" spans="1:53">
      <c r="A19" t="s">
        <v>201</v>
      </c>
      <c r="B19" t="s">
        <v>147</v>
      </c>
      <c r="C19" t="s">
        <v>144</v>
      </c>
      <c r="D19" s="6" t="s">
        <v>242</v>
      </c>
      <c r="E19">
        <v>75.75</v>
      </c>
      <c r="F19">
        <v>0.13300000000000001</v>
      </c>
      <c r="G19">
        <f t="shared" si="0"/>
        <v>1.7689000000000003E-2</v>
      </c>
      <c r="H19">
        <v>629</v>
      </c>
      <c r="I19">
        <v>0.111</v>
      </c>
      <c r="J19">
        <f t="shared" si="1"/>
        <v>1.2321E-2</v>
      </c>
      <c r="K19">
        <v>331</v>
      </c>
      <c r="L19">
        <v>0.11600000000000001</v>
      </c>
      <c r="M19">
        <f t="shared" si="2"/>
        <v>1.3456000000000001E-2</v>
      </c>
      <c r="N19">
        <v>763</v>
      </c>
      <c r="O19">
        <v>0.13900000000000001</v>
      </c>
      <c r="P19">
        <f t="shared" si="3"/>
        <v>1.9321000000000005E-2</v>
      </c>
      <c r="Q19">
        <v>1835</v>
      </c>
      <c r="R19">
        <v>0.13900000000000001</v>
      </c>
      <c r="S19">
        <f t="shared" si="4"/>
        <v>1.9321000000000005E-2</v>
      </c>
      <c r="T19">
        <v>3240</v>
      </c>
      <c r="U19">
        <v>0.08</v>
      </c>
      <c r="V19">
        <f t="shared" si="5"/>
        <v>6.4000000000000003E-3</v>
      </c>
      <c r="W19">
        <v>603</v>
      </c>
      <c r="X19">
        <v>0.13700000000000001</v>
      </c>
      <c r="Y19">
        <f t="shared" si="6"/>
        <v>1.8769000000000004E-2</v>
      </c>
      <c r="Z19">
        <v>1060</v>
      </c>
      <c r="AA19">
        <v>0.14000000000000001</v>
      </c>
      <c r="AB19">
        <f t="shared" si="7"/>
        <v>1.9600000000000003E-2</v>
      </c>
      <c r="AC19">
        <v>445</v>
      </c>
      <c r="AD19">
        <v>0.129</v>
      </c>
      <c r="AE19">
        <f t="shared" si="8"/>
        <v>1.6641E-2</v>
      </c>
      <c r="AF19">
        <v>536</v>
      </c>
      <c r="AG19">
        <v>0.115</v>
      </c>
      <c r="AH19">
        <f t="shared" si="9"/>
        <v>1.3225000000000001E-2</v>
      </c>
      <c r="AI19">
        <v>384</v>
      </c>
      <c r="AJ19">
        <v>0.11899999999999999</v>
      </c>
      <c r="AK19">
        <f t="shared" si="10"/>
        <v>1.4160999999999998E-2</v>
      </c>
      <c r="AL19">
        <v>763</v>
      </c>
      <c r="AM19">
        <v>0.13100000000000001</v>
      </c>
      <c r="AN19">
        <f t="shared" si="11"/>
        <v>1.7161000000000003E-2</v>
      </c>
      <c r="AO19">
        <v>1785</v>
      </c>
      <c r="AP19">
        <v>0.13500000000000001</v>
      </c>
      <c r="AQ19">
        <f t="shared" si="12"/>
        <v>1.8225000000000002E-2</v>
      </c>
      <c r="AR19">
        <v>2792</v>
      </c>
      <c r="AS19">
        <v>0.10100000000000001</v>
      </c>
      <c r="AT19">
        <f t="shared" si="13"/>
        <v>1.0201000000000002E-2</v>
      </c>
      <c r="AU19">
        <v>579</v>
      </c>
      <c r="AV19">
        <v>0.13400000000000001</v>
      </c>
      <c r="AW19">
        <f t="shared" si="14"/>
        <v>1.7956000000000003E-2</v>
      </c>
      <c r="AX19">
        <v>974</v>
      </c>
      <c r="AY19">
        <v>0.13700000000000001</v>
      </c>
      <c r="AZ19">
        <f t="shared" si="15"/>
        <v>1.8769000000000004E-2</v>
      </c>
      <c r="BA19">
        <v>608</v>
      </c>
    </row>
    <row r="20" spans="1:53">
      <c r="A20" t="s">
        <v>209</v>
      </c>
      <c r="B20" t="s">
        <v>147</v>
      </c>
      <c r="C20" t="s">
        <v>144</v>
      </c>
      <c r="D20" s="6" t="s">
        <v>242</v>
      </c>
      <c r="E20">
        <v>67.14</v>
      </c>
      <c r="F20">
        <v>0.1</v>
      </c>
      <c r="G20">
        <f t="shared" si="0"/>
        <v>1.0000000000000002E-2</v>
      </c>
      <c r="H20">
        <v>1149</v>
      </c>
      <c r="I20">
        <v>9.8000000000000004E-2</v>
      </c>
      <c r="J20">
        <f t="shared" si="1"/>
        <v>9.6040000000000014E-3</v>
      </c>
      <c r="K20">
        <v>428</v>
      </c>
      <c r="L20">
        <v>0.11700000000000001</v>
      </c>
      <c r="M20">
        <f t="shared" si="2"/>
        <v>1.3689000000000002E-2</v>
      </c>
      <c r="N20">
        <v>951</v>
      </c>
      <c r="O20">
        <v>0.13500000000000001</v>
      </c>
      <c r="P20">
        <f t="shared" si="3"/>
        <v>1.8225000000000002E-2</v>
      </c>
      <c r="Q20">
        <v>2214</v>
      </c>
      <c r="R20">
        <v>0.122</v>
      </c>
      <c r="S20">
        <f t="shared" si="4"/>
        <v>1.4884E-2</v>
      </c>
      <c r="T20">
        <v>3494</v>
      </c>
      <c r="U20">
        <v>8.7999999999999995E-2</v>
      </c>
      <c r="V20">
        <f t="shared" si="5"/>
        <v>7.7439999999999991E-3</v>
      </c>
      <c r="W20">
        <v>616</v>
      </c>
      <c r="X20">
        <v>0.12</v>
      </c>
      <c r="Y20">
        <f t="shared" si="6"/>
        <v>1.44E-2</v>
      </c>
      <c r="Z20">
        <v>1149</v>
      </c>
      <c r="AA20">
        <v>0.112</v>
      </c>
      <c r="AB20">
        <f t="shared" si="7"/>
        <v>1.2544000000000001E-2</v>
      </c>
      <c r="AC20">
        <v>981</v>
      </c>
      <c r="AD20">
        <v>8.8999999999999996E-2</v>
      </c>
      <c r="AE20">
        <f t="shared" si="8"/>
        <v>7.9209999999999992E-3</v>
      </c>
      <c r="AF20">
        <v>584</v>
      </c>
      <c r="AG20">
        <v>0.1</v>
      </c>
      <c r="AH20">
        <f t="shared" si="9"/>
        <v>1.0000000000000002E-2</v>
      </c>
      <c r="AI20">
        <v>409</v>
      </c>
      <c r="AJ20">
        <v>0.11799999999999999</v>
      </c>
      <c r="AK20">
        <f t="shared" si="10"/>
        <v>1.3923999999999999E-2</v>
      </c>
      <c r="AL20">
        <v>1042</v>
      </c>
      <c r="AM20">
        <v>0.13800000000000001</v>
      </c>
      <c r="AN20">
        <f t="shared" si="11"/>
        <v>1.9044000000000002E-2</v>
      </c>
      <c r="AO20">
        <v>2192</v>
      </c>
      <c r="AP20">
        <v>0.13600000000000001</v>
      </c>
      <c r="AQ20">
        <f t="shared" si="12"/>
        <v>1.8496000000000002E-2</v>
      </c>
      <c r="AR20">
        <v>2806</v>
      </c>
      <c r="AS20">
        <v>8.3000000000000004E-2</v>
      </c>
      <c r="AT20">
        <f t="shared" si="13"/>
        <v>6.889000000000001E-3</v>
      </c>
      <c r="AU20">
        <v>698</v>
      </c>
      <c r="AV20">
        <v>0.11</v>
      </c>
      <c r="AW20">
        <f t="shared" si="14"/>
        <v>1.21E-2</v>
      </c>
      <c r="AX20">
        <v>1224</v>
      </c>
      <c r="AY20">
        <v>0.109</v>
      </c>
      <c r="AZ20">
        <f t="shared" si="15"/>
        <v>1.1880999999999999E-2</v>
      </c>
      <c r="BA20">
        <v>727</v>
      </c>
    </row>
    <row r="21" spans="1:53">
      <c r="A21" t="s">
        <v>217</v>
      </c>
      <c r="B21" t="s">
        <v>147</v>
      </c>
      <c r="C21" t="s">
        <v>144</v>
      </c>
      <c r="D21" s="6" t="s">
        <v>253</v>
      </c>
      <c r="E21">
        <v>72.92</v>
      </c>
      <c r="F21">
        <v>0.13200000000000001</v>
      </c>
      <c r="G21">
        <f t="shared" si="0"/>
        <v>1.7424000000000002E-2</v>
      </c>
      <c r="H21">
        <v>785</v>
      </c>
      <c r="I21">
        <v>0.11600000000000001</v>
      </c>
      <c r="J21">
        <f t="shared" si="1"/>
        <v>1.3456000000000001E-2</v>
      </c>
      <c r="K21">
        <v>466</v>
      </c>
      <c r="L21">
        <v>0.13</v>
      </c>
      <c r="M21">
        <f t="shared" si="2"/>
        <v>1.6900000000000002E-2</v>
      </c>
      <c r="N21">
        <v>833</v>
      </c>
      <c r="O21">
        <v>0.128</v>
      </c>
      <c r="P21">
        <f t="shared" si="3"/>
        <v>1.6383999999999999E-2</v>
      </c>
      <c r="Q21">
        <v>2046</v>
      </c>
      <c r="R21">
        <v>0.13700000000000001</v>
      </c>
      <c r="S21">
        <f t="shared" si="4"/>
        <v>1.8769000000000004E-2</v>
      </c>
      <c r="T21">
        <v>3570</v>
      </c>
      <c r="U21">
        <v>0.114</v>
      </c>
      <c r="V21">
        <f t="shared" si="5"/>
        <v>1.2996000000000001E-2</v>
      </c>
      <c r="W21">
        <v>656</v>
      </c>
      <c r="X21">
        <v>0.129</v>
      </c>
      <c r="Y21">
        <f t="shared" si="6"/>
        <v>1.6641E-2</v>
      </c>
      <c r="Z21">
        <v>1209</v>
      </c>
      <c r="AA21">
        <v>0.123</v>
      </c>
      <c r="AB21">
        <f t="shared" si="7"/>
        <v>1.5129E-2</v>
      </c>
      <c r="AC21">
        <v>672</v>
      </c>
      <c r="AD21">
        <v>0.111</v>
      </c>
      <c r="AE21">
        <f t="shared" si="8"/>
        <v>1.2321E-2</v>
      </c>
      <c r="AF21">
        <v>460</v>
      </c>
      <c r="AG21">
        <v>0.11899999999999999</v>
      </c>
      <c r="AH21">
        <f t="shared" si="9"/>
        <v>1.4160999999999998E-2</v>
      </c>
      <c r="AI21">
        <v>508</v>
      </c>
      <c r="AJ21">
        <v>0.13500000000000001</v>
      </c>
      <c r="AK21">
        <f t="shared" si="10"/>
        <v>1.8225000000000002E-2</v>
      </c>
      <c r="AL21">
        <v>931</v>
      </c>
      <c r="AM21">
        <v>0.13600000000000001</v>
      </c>
      <c r="AN21">
        <f t="shared" si="11"/>
        <v>1.8496000000000002E-2</v>
      </c>
      <c r="AO21">
        <v>1674</v>
      </c>
      <c r="AP21">
        <v>0.14000000000000001</v>
      </c>
      <c r="AQ21">
        <f t="shared" si="12"/>
        <v>1.9600000000000003E-2</v>
      </c>
      <c r="AR21">
        <v>2933</v>
      </c>
      <c r="AS21">
        <v>0.112</v>
      </c>
      <c r="AT21">
        <f t="shared" si="13"/>
        <v>1.2544000000000001E-2</v>
      </c>
      <c r="AU21">
        <v>631</v>
      </c>
      <c r="AV21">
        <v>0.127</v>
      </c>
      <c r="AW21">
        <f t="shared" si="14"/>
        <v>1.6129000000000001E-2</v>
      </c>
      <c r="AX21">
        <v>1123</v>
      </c>
      <c r="AY21">
        <v>0.11799999999999999</v>
      </c>
      <c r="AZ21">
        <f t="shared" si="15"/>
        <v>1.3923999999999999E-2</v>
      </c>
      <c r="BA21">
        <v>803</v>
      </c>
    </row>
    <row r="22" spans="1:53">
      <c r="A22" t="s">
        <v>219</v>
      </c>
      <c r="B22" t="s">
        <v>147</v>
      </c>
      <c r="C22" t="s">
        <v>144</v>
      </c>
      <c r="D22" s="6" t="s">
        <v>253</v>
      </c>
      <c r="E22">
        <v>71.22</v>
      </c>
      <c r="F22">
        <v>0.14199999999999999</v>
      </c>
      <c r="G22">
        <f t="shared" si="0"/>
        <v>2.0163999999999998E-2</v>
      </c>
      <c r="H22">
        <v>678</v>
      </c>
      <c r="I22">
        <v>0.11899999999999999</v>
      </c>
      <c r="J22">
        <f t="shared" si="1"/>
        <v>1.4160999999999998E-2</v>
      </c>
      <c r="K22">
        <v>387</v>
      </c>
      <c r="L22">
        <v>0.125</v>
      </c>
      <c r="M22">
        <f t="shared" si="2"/>
        <v>1.5625E-2</v>
      </c>
      <c r="N22">
        <v>990</v>
      </c>
      <c r="O22">
        <v>0.126</v>
      </c>
      <c r="P22">
        <f t="shared" si="3"/>
        <v>1.5876000000000001E-2</v>
      </c>
      <c r="Q22">
        <v>1793</v>
      </c>
      <c r="R22">
        <v>0.12</v>
      </c>
      <c r="S22">
        <f t="shared" si="4"/>
        <v>1.44E-2</v>
      </c>
      <c r="T22">
        <v>2942</v>
      </c>
      <c r="U22">
        <v>9.8000000000000004E-2</v>
      </c>
      <c r="V22">
        <f t="shared" si="5"/>
        <v>9.6040000000000014E-3</v>
      </c>
      <c r="W22">
        <v>550</v>
      </c>
      <c r="X22">
        <v>0.13400000000000001</v>
      </c>
      <c r="Y22">
        <f t="shared" si="6"/>
        <v>1.7956000000000003E-2</v>
      </c>
      <c r="Z22">
        <v>1092</v>
      </c>
      <c r="AA22">
        <v>0.14299999999999999</v>
      </c>
      <c r="AB22">
        <f t="shared" si="7"/>
        <v>2.0448999999999995E-2</v>
      </c>
      <c r="AC22">
        <v>455</v>
      </c>
      <c r="AD22">
        <v>0.153</v>
      </c>
      <c r="AE22">
        <f t="shared" si="8"/>
        <v>2.3408999999999999E-2</v>
      </c>
      <c r="AF22">
        <v>651</v>
      </c>
      <c r="AG22">
        <v>0.114</v>
      </c>
      <c r="AH22">
        <f t="shared" si="9"/>
        <v>1.2996000000000001E-2</v>
      </c>
      <c r="AI22">
        <v>373</v>
      </c>
      <c r="AJ22">
        <v>0.128</v>
      </c>
      <c r="AK22">
        <f t="shared" si="10"/>
        <v>1.6383999999999999E-2</v>
      </c>
      <c r="AL22">
        <v>1056</v>
      </c>
      <c r="AM22">
        <v>0.125</v>
      </c>
      <c r="AN22">
        <f t="shared" si="11"/>
        <v>1.5625E-2</v>
      </c>
      <c r="AO22">
        <v>1614</v>
      </c>
      <c r="AP22">
        <v>0.125</v>
      </c>
      <c r="AQ22">
        <f t="shared" si="12"/>
        <v>1.5625E-2</v>
      </c>
      <c r="AR22">
        <v>2667</v>
      </c>
      <c r="AS22">
        <v>9.6000000000000002E-2</v>
      </c>
      <c r="AT22">
        <f t="shared" si="13"/>
        <v>9.2160000000000002E-3</v>
      </c>
      <c r="AU22">
        <v>585</v>
      </c>
      <c r="AV22">
        <v>0.14499999999999999</v>
      </c>
      <c r="AW22">
        <f t="shared" si="14"/>
        <v>2.1024999999999999E-2</v>
      </c>
      <c r="AX22">
        <v>1141</v>
      </c>
      <c r="AY22">
        <v>0.13900000000000001</v>
      </c>
      <c r="AZ22">
        <f t="shared" si="15"/>
        <v>1.9321000000000005E-2</v>
      </c>
      <c r="BA22">
        <v>545</v>
      </c>
    </row>
    <row r="23" spans="1:53">
      <c r="A23" t="s">
        <v>221</v>
      </c>
      <c r="B23" t="s">
        <v>147</v>
      </c>
      <c r="C23" t="s">
        <v>144</v>
      </c>
      <c r="D23" s="6" t="s">
        <v>253</v>
      </c>
      <c r="E23">
        <v>66.83</v>
      </c>
      <c r="F23">
        <v>0.13100000000000001</v>
      </c>
      <c r="G23">
        <f t="shared" si="0"/>
        <v>1.7161000000000003E-2</v>
      </c>
      <c r="H23">
        <v>523</v>
      </c>
      <c r="I23">
        <v>0.112</v>
      </c>
      <c r="J23">
        <f t="shared" si="1"/>
        <v>1.2544000000000001E-2</v>
      </c>
      <c r="K23">
        <v>376</v>
      </c>
      <c r="L23">
        <v>0.129</v>
      </c>
      <c r="M23">
        <f t="shared" si="2"/>
        <v>1.6641E-2</v>
      </c>
      <c r="N23">
        <v>849</v>
      </c>
      <c r="O23">
        <v>0.125</v>
      </c>
      <c r="P23">
        <f t="shared" si="3"/>
        <v>1.5625E-2</v>
      </c>
      <c r="Q23">
        <v>1769</v>
      </c>
      <c r="R23">
        <v>0.121</v>
      </c>
      <c r="S23">
        <f t="shared" si="4"/>
        <v>1.4641E-2</v>
      </c>
      <c r="T23">
        <v>2560</v>
      </c>
      <c r="U23">
        <v>9.8000000000000004E-2</v>
      </c>
      <c r="V23">
        <f t="shared" si="5"/>
        <v>9.6040000000000014E-3</v>
      </c>
      <c r="W23">
        <v>573</v>
      </c>
      <c r="X23">
        <v>0.14299999999999999</v>
      </c>
      <c r="Y23">
        <f t="shared" si="6"/>
        <v>2.0448999999999995E-2</v>
      </c>
      <c r="Z23">
        <v>999</v>
      </c>
      <c r="AA23">
        <v>0.13800000000000001</v>
      </c>
      <c r="AB23">
        <f t="shared" si="7"/>
        <v>1.9044000000000002E-2</v>
      </c>
      <c r="AC23">
        <v>569</v>
      </c>
      <c r="AD23">
        <v>0.155</v>
      </c>
      <c r="AE23">
        <f t="shared" si="8"/>
        <v>2.4025000000000001E-2</v>
      </c>
      <c r="AF23">
        <v>650</v>
      </c>
      <c r="AG23">
        <v>0.11700000000000001</v>
      </c>
      <c r="AH23">
        <f t="shared" si="9"/>
        <v>1.3689000000000002E-2</v>
      </c>
      <c r="AI23">
        <v>404</v>
      </c>
      <c r="AJ23">
        <v>0.122</v>
      </c>
      <c r="AK23">
        <f t="shared" si="10"/>
        <v>1.4884E-2</v>
      </c>
      <c r="AL23">
        <v>872</v>
      </c>
      <c r="AM23">
        <v>0.152</v>
      </c>
      <c r="AN23">
        <f t="shared" si="11"/>
        <v>2.3104E-2</v>
      </c>
      <c r="AO23">
        <v>1684</v>
      </c>
      <c r="AP23">
        <v>0.128</v>
      </c>
      <c r="AQ23">
        <f t="shared" si="12"/>
        <v>1.6383999999999999E-2</v>
      </c>
      <c r="AR23">
        <v>2600</v>
      </c>
      <c r="AS23">
        <v>0.109</v>
      </c>
      <c r="AT23">
        <f t="shared" si="13"/>
        <v>1.1880999999999999E-2</v>
      </c>
      <c r="AU23">
        <v>569</v>
      </c>
      <c r="AV23">
        <v>0.13500000000000001</v>
      </c>
      <c r="AW23">
        <f t="shared" si="14"/>
        <v>1.8225000000000002E-2</v>
      </c>
      <c r="AX23">
        <v>1052</v>
      </c>
      <c r="AY23">
        <v>0.156</v>
      </c>
      <c r="AZ23">
        <f t="shared" si="15"/>
        <v>2.4336E-2</v>
      </c>
      <c r="BA23">
        <v>657</v>
      </c>
    </row>
    <row r="24" spans="1:53">
      <c r="A24" t="s">
        <v>225</v>
      </c>
      <c r="B24" t="s">
        <v>147</v>
      </c>
      <c r="C24" t="s">
        <v>144</v>
      </c>
      <c r="D24" s="6" t="s">
        <v>253</v>
      </c>
      <c r="E24">
        <v>62.98</v>
      </c>
      <c r="F24">
        <v>0.13600000000000001</v>
      </c>
      <c r="G24">
        <f t="shared" si="0"/>
        <v>1.8496000000000002E-2</v>
      </c>
      <c r="H24">
        <v>556</v>
      </c>
      <c r="I24">
        <v>9.9000000000000005E-2</v>
      </c>
      <c r="J24">
        <f t="shared" si="1"/>
        <v>9.8010000000000007E-3</v>
      </c>
      <c r="K24">
        <v>316</v>
      </c>
      <c r="L24">
        <v>0.125</v>
      </c>
      <c r="M24">
        <f t="shared" si="2"/>
        <v>1.5625E-2</v>
      </c>
      <c r="N24">
        <v>767</v>
      </c>
      <c r="O24">
        <v>0.127</v>
      </c>
      <c r="P24">
        <f t="shared" si="3"/>
        <v>1.6129000000000001E-2</v>
      </c>
      <c r="Q24">
        <v>2126</v>
      </c>
      <c r="R24">
        <v>0.13200000000000001</v>
      </c>
      <c r="S24">
        <f t="shared" si="4"/>
        <v>1.7424000000000002E-2</v>
      </c>
      <c r="T24">
        <v>3299</v>
      </c>
      <c r="U24">
        <v>8.1000000000000003E-2</v>
      </c>
      <c r="V24">
        <f t="shared" si="5"/>
        <v>6.561E-3</v>
      </c>
      <c r="W24">
        <v>644</v>
      </c>
      <c r="X24">
        <v>0.13600000000000001</v>
      </c>
      <c r="Y24">
        <f t="shared" si="6"/>
        <v>1.8496000000000002E-2</v>
      </c>
      <c r="Z24">
        <v>1067</v>
      </c>
      <c r="AA24">
        <v>0.13700000000000001</v>
      </c>
      <c r="AB24">
        <f t="shared" si="7"/>
        <v>1.8769000000000004E-2</v>
      </c>
      <c r="AC24">
        <v>578</v>
      </c>
      <c r="AD24">
        <v>0.13200000000000001</v>
      </c>
      <c r="AE24">
        <f t="shared" si="8"/>
        <v>1.7424000000000002E-2</v>
      </c>
      <c r="AF24">
        <v>719</v>
      </c>
      <c r="AG24">
        <v>9.1999999999999998E-2</v>
      </c>
      <c r="AH24">
        <f t="shared" si="9"/>
        <v>8.4639999999999993E-3</v>
      </c>
      <c r="AI24">
        <v>362</v>
      </c>
      <c r="AJ24">
        <v>0.129</v>
      </c>
      <c r="AK24">
        <f t="shared" si="10"/>
        <v>1.6641E-2</v>
      </c>
      <c r="AL24">
        <v>787</v>
      </c>
      <c r="AM24">
        <v>0.128</v>
      </c>
      <c r="AN24">
        <f t="shared" si="11"/>
        <v>1.6383999999999999E-2</v>
      </c>
      <c r="AO24">
        <v>1930</v>
      </c>
      <c r="AP24">
        <v>0.13500000000000001</v>
      </c>
      <c r="AQ24">
        <f t="shared" si="12"/>
        <v>1.8225000000000002E-2</v>
      </c>
      <c r="AR24">
        <v>3149</v>
      </c>
      <c r="AS24">
        <v>8.2000000000000003E-2</v>
      </c>
      <c r="AT24">
        <f t="shared" si="13"/>
        <v>6.7240000000000008E-3</v>
      </c>
      <c r="AU24">
        <v>619</v>
      </c>
      <c r="AV24">
        <v>0.13200000000000001</v>
      </c>
      <c r="AW24">
        <f t="shared" si="14"/>
        <v>1.7424000000000002E-2</v>
      </c>
      <c r="AX24">
        <v>1167</v>
      </c>
      <c r="AY24">
        <v>0.13400000000000001</v>
      </c>
      <c r="AZ24">
        <f t="shared" si="15"/>
        <v>1.7956000000000003E-2</v>
      </c>
      <c r="BA24">
        <v>890</v>
      </c>
    </row>
    <row r="25" spans="1:53">
      <c r="A25" t="s">
        <v>229</v>
      </c>
      <c r="B25" t="s">
        <v>147</v>
      </c>
      <c r="C25" t="s">
        <v>144</v>
      </c>
      <c r="D25" s="6" t="s">
        <v>253</v>
      </c>
      <c r="E25">
        <v>74.12</v>
      </c>
      <c r="F25">
        <v>0.14399999999999999</v>
      </c>
      <c r="G25">
        <f t="shared" si="0"/>
        <v>2.0735999999999997E-2</v>
      </c>
      <c r="H25">
        <v>576</v>
      </c>
      <c r="I25">
        <v>0.115</v>
      </c>
      <c r="J25">
        <f t="shared" si="1"/>
        <v>1.3225000000000001E-2</v>
      </c>
      <c r="K25">
        <v>398</v>
      </c>
      <c r="L25">
        <v>0.14599999999999999</v>
      </c>
      <c r="M25">
        <f t="shared" si="2"/>
        <v>2.1315999999999998E-2</v>
      </c>
      <c r="N25">
        <v>682</v>
      </c>
      <c r="O25">
        <v>0.13100000000000001</v>
      </c>
      <c r="P25">
        <f t="shared" si="3"/>
        <v>1.7161000000000003E-2</v>
      </c>
      <c r="Q25">
        <v>1680</v>
      </c>
      <c r="R25">
        <v>0.126</v>
      </c>
      <c r="S25">
        <f t="shared" si="4"/>
        <v>1.5876000000000001E-2</v>
      </c>
      <c r="T25">
        <v>2806</v>
      </c>
      <c r="U25">
        <v>0.10199999999999999</v>
      </c>
      <c r="V25">
        <f t="shared" si="5"/>
        <v>1.0403999999999998E-2</v>
      </c>
      <c r="W25">
        <v>528</v>
      </c>
      <c r="X25">
        <v>0.14099999999999999</v>
      </c>
      <c r="Y25">
        <f t="shared" si="6"/>
        <v>1.9880999999999996E-2</v>
      </c>
      <c r="Z25">
        <v>810</v>
      </c>
      <c r="AA25">
        <v>0.14199999999999999</v>
      </c>
      <c r="AB25">
        <f t="shared" si="7"/>
        <v>2.0163999999999998E-2</v>
      </c>
      <c r="AC25">
        <v>448</v>
      </c>
      <c r="AD25">
        <v>0.106</v>
      </c>
      <c r="AE25">
        <f t="shared" si="8"/>
        <v>1.1235999999999999E-2</v>
      </c>
      <c r="AF25">
        <v>583</v>
      </c>
      <c r="AG25">
        <v>0.1</v>
      </c>
      <c r="AH25">
        <f t="shared" si="9"/>
        <v>1.0000000000000002E-2</v>
      </c>
      <c r="AI25">
        <v>387</v>
      </c>
      <c r="AJ25">
        <v>0.13200000000000001</v>
      </c>
      <c r="AK25">
        <f t="shared" si="10"/>
        <v>1.7424000000000002E-2</v>
      </c>
      <c r="AL25">
        <v>806</v>
      </c>
      <c r="AM25">
        <v>0.127</v>
      </c>
      <c r="AN25">
        <f t="shared" si="11"/>
        <v>1.6129000000000001E-2</v>
      </c>
      <c r="AO25">
        <v>1551</v>
      </c>
      <c r="AP25">
        <v>0.13400000000000001</v>
      </c>
      <c r="AQ25">
        <f t="shared" si="12"/>
        <v>1.7956000000000003E-2</v>
      </c>
      <c r="AR25">
        <v>2654</v>
      </c>
      <c r="AS25">
        <v>0.104</v>
      </c>
      <c r="AT25">
        <f t="shared" si="13"/>
        <v>1.0815999999999999E-2</v>
      </c>
      <c r="AU25">
        <v>595</v>
      </c>
      <c r="AV25">
        <v>0.128</v>
      </c>
      <c r="AW25">
        <f t="shared" si="14"/>
        <v>1.6383999999999999E-2</v>
      </c>
      <c r="AX25">
        <v>999</v>
      </c>
      <c r="AY25">
        <v>0.126</v>
      </c>
      <c r="AZ25">
        <f t="shared" si="15"/>
        <v>1.5876000000000001E-2</v>
      </c>
      <c r="BA25">
        <v>669</v>
      </c>
    </row>
    <row r="26" spans="1:53">
      <c r="A26" t="s">
        <v>233</v>
      </c>
      <c r="B26" t="s">
        <v>147</v>
      </c>
      <c r="C26" t="s">
        <v>144</v>
      </c>
      <c r="D26" s="6" t="s">
        <v>253</v>
      </c>
      <c r="E26">
        <v>68.86</v>
      </c>
      <c r="F26">
        <v>0.124</v>
      </c>
      <c r="G26">
        <f t="shared" si="0"/>
        <v>1.5375999999999999E-2</v>
      </c>
      <c r="H26">
        <v>587</v>
      </c>
      <c r="I26">
        <v>0.128</v>
      </c>
      <c r="J26">
        <f t="shared" si="1"/>
        <v>1.6383999999999999E-2</v>
      </c>
      <c r="K26">
        <v>275</v>
      </c>
      <c r="L26">
        <v>0.124</v>
      </c>
      <c r="M26">
        <f t="shared" si="2"/>
        <v>1.5375999999999999E-2</v>
      </c>
      <c r="N26">
        <v>856</v>
      </c>
      <c r="O26">
        <v>0.13900000000000001</v>
      </c>
      <c r="P26">
        <f t="shared" si="3"/>
        <v>1.9321000000000005E-2</v>
      </c>
      <c r="Q26">
        <v>1889</v>
      </c>
      <c r="R26">
        <v>0.12</v>
      </c>
      <c r="S26">
        <f t="shared" si="4"/>
        <v>1.44E-2</v>
      </c>
      <c r="T26">
        <v>2493</v>
      </c>
      <c r="U26">
        <v>9.2999999999999999E-2</v>
      </c>
      <c r="V26">
        <f t="shared" si="5"/>
        <v>8.6490000000000004E-3</v>
      </c>
      <c r="W26">
        <v>625</v>
      </c>
      <c r="X26">
        <v>0.13800000000000001</v>
      </c>
      <c r="Y26">
        <f t="shared" si="6"/>
        <v>1.9044000000000002E-2</v>
      </c>
      <c r="Z26">
        <v>950</v>
      </c>
      <c r="AA26">
        <v>0.14699999999999999</v>
      </c>
      <c r="AB26">
        <f t="shared" si="7"/>
        <v>2.1608999999999996E-2</v>
      </c>
      <c r="AC26">
        <v>510</v>
      </c>
      <c r="AD26">
        <v>0.124</v>
      </c>
      <c r="AE26">
        <f t="shared" si="8"/>
        <v>1.5375999999999999E-2</v>
      </c>
      <c r="AF26">
        <v>426</v>
      </c>
      <c r="AG26">
        <v>0.105</v>
      </c>
      <c r="AH26">
        <f t="shared" si="9"/>
        <v>1.1024999999999998E-2</v>
      </c>
      <c r="AI26">
        <v>322</v>
      </c>
      <c r="AJ26">
        <v>0.128</v>
      </c>
      <c r="AK26">
        <f t="shared" si="10"/>
        <v>1.6383999999999999E-2</v>
      </c>
      <c r="AL26">
        <v>891</v>
      </c>
      <c r="AM26">
        <v>0.13200000000000001</v>
      </c>
      <c r="AN26">
        <f t="shared" si="11"/>
        <v>1.7424000000000002E-2</v>
      </c>
      <c r="AO26">
        <v>1835</v>
      </c>
      <c r="AP26">
        <v>0.125</v>
      </c>
      <c r="AQ26">
        <f t="shared" si="12"/>
        <v>1.5625E-2</v>
      </c>
      <c r="AR26">
        <v>2337</v>
      </c>
      <c r="AS26">
        <v>0.09</v>
      </c>
      <c r="AT26">
        <f t="shared" si="13"/>
        <v>8.0999999999999996E-3</v>
      </c>
      <c r="AU26">
        <v>651</v>
      </c>
      <c r="AV26">
        <v>0.128</v>
      </c>
      <c r="AW26">
        <f t="shared" si="14"/>
        <v>1.6383999999999999E-2</v>
      </c>
      <c r="AX26">
        <v>990</v>
      </c>
      <c r="AY26">
        <v>0.13700000000000001</v>
      </c>
      <c r="AZ26">
        <f t="shared" si="15"/>
        <v>1.8769000000000004E-2</v>
      </c>
      <c r="BA26">
        <v>695</v>
      </c>
    </row>
    <row r="27" spans="1:53">
      <c r="A27" t="s">
        <v>142</v>
      </c>
      <c r="B27" t="s">
        <v>143</v>
      </c>
      <c r="C27" t="s">
        <v>144</v>
      </c>
      <c r="D27" s="6" t="s">
        <v>242</v>
      </c>
      <c r="E27">
        <v>68.989999999999995</v>
      </c>
      <c r="F27">
        <v>0.11799999999999999</v>
      </c>
      <c r="G27">
        <f t="shared" si="0"/>
        <v>1.3923999999999999E-2</v>
      </c>
      <c r="H27">
        <v>841</v>
      </c>
      <c r="I27">
        <v>0.126</v>
      </c>
      <c r="J27">
        <f t="shared" si="1"/>
        <v>1.5876000000000001E-2</v>
      </c>
      <c r="K27">
        <v>344</v>
      </c>
      <c r="L27">
        <v>0.111</v>
      </c>
      <c r="M27">
        <f t="shared" si="2"/>
        <v>1.2321E-2</v>
      </c>
      <c r="N27">
        <v>855</v>
      </c>
      <c r="O27">
        <v>0.11799999999999999</v>
      </c>
      <c r="P27">
        <f t="shared" si="3"/>
        <v>1.3923999999999999E-2</v>
      </c>
      <c r="Q27">
        <v>2048</v>
      </c>
      <c r="R27">
        <v>0.115</v>
      </c>
      <c r="S27">
        <f t="shared" si="4"/>
        <v>1.3225000000000001E-2</v>
      </c>
      <c r="T27">
        <v>3503</v>
      </c>
      <c r="U27">
        <v>8.7999999999999995E-2</v>
      </c>
      <c r="V27">
        <f t="shared" si="5"/>
        <v>7.7439999999999991E-3</v>
      </c>
      <c r="W27">
        <v>734</v>
      </c>
      <c r="X27">
        <v>0.123</v>
      </c>
      <c r="Y27">
        <f t="shared" si="6"/>
        <v>1.5129E-2</v>
      </c>
      <c r="Z27">
        <v>1282</v>
      </c>
      <c r="AA27">
        <v>0.121</v>
      </c>
      <c r="AB27">
        <f t="shared" si="7"/>
        <v>1.4641E-2</v>
      </c>
      <c r="AC27">
        <v>695</v>
      </c>
      <c r="AD27">
        <v>0.11899999999999999</v>
      </c>
      <c r="AE27">
        <f t="shared" si="8"/>
        <v>1.4160999999999998E-2</v>
      </c>
      <c r="AF27">
        <v>687</v>
      </c>
      <c r="AG27">
        <v>0.122</v>
      </c>
      <c r="AH27">
        <f t="shared" si="9"/>
        <v>1.4884E-2</v>
      </c>
      <c r="AI27">
        <v>460</v>
      </c>
      <c r="AJ27">
        <v>0.11899999999999999</v>
      </c>
      <c r="AK27">
        <f t="shared" si="10"/>
        <v>1.4160999999999998E-2</v>
      </c>
      <c r="AL27">
        <v>1100</v>
      </c>
      <c r="AM27">
        <v>0.13</v>
      </c>
      <c r="AN27">
        <f t="shared" si="11"/>
        <v>1.6900000000000002E-2</v>
      </c>
      <c r="AO27">
        <v>2042</v>
      </c>
      <c r="AP27">
        <v>0.115</v>
      </c>
      <c r="AQ27">
        <f t="shared" si="12"/>
        <v>1.3225000000000001E-2</v>
      </c>
      <c r="AR27">
        <v>3048</v>
      </c>
      <c r="AS27">
        <v>8.5000000000000006E-2</v>
      </c>
      <c r="AT27">
        <f t="shared" si="13"/>
        <v>7.2250000000000014E-3</v>
      </c>
      <c r="AU27">
        <v>780</v>
      </c>
      <c r="AV27">
        <v>0.121</v>
      </c>
      <c r="AW27">
        <f t="shared" si="14"/>
        <v>1.4641E-2</v>
      </c>
      <c r="AX27">
        <v>1214</v>
      </c>
      <c r="AY27">
        <v>0.14199999999999999</v>
      </c>
      <c r="AZ27">
        <f t="shared" si="15"/>
        <v>2.0163999999999998E-2</v>
      </c>
      <c r="BA27">
        <v>917</v>
      </c>
    </row>
    <row r="28" spans="1:53">
      <c r="A28" t="s">
        <v>157</v>
      </c>
      <c r="B28" t="s">
        <v>143</v>
      </c>
      <c r="C28" t="s">
        <v>144</v>
      </c>
      <c r="D28" s="6" t="s">
        <v>253</v>
      </c>
      <c r="E28">
        <v>70.180000000000007</v>
      </c>
      <c r="F28">
        <v>0.115</v>
      </c>
      <c r="G28">
        <f t="shared" si="0"/>
        <v>1.3225000000000001E-2</v>
      </c>
      <c r="H28">
        <v>579</v>
      </c>
      <c r="I28">
        <v>0.115</v>
      </c>
      <c r="J28">
        <f t="shared" si="1"/>
        <v>1.3225000000000001E-2</v>
      </c>
      <c r="K28">
        <v>404</v>
      </c>
      <c r="L28">
        <v>0.124</v>
      </c>
      <c r="M28">
        <f t="shared" si="2"/>
        <v>1.5375999999999999E-2</v>
      </c>
      <c r="N28">
        <v>958</v>
      </c>
      <c r="O28">
        <v>0.11799999999999999</v>
      </c>
      <c r="P28">
        <f t="shared" si="3"/>
        <v>1.3923999999999999E-2</v>
      </c>
      <c r="Q28">
        <v>1740</v>
      </c>
      <c r="R28">
        <v>0.13</v>
      </c>
      <c r="S28">
        <f t="shared" si="4"/>
        <v>1.6900000000000002E-2</v>
      </c>
      <c r="T28">
        <v>2912</v>
      </c>
      <c r="U28">
        <v>9.2999999999999999E-2</v>
      </c>
      <c r="V28">
        <f t="shared" si="5"/>
        <v>8.6490000000000004E-3</v>
      </c>
      <c r="W28">
        <v>614</v>
      </c>
      <c r="X28">
        <v>0.126</v>
      </c>
      <c r="Y28">
        <f t="shared" si="6"/>
        <v>1.5876000000000001E-2</v>
      </c>
      <c r="Z28">
        <v>1024</v>
      </c>
      <c r="AA28">
        <v>0.14599999999999999</v>
      </c>
      <c r="AB28">
        <f t="shared" si="7"/>
        <v>2.1315999999999998E-2</v>
      </c>
      <c r="AC28">
        <v>541</v>
      </c>
      <c r="AD28">
        <v>0.125</v>
      </c>
      <c r="AE28">
        <f t="shared" si="8"/>
        <v>1.5625E-2</v>
      </c>
      <c r="AF28">
        <v>606</v>
      </c>
      <c r="AG28">
        <v>0.106</v>
      </c>
      <c r="AH28">
        <f t="shared" si="9"/>
        <v>1.1235999999999999E-2</v>
      </c>
      <c r="AI28">
        <v>463</v>
      </c>
      <c r="AJ28">
        <v>0.12</v>
      </c>
      <c r="AK28">
        <f t="shared" si="10"/>
        <v>1.44E-2</v>
      </c>
      <c r="AL28">
        <v>9150</v>
      </c>
      <c r="AM28">
        <v>0.121</v>
      </c>
      <c r="AN28">
        <f t="shared" si="11"/>
        <v>1.4641E-2</v>
      </c>
      <c r="AO28">
        <v>2017</v>
      </c>
      <c r="AP28">
        <v>0.13900000000000001</v>
      </c>
      <c r="AQ28">
        <f t="shared" si="12"/>
        <v>1.9321000000000005E-2</v>
      </c>
      <c r="AR28">
        <v>2615</v>
      </c>
      <c r="AS28">
        <v>8.5999999999999993E-2</v>
      </c>
      <c r="AT28">
        <f t="shared" si="13"/>
        <v>7.3959999999999989E-3</v>
      </c>
      <c r="AU28">
        <v>679</v>
      </c>
      <c r="AV28">
        <v>0.13700000000000001</v>
      </c>
      <c r="AW28">
        <f t="shared" si="14"/>
        <v>1.8769000000000004E-2</v>
      </c>
      <c r="AX28">
        <v>1059</v>
      </c>
      <c r="AY28">
        <v>0.11600000000000001</v>
      </c>
      <c r="AZ28">
        <f t="shared" si="15"/>
        <v>1.3456000000000001E-2</v>
      </c>
      <c r="BA28">
        <v>693</v>
      </c>
    </row>
    <row r="29" spans="1:53">
      <c r="A29" t="s">
        <v>167</v>
      </c>
      <c r="B29" t="s">
        <v>143</v>
      </c>
      <c r="C29" t="s">
        <v>144</v>
      </c>
      <c r="D29" s="6" t="s">
        <v>253</v>
      </c>
      <c r="E29">
        <v>62.98</v>
      </c>
      <c r="F29">
        <v>0.126</v>
      </c>
      <c r="G29">
        <f t="shared" si="0"/>
        <v>1.5876000000000001E-2</v>
      </c>
      <c r="H29">
        <v>664</v>
      </c>
      <c r="I29">
        <v>0.109</v>
      </c>
      <c r="J29">
        <f t="shared" si="1"/>
        <v>1.1880999999999999E-2</v>
      </c>
      <c r="K29">
        <v>385</v>
      </c>
      <c r="L29">
        <v>0.108</v>
      </c>
      <c r="M29">
        <f t="shared" si="2"/>
        <v>1.1663999999999999E-2</v>
      </c>
      <c r="N29">
        <v>832</v>
      </c>
      <c r="O29">
        <v>0.124</v>
      </c>
      <c r="P29">
        <f t="shared" si="3"/>
        <v>1.5375999999999999E-2</v>
      </c>
      <c r="Q29">
        <v>1952</v>
      </c>
      <c r="R29">
        <v>0.111</v>
      </c>
      <c r="S29">
        <f t="shared" si="4"/>
        <v>1.2321E-2</v>
      </c>
      <c r="T29">
        <v>3023</v>
      </c>
      <c r="U29">
        <v>8.8999999999999996E-2</v>
      </c>
      <c r="V29">
        <f t="shared" si="5"/>
        <v>7.9209999999999992E-3</v>
      </c>
      <c r="W29">
        <v>638</v>
      </c>
      <c r="X29">
        <v>0.13200000000000001</v>
      </c>
      <c r="Y29">
        <f t="shared" si="6"/>
        <v>1.7424000000000002E-2</v>
      </c>
      <c r="Z29">
        <v>1287</v>
      </c>
      <c r="AA29">
        <v>0.14599999999999999</v>
      </c>
      <c r="AB29">
        <f t="shared" si="7"/>
        <v>2.1315999999999998E-2</v>
      </c>
      <c r="AC29">
        <v>594</v>
      </c>
      <c r="AD29">
        <v>0.11600000000000001</v>
      </c>
      <c r="AE29">
        <f t="shared" si="8"/>
        <v>1.3456000000000001E-2</v>
      </c>
      <c r="AF29">
        <v>523</v>
      </c>
      <c r="AG29">
        <v>0.10100000000000001</v>
      </c>
      <c r="AH29">
        <f t="shared" si="9"/>
        <v>1.0201000000000002E-2</v>
      </c>
      <c r="AI29">
        <v>468</v>
      </c>
      <c r="AJ29">
        <v>0.108</v>
      </c>
      <c r="AK29">
        <f t="shared" si="10"/>
        <v>1.1663999999999999E-2</v>
      </c>
      <c r="AL29">
        <v>915</v>
      </c>
      <c r="AM29">
        <v>0.11799999999999999</v>
      </c>
      <c r="AN29">
        <f t="shared" si="11"/>
        <v>1.3923999999999999E-2</v>
      </c>
      <c r="AO29">
        <v>1783</v>
      </c>
      <c r="AP29">
        <v>0.128</v>
      </c>
      <c r="AQ29">
        <f t="shared" si="12"/>
        <v>1.6383999999999999E-2</v>
      </c>
      <c r="AR29">
        <v>3028</v>
      </c>
      <c r="AS29">
        <v>9.4E-2</v>
      </c>
      <c r="AT29">
        <f t="shared" si="13"/>
        <v>8.8360000000000001E-3</v>
      </c>
      <c r="AU29">
        <v>636</v>
      </c>
      <c r="AV29">
        <v>0.121</v>
      </c>
      <c r="AW29">
        <f t="shared" si="14"/>
        <v>1.4641E-2</v>
      </c>
      <c r="AX29">
        <v>1150</v>
      </c>
      <c r="AY29">
        <v>0.13700000000000001</v>
      </c>
      <c r="AZ29">
        <f t="shared" si="15"/>
        <v>1.8769000000000004E-2</v>
      </c>
      <c r="BA29">
        <v>796</v>
      </c>
    </row>
    <row r="30" spans="1:53">
      <c r="A30" t="s">
        <v>169</v>
      </c>
      <c r="B30" t="s">
        <v>143</v>
      </c>
      <c r="C30" t="s">
        <v>144</v>
      </c>
      <c r="D30" s="6" t="s">
        <v>242</v>
      </c>
      <c r="E30">
        <v>66.17</v>
      </c>
      <c r="F30">
        <v>0.122</v>
      </c>
      <c r="G30">
        <f t="shared" si="0"/>
        <v>1.4884E-2</v>
      </c>
      <c r="H30">
        <v>715</v>
      </c>
      <c r="I30">
        <v>0.106</v>
      </c>
      <c r="J30">
        <f t="shared" si="1"/>
        <v>1.1235999999999999E-2</v>
      </c>
      <c r="K30">
        <v>478</v>
      </c>
      <c r="L30">
        <v>0.127</v>
      </c>
      <c r="M30">
        <f t="shared" si="2"/>
        <v>1.6129000000000001E-2</v>
      </c>
      <c r="N30">
        <v>1175</v>
      </c>
      <c r="O30">
        <v>0.13100000000000001</v>
      </c>
      <c r="P30">
        <f t="shared" si="3"/>
        <v>1.7161000000000003E-2</v>
      </c>
      <c r="Q30">
        <v>2352</v>
      </c>
      <c r="R30">
        <v>0.11899999999999999</v>
      </c>
      <c r="S30">
        <f t="shared" si="4"/>
        <v>1.4160999999999998E-2</v>
      </c>
      <c r="T30">
        <v>4610</v>
      </c>
      <c r="U30">
        <v>9.1999999999999998E-2</v>
      </c>
      <c r="V30">
        <f t="shared" si="5"/>
        <v>8.4639999999999993E-3</v>
      </c>
      <c r="W30">
        <v>678</v>
      </c>
      <c r="X30">
        <v>0.14000000000000001</v>
      </c>
      <c r="Y30">
        <f t="shared" si="6"/>
        <v>1.9600000000000003E-2</v>
      </c>
      <c r="Z30">
        <v>1338</v>
      </c>
      <c r="AA30">
        <v>0.125</v>
      </c>
      <c r="AB30">
        <f t="shared" si="7"/>
        <v>1.5625E-2</v>
      </c>
      <c r="AC30">
        <v>668</v>
      </c>
      <c r="AD30">
        <v>0.13600000000000001</v>
      </c>
      <c r="AE30">
        <f t="shared" si="8"/>
        <v>1.8496000000000002E-2</v>
      </c>
      <c r="AF30">
        <v>876</v>
      </c>
      <c r="AG30">
        <v>8.6999999999999994E-2</v>
      </c>
      <c r="AH30">
        <f t="shared" si="9"/>
        <v>7.5689999999999993E-3</v>
      </c>
      <c r="AI30">
        <v>560</v>
      </c>
      <c r="AJ30">
        <v>0.123</v>
      </c>
      <c r="AK30">
        <f t="shared" si="10"/>
        <v>1.5129E-2</v>
      </c>
      <c r="AL30">
        <v>1280</v>
      </c>
      <c r="AM30">
        <v>0.14299999999999999</v>
      </c>
      <c r="AN30">
        <f t="shared" si="11"/>
        <v>2.0448999999999995E-2</v>
      </c>
      <c r="AO30">
        <v>2046</v>
      </c>
      <c r="AP30">
        <v>0.123</v>
      </c>
      <c r="AQ30">
        <f t="shared" si="12"/>
        <v>1.5129E-2</v>
      </c>
      <c r="AR30">
        <v>4083</v>
      </c>
      <c r="AS30">
        <v>9.5000000000000001E-2</v>
      </c>
      <c r="AT30">
        <f t="shared" si="13"/>
        <v>9.025E-3</v>
      </c>
      <c r="AU30">
        <v>746</v>
      </c>
      <c r="AV30">
        <v>0.129</v>
      </c>
      <c r="AW30">
        <f t="shared" si="14"/>
        <v>1.6641E-2</v>
      </c>
      <c r="AX30">
        <v>1476</v>
      </c>
      <c r="AY30">
        <v>0.13800000000000001</v>
      </c>
      <c r="AZ30">
        <f t="shared" si="15"/>
        <v>1.9044000000000002E-2</v>
      </c>
      <c r="BA30">
        <v>863</v>
      </c>
    </row>
    <row r="31" spans="1:53">
      <c r="A31" t="s">
        <v>179</v>
      </c>
      <c r="B31" t="s">
        <v>143</v>
      </c>
      <c r="C31" t="s">
        <v>144</v>
      </c>
      <c r="D31" s="6" t="s">
        <v>242</v>
      </c>
      <c r="E31">
        <v>68.709999999999994</v>
      </c>
      <c r="F31">
        <v>0.126</v>
      </c>
      <c r="G31">
        <f t="shared" si="0"/>
        <v>1.5876000000000001E-2</v>
      </c>
      <c r="H31">
        <v>731</v>
      </c>
      <c r="I31">
        <v>0.114</v>
      </c>
      <c r="J31">
        <f t="shared" si="1"/>
        <v>1.2996000000000001E-2</v>
      </c>
      <c r="K31">
        <v>394</v>
      </c>
      <c r="L31">
        <v>0.11899999999999999</v>
      </c>
      <c r="M31">
        <f t="shared" si="2"/>
        <v>1.4160999999999998E-2</v>
      </c>
      <c r="N31">
        <v>949</v>
      </c>
      <c r="O31">
        <v>0.14000000000000001</v>
      </c>
      <c r="P31">
        <f t="shared" si="3"/>
        <v>1.9600000000000003E-2</v>
      </c>
      <c r="Q31">
        <v>2237</v>
      </c>
      <c r="R31">
        <v>0.12</v>
      </c>
      <c r="S31">
        <f t="shared" si="4"/>
        <v>1.44E-2</v>
      </c>
      <c r="T31">
        <v>3664</v>
      </c>
      <c r="U31">
        <v>9.7000000000000003E-2</v>
      </c>
      <c r="V31">
        <f t="shared" si="5"/>
        <v>9.4090000000000007E-3</v>
      </c>
      <c r="W31">
        <v>652</v>
      </c>
      <c r="X31">
        <v>0.13400000000000001</v>
      </c>
      <c r="Y31">
        <f t="shared" si="6"/>
        <v>1.7956000000000003E-2</v>
      </c>
      <c r="Z31">
        <v>1036</v>
      </c>
      <c r="AA31">
        <v>0.11799999999999999</v>
      </c>
      <c r="AB31">
        <f t="shared" si="7"/>
        <v>1.3923999999999999E-2</v>
      </c>
      <c r="AC31">
        <v>605</v>
      </c>
      <c r="AD31">
        <v>0.14399999999999999</v>
      </c>
      <c r="AE31">
        <f t="shared" si="8"/>
        <v>2.0735999999999997E-2</v>
      </c>
      <c r="AF31">
        <v>695</v>
      </c>
      <c r="AG31">
        <v>0.105</v>
      </c>
      <c r="AH31">
        <f t="shared" si="9"/>
        <v>1.1024999999999998E-2</v>
      </c>
      <c r="AI31">
        <v>615</v>
      </c>
      <c r="AJ31">
        <v>0.128</v>
      </c>
      <c r="AK31">
        <f t="shared" si="10"/>
        <v>1.6383999999999999E-2</v>
      </c>
      <c r="AL31">
        <v>1285</v>
      </c>
      <c r="AM31">
        <v>0.13200000000000001</v>
      </c>
      <c r="AN31">
        <f t="shared" si="11"/>
        <v>1.7424000000000002E-2</v>
      </c>
      <c r="AO31">
        <v>2157</v>
      </c>
      <c r="AP31">
        <v>0.114</v>
      </c>
      <c r="AQ31">
        <f t="shared" si="12"/>
        <v>1.2996000000000001E-2</v>
      </c>
      <c r="AR31">
        <v>3282</v>
      </c>
      <c r="AS31">
        <v>9.8000000000000004E-2</v>
      </c>
      <c r="AT31">
        <f t="shared" si="13"/>
        <v>9.6040000000000014E-3</v>
      </c>
      <c r="AU31">
        <v>713</v>
      </c>
      <c r="AV31">
        <v>0.14000000000000001</v>
      </c>
      <c r="AW31">
        <f t="shared" si="14"/>
        <v>1.9600000000000003E-2</v>
      </c>
      <c r="AX31">
        <v>1476</v>
      </c>
      <c r="AY31">
        <v>0.14199999999999999</v>
      </c>
      <c r="AZ31">
        <f t="shared" si="15"/>
        <v>2.0163999999999998E-2</v>
      </c>
      <c r="BA31">
        <v>749</v>
      </c>
    </row>
    <row r="32" spans="1:53">
      <c r="A32" t="s">
        <v>181</v>
      </c>
      <c r="B32" t="s">
        <v>143</v>
      </c>
      <c r="C32" t="s">
        <v>144</v>
      </c>
      <c r="D32" s="6" t="s">
        <v>242</v>
      </c>
      <c r="E32">
        <v>67.59</v>
      </c>
      <c r="F32">
        <v>0.14499999999999999</v>
      </c>
      <c r="G32">
        <f t="shared" si="0"/>
        <v>2.1024999999999999E-2</v>
      </c>
      <c r="H32">
        <v>818</v>
      </c>
      <c r="I32">
        <v>0.127</v>
      </c>
      <c r="J32">
        <f t="shared" si="1"/>
        <v>1.6129000000000001E-2</v>
      </c>
      <c r="K32">
        <v>294</v>
      </c>
      <c r="L32">
        <v>0.125</v>
      </c>
      <c r="M32">
        <f t="shared" si="2"/>
        <v>1.5625E-2</v>
      </c>
      <c r="N32">
        <v>1158</v>
      </c>
      <c r="O32">
        <v>0.121</v>
      </c>
      <c r="P32">
        <f t="shared" si="3"/>
        <v>1.4641E-2</v>
      </c>
      <c r="Q32">
        <v>1911</v>
      </c>
      <c r="R32">
        <v>0.13100000000000001</v>
      </c>
      <c r="S32">
        <f t="shared" si="4"/>
        <v>1.7161000000000003E-2</v>
      </c>
      <c r="T32">
        <v>3342</v>
      </c>
      <c r="U32">
        <v>9.1999999999999998E-2</v>
      </c>
      <c r="V32">
        <f t="shared" si="5"/>
        <v>8.4639999999999993E-3</v>
      </c>
      <c r="W32">
        <v>582</v>
      </c>
      <c r="X32">
        <v>0.128</v>
      </c>
      <c r="Y32">
        <f t="shared" si="6"/>
        <v>1.6383999999999999E-2</v>
      </c>
      <c r="Z32">
        <v>992</v>
      </c>
      <c r="AA32">
        <v>0.15</v>
      </c>
      <c r="AB32">
        <f t="shared" si="7"/>
        <v>2.2499999999999999E-2</v>
      </c>
      <c r="AC32">
        <v>541</v>
      </c>
      <c r="AD32">
        <v>0.13800000000000001</v>
      </c>
      <c r="AE32">
        <f t="shared" si="8"/>
        <v>1.9044000000000002E-2</v>
      </c>
      <c r="AF32">
        <v>847</v>
      </c>
      <c r="AG32">
        <v>0.123</v>
      </c>
      <c r="AH32">
        <f t="shared" si="9"/>
        <v>1.5129E-2</v>
      </c>
      <c r="AI32">
        <v>365</v>
      </c>
      <c r="AJ32">
        <v>0.126</v>
      </c>
      <c r="AK32">
        <f t="shared" si="10"/>
        <v>1.5876000000000001E-2</v>
      </c>
      <c r="AL32">
        <v>1144</v>
      </c>
      <c r="AM32">
        <v>0.13700000000000001</v>
      </c>
      <c r="AN32">
        <f t="shared" si="11"/>
        <v>1.8769000000000004E-2</v>
      </c>
      <c r="AO32">
        <v>1972</v>
      </c>
      <c r="AP32">
        <v>0.126</v>
      </c>
      <c r="AQ32">
        <f t="shared" si="12"/>
        <v>1.5876000000000001E-2</v>
      </c>
      <c r="AR32">
        <v>2953</v>
      </c>
      <c r="AS32">
        <v>0.11</v>
      </c>
      <c r="AT32">
        <f t="shared" si="13"/>
        <v>1.21E-2</v>
      </c>
      <c r="AU32">
        <v>563</v>
      </c>
      <c r="AV32">
        <v>0.13200000000000001</v>
      </c>
      <c r="AW32">
        <f t="shared" si="14"/>
        <v>1.7424000000000002E-2</v>
      </c>
      <c r="AX32">
        <v>1213</v>
      </c>
      <c r="AY32">
        <v>0.127</v>
      </c>
      <c r="AZ32">
        <f t="shared" si="15"/>
        <v>1.6129000000000001E-2</v>
      </c>
      <c r="BA32">
        <v>979</v>
      </c>
    </row>
    <row r="33" spans="1:53">
      <c r="A33" t="s">
        <v>189</v>
      </c>
      <c r="B33" t="s">
        <v>143</v>
      </c>
      <c r="C33" t="s">
        <v>144</v>
      </c>
      <c r="D33" s="6" t="s">
        <v>242</v>
      </c>
      <c r="E33">
        <v>69.150000000000006</v>
      </c>
      <c r="F33">
        <v>0.115</v>
      </c>
      <c r="G33">
        <f t="shared" si="0"/>
        <v>1.3225000000000001E-2</v>
      </c>
      <c r="H33">
        <v>691</v>
      </c>
      <c r="I33">
        <v>0.113</v>
      </c>
      <c r="J33">
        <f t="shared" si="1"/>
        <v>1.2769000000000001E-2</v>
      </c>
      <c r="K33">
        <v>374</v>
      </c>
      <c r="L33">
        <v>0.11799999999999999</v>
      </c>
      <c r="M33">
        <f t="shared" si="2"/>
        <v>1.3923999999999999E-2</v>
      </c>
      <c r="N33">
        <v>949</v>
      </c>
      <c r="O33">
        <v>0.156</v>
      </c>
      <c r="P33">
        <f t="shared" si="3"/>
        <v>2.4336E-2</v>
      </c>
      <c r="Q33">
        <v>1933</v>
      </c>
      <c r="R33">
        <v>0.14499999999999999</v>
      </c>
      <c r="S33">
        <f t="shared" si="4"/>
        <v>2.1024999999999999E-2</v>
      </c>
      <c r="T33">
        <v>2976</v>
      </c>
      <c r="U33">
        <v>9.0999999999999998E-2</v>
      </c>
      <c r="V33">
        <f t="shared" si="5"/>
        <v>8.2810000000000002E-3</v>
      </c>
      <c r="W33">
        <v>529</v>
      </c>
      <c r="X33">
        <v>0.13</v>
      </c>
      <c r="Y33">
        <f t="shared" si="6"/>
        <v>1.6900000000000002E-2</v>
      </c>
      <c r="Z33">
        <v>1165</v>
      </c>
      <c r="AA33">
        <v>0.122</v>
      </c>
      <c r="AB33">
        <f t="shared" si="7"/>
        <v>1.4884E-2</v>
      </c>
      <c r="AC33">
        <v>458</v>
      </c>
      <c r="AD33">
        <v>0.10299999999999999</v>
      </c>
      <c r="AE33">
        <f t="shared" si="8"/>
        <v>1.0608999999999999E-2</v>
      </c>
      <c r="AF33">
        <v>587</v>
      </c>
      <c r="AG33">
        <v>0.122</v>
      </c>
      <c r="AH33">
        <f t="shared" si="9"/>
        <v>1.4884E-2</v>
      </c>
      <c r="AI33">
        <v>493</v>
      </c>
      <c r="AJ33">
        <v>0.12</v>
      </c>
      <c r="AK33">
        <f t="shared" si="10"/>
        <v>1.44E-2</v>
      </c>
      <c r="AL33">
        <v>960</v>
      </c>
      <c r="AM33">
        <v>0.13</v>
      </c>
      <c r="AN33">
        <f t="shared" si="11"/>
        <v>1.6900000000000002E-2</v>
      </c>
      <c r="AO33">
        <v>1705</v>
      </c>
      <c r="AP33">
        <v>0.13100000000000001</v>
      </c>
      <c r="AQ33">
        <f t="shared" si="12"/>
        <v>1.7161000000000003E-2</v>
      </c>
      <c r="AR33">
        <v>2654</v>
      </c>
      <c r="AS33">
        <v>7.8E-2</v>
      </c>
      <c r="AT33">
        <f t="shared" si="13"/>
        <v>6.084E-3</v>
      </c>
      <c r="AU33">
        <v>545</v>
      </c>
      <c r="AV33">
        <v>0.14499999999999999</v>
      </c>
      <c r="AW33">
        <f t="shared" si="14"/>
        <v>2.1024999999999999E-2</v>
      </c>
      <c r="AX33">
        <v>1312</v>
      </c>
      <c r="AY33">
        <v>0.13500000000000001</v>
      </c>
      <c r="AZ33">
        <f t="shared" si="15"/>
        <v>1.8225000000000002E-2</v>
      </c>
      <c r="BA33">
        <v>840</v>
      </c>
    </row>
    <row r="34" spans="1:53">
      <c r="A34" t="s">
        <v>191</v>
      </c>
      <c r="B34" t="s">
        <v>143</v>
      </c>
      <c r="C34" t="s">
        <v>144</v>
      </c>
      <c r="D34" s="6" t="s">
        <v>242</v>
      </c>
      <c r="E34">
        <v>70.37</v>
      </c>
      <c r="F34">
        <v>0.13200000000000001</v>
      </c>
      <c r="G34">
        <f t="shared" ref="G34:G50" si="16">F34^2</f>
        <v>1.7424000000000002E-2</v>
      </c>
      <c r="H34">
        <v>905</v>
      </c>
      <c r="I34">
        <v>0.127</v>
      </c>
      <c r="J34">
        <f t="shared" ref="J34:J50" si="17">I34^2</f>
        <v>1.6129000000000001E-2</v>
      </c>
      <c r="K34">
        <v>450</v>
      </c>
      <c r="L34">
        <v>0.126</v>
      </c>
      <c r="M34">
        <f t="shared" ref="M34:M50" si="18">L34^2</f>
        <v>1.5876000000000001E-2</v>
      </c>
      <c r="N34">
        <v>854</v>
      </c>
      <c r="O34">
        <v>0.13100000000000001</v>
      </c>
      <c r="P34">
        <f t="shared" ref="P34:P50" si="19">O34^2</f>
        <v>1.7161000000000003E-2</v>
      </c>
      <c r="Q34">
        <v>2250</v>
      </c>
      <c r="R34">
        <v>0.13100000000000001</v>
      </c>
      <c r="S34">
        <f t="shared" ref="S34:S50" si="20">R34^2</f>
        <v>1.7161000000000003E-2</v>
      </c>
      <c r="T34">
        <v>3446</v>
      </c>
      <c r="U34">
        <v>9.0999999999999998E-2</v>
      </c>
      <c r="V34">
        <f t="shared" ref="V34:V50" si="21">U34^2</f>
        <v>8.2810000000000002E-3</v>
      </c>
      <c r="W34">
        <v>666</v>
      </c>
      <c r="X34">
        <v>0.125</v>
      </c>
      <c r="Y34">
        <f t="shared" ref="Y34:Y50" si="22">X34^2</f>
        <v>1.5625E-2</v>
      </c>
      <c r="Z34">
        <v>1137</v>
      </c>
      <c r="AA34">
        <v>0.13200000000000001</v>
      </c>
      <c r="AB34">
        <f t="shared" ref="AB34:AB50" si="23">AA34^2</f>
        <v>1.7424000000000002E-2</v>
      </c>
      <c r="AC34">
        <v>887</v>
      </c>
      <c r="AD34">
        <v>0.111</v>
      </c>
      <c r="AE34">
        <f t="shared" ref="AE34:AE50" si="24">AD34^2</f>
        <v>1.2321E-2</v>
      </c>
      <c r="AF34">
        <v>555</v>
      </c>
      <c r="AG34">
        <v>9.4E-2</v>
      </c>
      <c r="AH34">
        <f t="shared" ref="AH34:AH50" si="25">AG34^2</f>
        <v>8.8360000000000001E-3</v>
      </c>
      <c r="AI34">
        <v>421</v>
      </c>
      <c r="AJ34">
        <v>0.112</v>
      </c>
      <c r="AK34">
        <f t="shared" ref="AK34:AK50" si="26">AJ34^2</f>
        <v>1.2544000000000001E-2</v>
      </c>
      <c r="AL34">
        <v>875</v>
      </c>
      <c r="AM34">
        <v>0.14000000000000001</v>
      </c>
      <c r="AN34">
        <f t="shared" ref="AN34:AN50" si="27">AM34^2</f>
        <v>1.9600000000000003E-2</v>
      </c>
      <c r="AO34">
        <v>2072</v>
      </c>
      <c r="AP34">
        <v>0.126</v>
      </c>
      <c r="AQ34">
        <f t="shared" ref="AQ34:AQ50" si="28">AP34^2</f>
        <v>1.5876000000000001E-2</v>
      </c>
      <c r="AR34">
        <v>3565</v>
      </c>
      <c r="AS34">
        <v>8.6999999999999994E-2</v>
      </c>
      <c r="AT34">
        <f t="shared" ref="AT34:AT50" si="29">AS34^2</f>
        <v>7.5689999999999993E-3</v>
      </c>
      <c r="AU34">
        <v>702</v>
      </c>
      <c r="AV34">
        <v>0.127</v>
      </c>
      <c r="AW34">
        <f t="shared" ref="AW34:AW50" si="30">AV34^2</f>
        <v>1.6129000000000001E-2</v>
      </c>
      <c r="AX34">
        <v>1153</v>
      </c>
      <c r="AY34">
        <v>0.11799999999999999</v>
      </c>
      <c r="AZ34">
        <f t="shared" ref="AZ34:AZ50" si="31">AY34^2</f>
        <v>1.3923999999999999E-2</v>
      </c>
      <c r="BA34">
        <v>812</v>
      </c>
    </row>
    <row r="35" spans="1:53">
      <c r="A35" t="s">
        <v>193</v>
      </c>
      <c r="B35" t="s">
        <v>143</v>
      </c>
      <c r="C35" t="s">
        <v>144</v>
      </c>
      <c r="D35" s="6" t="s">
        <v>242</v>
      </c>
      <c r="E35">
        <v>74.34</v>
      </c>
      <c r="F35">
        <v>0.113</v>
      </c>
      <c r="G35">
        <f t="shared" si="16"/>
        <v>1.2769000000000001E-2</v>
      </c>
      <c r="H35">
        <v>1134</v>
      </c>
      <c r="I35">
        <v>0.107</v>
      </c>
      <c r="J35">
        <f t="shared" si="17"/>
        <v>1.1448999999999999E-2</v>
      </c>
      <c r="K35">
        <v>432</v>
      </c>
      <c r="L35">
        <v>0.126</v>
      </c>
      <c r="M35">
        <f t="shared" si="18"/>
        <v>1.5876000000000001E-2</v>
      </c>
      <c r="N35">
        <v>998</v>
      </c>
      <c r="O35">
        <v>0.14099999999999999</v>
      </c>
      <c r="P35">
        <f t="shared" si="19"/>
        <v>1.9880999999999996E-2</v>
      </c>
      <c r="Q35">
        <v>2019</v>
      </c>
      <c r="R35">
        <v>0.129</v>
      </c>
      <c r="S35">
        <f t="shared" si="20"/>
        <v>1.6641E-2</v>
      </c>
      <c r="T35">
        <v>3877</v>
      </c>
      <c r="U35">
        <v>8.6999999999999994E-2</v>
      </c>
      <c r="V35">
        <f t="shared" si="21"/>
        <v>7.5689999999999993E-3</v>
      </c>
      <c r="W35">
        <v>602</v>
      </c>
      <c r="X35">
        <v>0.13200000000000001</v>
      </c>
      <c r="Y35">
        <f t="shared" si="22"/>
        <v>1.7424000000000002E-2</v>
      </c>
      <c r="Z35">
        <v>1147</v>
      </c>
      <c r="AA35">
        <v>0.126</v>
      </c>
      <c r="AB35">
        <f t="shared" si="23"/>
        <v>1.5876000000000001E-2</v>
      </c>
      <c r="AC35">
        <v>785</v>
      </c>
      <c r="AD35">
        <v>0.11</v>
      </c>
      <c r="AE35">
        <f t="shared" si="24"/>
        <v>1.21E-2</v>
      </c>
      <c r="AF35">
        <v>678</v>
      </c>
      <c r="AG35">
        <v>9.5000000000000001E-2</v>
      </c>
      <c r="AH35">
        <f t="shared" si="25"/>
        <v>9.025E-3</v>
      </c>
      <c r="AI35">
        <v>398</v>
      </c>
      <c r="AJ35">
        <v>0.13500000000000001</v>
      </c>
      <c r="AK35">
        <f t="shared" si="26"/>
        <v>1.8225000000000002E-2</v>
      </c>
      <c r="AL35">
        <v>983</v>
      </c>
      <c r="AM35">
        <v>0.129</v>
      </c>
      <c r="AN35">
        <f t="shared" si="27"/>
        <v>1.6641E-2</v>
      </c>
      <c r="AO35">
        <v>1893</v>
      </c>
      <c r="AP35">
        <v>0.13400000000000001</v>
      </c>
      <c r="AQ35">
        <f t="shared" si="28"/>
        <v>1.7956000000000003E-2</v>
      </c>
      <c r="AR35">
        <v>3206</v>
      </c>
      <c r="AS35">
        <v>8.4000000000000005E-2</v>
      </c>
      <c r="AT35">
        <f t="shared" si="29"/>
        <v>7.0560000000000006E-3</v>
      </c>
      <c r="AU35">
        <v>558</v>
      </c>
      <c r="AV35">
        <v>0.122</v>
      </c>
      <c r="AW35">
        <f t="shared" si="30"/>
        <v>1.4884E-2</v>
      </c>
      <c r="AX35">
        <v>1032</v>
      </c>
      <c r="AY35">
        <v>0.16200000000000001</v>
      </c>
      <c r="AZ35">
        <f t="shared" si="31"/>
        <v>2.6244E-2</v>
      </c>
      <c r="BA35">
        <v>911</v>
      </c>
    </row>
    <row r="36" spans="1:53">
      <c r="A36" t="s">
        <v>197</v>
      </c>
      <c r="B36" t="s">
        <v>143</v>
      </c>
      <c r="C36" t="s">
        <v>144</v>
      </c>
      <c r="D36" s="6" t="s">
        <v>242</v>
      </c>
      <c r="E36">
        <v>73.25</v>
      </c>
      <c r="F36">
        <v>0.121</v>
      </c>
      <c r="G36">
        <f t="shared" si="16"/>
        <v>1.4641E-2</v>
      </c>
      <c r="H36">
        <v>880</v>
      </c>
      <c r="I36">
        <v>0.113</v>
      </c>
      <c r="J36">
        <f t="shared" si="17"/>
        <v>1.2769000000000001E-2</v>
      </c>
      <c r="K36">
        <v>505</v>
      </c>
      <c r="L36">
        <v>0.115</v>
      </c>
      <c r="M36">
        <f t="shared" si="18"/>
        <v>1.3225000000000001E-2</v>
      </c>
      <c r="N36">
        <v>1000</v>
      </c>
      <c r="O36">
        <v>0.14399999999999999</v>
      </c>
      <c r="P36">
        <f t="shared" si="19"/>
        <v>2.0735999999999997E-2</v>
      </c>
      <c r="Q36">
        <v>2391</v>
      </c>
      <c r="R36">
        <v>0.121</v>
      </c>
      <c r="S36">
        <f t="shared" si="20"/>
        <v>1.4641E-2</v>
      </c>
      <c r="T36">
        <v>3705</v>
      </c>
      <c r="U36">
        <v>9.4E-2</v>
      </c>
      <c r="V36">
        <f t="shared" si="21"/>
        <v>8.8360000000000001E-3</v>
      </c>
      <c r="W36">
        <v>703</v>
      </c>
      <c r="X36">
        <v>0.11899999999999999</v>
      </c>
      <c r="Y36">
        <f t="shared" si="22"/>
        <v>1.4160999999999998E-2</v>
      </c>
      <c r="Z36">
        <v>1133</v>
      </c>
      <c r="AA36">
        <v>0.14000000000000001</v>
      </c>
      <c r="AB36">
        <f t="shared" si="23"/>
        <v>1.9600000000000003E-2</v>
      </c>
      <c r="AC36">
        <v>720</v>
      </c>
      <c r="AD36">
        <v>0.13700000000000001</v>
      </c>
      <c r="AE36">
        <f t="shared" si="24"/>
        <v>1.8769000000000004E-2</v>
      </c>
      <c r="AF36">
        <v>1253</v>
      </c>
      <c r="AG36">
        <v>0.11700000000000001</v>
      </c>
      <c r="AH36">
        <f t="shared" si="25"/>
        <v>1.3689000000000002E-2</v>
      </c>
      <c r="AI36">
        <v>639</v>
      </c>
      <c r="AJ36">
        <v>0.122</v>
      </c>
      <c r="AK36">
        <f t="shared" si="26"/>
        <v>1.4884E-2</v>
      </c>
      <c r="AL36">
        <v>1238</v>
      </c>
      <c r="AM36">
        <v>0.13700000000000001</v>
      </c>
      <c r="AN36">
        <f t="shared" si="27"/>
        <v>1.8769000000000004E-2</v>
      </c>
      <c r="AO36">
        <v>1979</v>
      </c>
      <c r="AP36">
        <v>0.13400000000000001</v>
      </c>
      <c r="AQ36">
        <f t="shared" si="28"/>
        <v>1.7956000000000003E-2</v>
      </c>
      <c r="AR36">
        <v>3282</v>
      </c>
      <c r="AS36">
        <v>0.11</v>
      </c>
      <c r="AT36">
        <f t="shared" si="29"/>
        <v>1.21E-2</v>
      </c>
      <c r="AU36">
        <v>732</v>
      </c>
      <c r="AV36">
        <v>0.13300000000000001</v>
      </c>
      <c r="AW36">
        <f t="shared" si="30"/>
        <v>1.7689000000000003E-2</v>
      </c>
      <c r="AX36">
        <v>1438</v>
      </c>
      <c r="AY36">
        <v>0.123</v>
      </c>
      <c r="AZ36">
        <f t="shared" si="31"/>
        <v>1.5129E-2</v>
      </c>
      <c r="BA36">
        <v>1165</v>
      </c>
    </row>
    <row r="37" spans="1:53">
      <c r="A37" t="s">
        <v>199</v>
      </c>
      <c r="B37" t="s">
        <v>143</v>
      </c>
      <c r="C37" t="s">
        <v>144</v>
      </c>
      <c r="D37" s="6" t="s">
        <v>242</v>
      </c>
      <c r="E37">
        <v>72.23</v>
      </c>
      <c r="F37">
        <v>0.13600000000000001</v>
      </c>
      <c r="G37">
        <f t="shared" si="16"/>
        <v>1.8496000000000002E-2</v>
      </c>
      <c r="H37">
        <v>694</v>
      </c>
      <c r="I37">
        <v>0.14899999999999999</v>
      </c>
      <c r="J37">
        <f t="shared" si="17"/>
        <v>2.2200999999999999E-2</v>
      </c>
      <c r="K37">
        <v>340</v>
      </c>
      <c r="L37">
        <v>0.115</v>
      </c>
      <c r="M37">
        <f t="shared" si="18"/>
        <v>1.3225000000000001E-2</v>
      </c>
      <c r="N37">
        <v>780</v>
      </c>
      <c r="O37">
        <v>0.13</v>
      </c>
      <c r="P37">
        <f t="shared" si="19"/>
        <v>1.6900000000000002E-2</v>
      </c>
      <c r="Q37">
        <v>1657</v>
      </c>
      <c r="R37">
        <v>0.13800000000000001</v>
      </c>
      <c r="S37">
        <f t="shared" si="20"/>
        <v>1.9044000000000002E-2</v>
      </c>
      <c r="T37">
        <v>2492</v>
      </c>
      <c r="U37">
        <v>0.104</v>
      </c>
      <c r="V37">
        <f t="shared" si="21"/>
        <v>1.0815999999999999E-2</v>
      </c>
      <c r="W37">
        <v>509</v>
      </c>
      <c r="X37">
        <v>0.14099999999999999</v>
      </c>
      <c r="Y37">
        <f t="shared" si="22"/>
        <v>1.9880999999999996E-2</v>
      </c>
      <c r="Z37">
        <v>1139</v>
      </c>
      <c r="AA37">
        <v>0.124</v>
      </c>
      <c r="AB37">
        <f t="shared" si="23"/>
        <v>1.5375999999999999E-2</v>
      </c>
      <c r="AC37">
        <v>444</v>
      </c>
      <c r="AD37">
        <v>0.13900000000000001</v>
      </c>
      <c r="AE37">
        <f t="shared" si="24"/>
        <v>1.9321000000000005E-2</v>
      </c>
      <c r="AF37">
        <v>613</v>
      </c>
      <c r="AG37">
        <v>0.115</v>
      </c>
      <c r="AH37">
        <f t="shared" si="25"/>
        <v>1.3225000000000001E-2</v>
      </c>
      <c r="AI37">
        <v>314</v>
      </c>
      <c r="AJ37">
        <v>0.122</v>
      </c>
      <c r="AK37">
        <f t="shared" si="26"/>
        <v>1.4884E-2</v>
      </c>
      <c r="AL37">
        <v>899</v>
      </c>
      <c r="AM37">
        <v>0.13300000000000001</v>
      </c>
      <c r="AN37">
        <f t="shared" si="27"/>
        <v>1.7689000000000003E-2</v>
      </c>
      <c r="AO37">
        <v>1673</v>
      </c>
      <c r="AP37">
        <v>0.123</v>
      </c>
      <c r="AQ37">
        <f t="shared" si="28"/>
        <v>1.5129E-2</v>
      </c>
      <c r="AR37">
        <v>1842</v>
      </c>
      <c r="AS37">
        <v>9.1999999999999998E-2</v>
      </c>
      <c r="AT37">
        <f t="shared" si="29"/>
        <v>8.4639999999999993E-3</v>
      </c>
      <c r="AU37">
        <v>506</v>
      </c>
      <c r="AV37">
        <v>0.13700000000000001</v>
      </c>
      <c r="AW37">
        <f t="shared" si="30"/>
        <v>1.8769000000000004E-2</v>
      </c>
      <c r="AX37">
        <v>1094</v>
      </c>
      <c r="AY37">
        <v>0.13800000000000001</v>
      </c>
      <c r="AZ37">
        <f t="shared" si="31"/>
        <v>1.9044000000000002E-2</v>
      </c>
      <c r="BA37">
        <v>676</v>
      </c>
    </row>
    <row r="38" spans="1:53">
      <c r="A38" t="s">
        <v>203</v>
      </c>
      <c r="B38" t="s">
        <v>143</v>
      </c>
      <c r="C38" t="s">
        <v>144</v>
      </c>
      <c r="D38" s="6" t="s">
        <v>242</v>
      </c>
      <c r="E38">
        <v>76.36</v>
      </c>
      <c r="F38">
        <v>0.13700000000000001</v>
      </c>
      <c r="G38">
        <f t="shared" si="16"/>
        <v>1.8769000000000004E-2</v>
      </c>
      <c r="H38">
        <v>727</v>
      </c>
      <c r="I38">
        <v>0.154</v>
      </c>
      <c r="J38">
        <f t="shared" si="17"/>
        <v>2.3716000000000001E-2</v>
      </c>
      <c r="K38">
        <v>377</v>
      </c>
      <c r="L38">
        <v>0.125</v>
      </c>
      <c r="M38">
        <f t="shared" si="18"/>
        <v>1.5625E-2</v>
      </c>
      <c r="N38">
        <v>1051</v>
      </c>
      <c r="O38">
        <v>0.13400000000000001</v>
      </c>
      <c r="P38">
        <f t="shared" si="19"/>
        <v>1.7956000000000003E-2</v>
      </c>
      <c r="Q38">
        <v>1852</v>
      </c>
      <c r="R38">
        <v>0.13600000000000001</v>
      </c>
      <c r="S38">
        <f t="shared" si="20"/>
        <v>1.8496000000000002E-2</v>
      </c>
      <c r="T38">
        <v>3119</v>
      </c>
      <c r="U38">
        <v>8.7999999999999995E-2</v>
      </c>
      <c r="V38">
        <f t="shared" si="21"/>
        <v>7.7439999999999991E-3</v>
      </c>
      <c r="W38">
        <v>634</v>
      </c>
      <c r="X38">
        <v>0.13700000000000001</v>
      </c>
      <c r="Y38">
        <f t="shared" si="22"/>
        <v>1.8769000000000004E-2</v>
      </c>
      <c r="Z38">
        <v>1262</v>
      </c>
      <c r="AA38">
        <v>0.14399999999999999</v>
      </c>
      <c r="AB38">
        <f t="shared" si="23"/>
        <v>2.0735999999999997E-2</v>
      </c>
      <c r="AC38">
        <v>561</v>
      </c>
      <c r="AD38">
        <v>0.126</v>
      </c>
      <c r="AE38">
        <f t="shared" si="24"/>
        <v>1.5876000000000001E-2</v>
      </c>
      <c r="AF38">
        <v>777</v>
      </c>
      <c r="AG38">
        <v>0.13500000000000001</v>
      </c>
      <c r="AH38">
        <f t="shared" si="25"/>
        <v>1.8225000000000002E-2</v>
      </c>
      <c r="AI38">
        <v>376</v>
      </c>
      <c r="AJ38">
        <v>0.125</v>
      </c>
      <c r="AK38">
        <f t="shared" si="26"/>
        <v>1.5625E-2</v>
      </c>
      <c r="AL38">
        <v>1065</v>
      </c>
      <c r="AM38">
        <v>0.123</v>
      </c>
      <c r="AN38">
        <f t="shared" si="27"/>
        <v>1.5129E-2</v>
      </c>
      <c r="AO38">
        <v>1646</v>
      </c>
      <c r="AP38">
        <v>0.14099999999999999</v>
      </c>
      <c r="AQ38">
        <f t="shared" si="28"/>
        <v>1.9880999999999996E-2</v>
      </c>
      <c r="AR38">
        <v>2297</v>
      </c>
      <c r="AS38">
        <v>9.6000000000000002E-2</v>
      </c>
      <c r="AT38">
        <f t="shared" si="29"/>
        <v>9.2160000000000002E-3</v>
      </c>
      <c r="AU38">
        <v>652</v>
      </c>
      <c r="AV38">
        <v>0.125</v>
      </c>
      <c r="AW38">
        <f t="shared" si="30"/>
        <v>1.5625E-2</v>
      </c>
      <c r="AX38">
        <v>1154</v>
      </c>
      <c r="AY38">
        <v>0.11600000000000001</v>
      </c>
      <c r="AZ38">
        <f t="shared" si="31"/>
        <v>1.3456000000000001E-2</v>
      </c>
      <c r="BA38">
        <v>944</v>
      </c>
    </row>
    <row r="39" spans="1:53">
      <c r="A39" t="s">
        <v>205</v>
      </c>
      <c r="B39" t="s">
        <v>143</v>
      </c>
      <c r="C39" t="s">
        <v>144</v>
      </c>
      <c r="D39" s="6" t="s">
        <v>253</v>
      </c>
      <c r="E39">
        <v>84.9</v>
      </c>
      <c r="F39">
        <v>0.13100000000000001</v>
      </c>
      <c r="G39">
        <f t="shared" si="16"/>
        <v>1.7161000000000003E-2</v>
      </c>
      <c r="H39">
        <v>746</v>
      </c>
      <c r="I39">
        <v>0.122</v>
      </c>
      <c r="J39">
        <f t="shared" si="17"/>
        <v>1.4884E-2</v>
      </c>
      <c r="K39">
        <v>352</v>
      </c>
      <c r="L39">
        <v>0.122</v>
      </c>
      <c r="M39">
        <f t="shared" si="18"/>
        <v>1.4884E-2</v>
      </c>
      <c r="N39">
        <v>889</v>
      </c>
      <c r="O39">
        <v>0.126</v>
      </c>
      <c r="P39">
        <f t="shared" si="19"/>
        <v>1.5876000000000001E-2</v>
      </c>
      <c r="Q39">
        <v>2115</v>
      </c>
      <c r="R39">
        <v>0.11700000000000001</v>
      </c>
      <c r="S39">
        <f t="shared" si="20"/>
        <v>1.3689000000000002E-2</v>
      </c>
      <c r="T39">
        <v>3384</v>
      </c>
      <c r="U39">
        <v>9.0999999999999998E-2</v>
      </c>
      <c r="V39">
        <f t="shared" si="21"/>
        <v>8.2810000000000002E-3</v>
      </c>
      <c r="W39">
        <v>662</v>
      </c>
      <c r="X39">
        <v>0.14099999999999999</v>
      </c>
      <c r="Y39">
        <f t="shared" si="22"/>
        <v>1.9880999999999996E-2</v>
      </c>
      <c r="Z39">
        <v>1094</v>
      </c>
      <c r="AA39">
        <v>0.14199999999999999</v>
      </c>
      <c r="AB39">
        <f t="shared" si="23"/>
        <v>2.0163999999999998E-2</v>
      </c>
      <c r="AC39">
        <v>555</v>
      </c>
      <c r="AD39">
        <v>0.13500000000000001</v>
      </c>
      <c r="AE39">
        <f t="shared" si="24"/>
        <v>1.8225000000000002E-2</v>
      </c>
      <c r="AF39">
        <v>586</v>
      </c>
      <c r="AG39">
        <v>0.13100000000000001</v>
      </c>
      <c r="AH39">
        <f t="shared" si="25"/>
        <v>1.7161000000000003E-2</v>
      </c>
      <c r="AI39">
        <v>385</v>
      </c>
      <c r="AJ39">
        <v>0.11899999999999999</v>
      </c>
      <c r="AK39">
        <f t="shared" si="26"/>
        <v>1.4160999999999998E-2</v>
      </c>
      <c r="AL39">
        <v>984</v>
      </c>
      <c r="AM39">
        <v>0.13600000000000001</v>
      </c>
      <c r="AN39">
        <f t="shared" si="27"/>
        <v>1.8496000000000002E-2</v>
      </c>
      <c r="AO39">
        <v>1810</v>
      </c>
      <c r="AP39">
        <v>0.13600000000000001</v>
      </c>
      <c r="AQ39">
        <f t="shared" si="28"/>
        <v>1.8496000000000002E-2</v>
      </c>
      <c r="AR39">
        <v>2935</v>
      </c>
      <c r="AS39">
        <v>0.08</v>
      </c>
      <c r="AT39">
        <f t="shared" si="29"/>
        <v>6.4000000000000003E-3</v>
      </c>
      <c r="AU39">
        <v>655</v>
      </c>
      <c r="AV39">
        <v>0.153</v>
      </c>
      <c r="AW39">
        <f t="shared" si="30"/>
        <v>2.3408999999999999E-2</v>
      </c>
      <c r="AX39">
        <v>1263</v>
      </c>
      <c r="AY39">
        <v>0.14099999999999999</v>
      </c>
      <c r="AZ39">
        <f t="shared" si="31"/>
        <v>1.9880999999999996E-2</v>
      </c>
      <c r="BA39">
        <v>754</v>
      </c>
    </row>
    <row r="40" spans="1:53">
      <c r="A40" t="s">
        <v>207</v>
      </c>
      <c r="B40" t="s">
        <v>143</v>
      </c>
      <c r="C40" t="s">
        <v>144</v>
      </c>
      <c r="D40" s="6" t="s">
        <v>242</v>
      </c>
      <c r="E40">
        <v>78.44</v>
      </c>
      <c r="F40">
        <v>0.155</v>
      </c>
      <c r="G40">
        <f t="shared" si="16"/>
        <v>2.4025000000000001E-2</v>
      </c>
      <c r="H40">
        <v>986</v>
      </c>
      <c r="I40">
        <v>9.7000000000000003E-2</v>
      </c>
      <c r="J40">
        <f t="shared" si="17"/>
        <v>9.4090000000000007E-3</v>
      </c>
      <c r="K40">
        <v>501</v>
      </c>
      <c r="L40">
        <v>0.14000000000000001</v>
      </c>
      <c r="M40">
        <f t="shared" si="18"/>
        <v>1.9600000000000003E-2</v>
      </c>
      <c r="N40">
        <v>984</v>
      </c>
      <c r="O40">
        <v>0.129</v>
      </c>
      <c r="P40">
        <f t="shared" si="19"/>
        <v>1.6641E-2</v>
      </c>
      <c r="Q40">
        <v>2172</v>
      </c>
      <c r="R40">
        <v>0.11799999999999999</v>
      </c>
      <c r="S40">
        <f t="shared" si="20"/>
        <v>1.3923999999999999E-2</v>
      </c>
      <c r="T40">
        <v>3088</v>
      </c>
      <c r="U40">
        <v>7.8E-2</v>
      </c>
      <c r="V40">
        <f t="shared" si="21"/>
        <v>6.084E-3</v>
      </c>
      <c r="W40">
        <v>566</v>
      </c>
      <c r="X40">
        <v>0.152</v>
      </c>
      <c r="Y40">
        <f t="shared" si="22"/>
        <v>2.3104E-2</v>
      </c>
      <c r="Z40">
        <v>1311</v>
      </c>
      <c r="AA40">
        <v>0.14899999999999999</v>
      </c>
      <c r="AB40">
        <f t="shared" si="23"/>
        <v>2.2200999999999999E-2</v>
      </c>
      <c r="AC40">
        <v>790</v>
      </c>
      <c r="AD40">
        <v>0.126</v>
      </c>
      <c r="AE40">
        <f t="shared" si="24"/>
        <v>1.5876000000000001E-2</v>
      </c>
      <c r="AF40">
        <v>652</v>
      </c>
      <c r="AG40">
        <v>0.13200000000000001</v>
      </c>
      <c r="AH40">
        <f t="shared" si="25"/>
        <v>1.7424000000000002E-2</v>
      </c>
      <c r="AI40">
        <v>493</v>
      </c>
      <c r="AJ40">
        <v>0.123</v>
      </c>
      <c r="AK40">
        <f t="shared" si="26"/>
        <v>1.5129E-2</v>
      </c>
      <c r="AL40">
        <v>1348</v>
      </c>
      <c r="AM40">
        <v>0.123</v>
      </c>
      <c r="AN40">
        <f t="shared" si="27"/>
        <v>1.5129E-2</v>
      </c>
      <c r="AO40">
        <v>2272</v>
      </c>
      <c r="AP40">
        <v>0.126</v>
      </c>
      <c r="AQ40">
        <f t="shared" si="28"/>
        <v>1.5876000000000001E-2</v>
      </c>
      <c r="AR40">
        <v>3108</v>
      </c>
      <c r="AS40">
        <v>9.6000000000000002E-2</v>
      </c>
      <c r="AT40">
        <f t="shared" si="29"/>
        <v>9.2160000000000002E-3</v>
      </c>
      <c r="AU40">
        <v>659</v>
      </c>
      <c r="AV40">
        <v>0.12</v>
      </c>
      <c r="AW40">
        <f t="shared" si="30"/>
        <v>1.44E-2</v>
      </c>
      <c r="AX40">
        <v>1282</v>
      </c>
      <c r="AY40">
        <v>0.129</v>
      </c>
      <c r="AZ40">
        <f t="shared" si="31"/>
        <v>1.6641E-2</v>
      </c>
      <c r="BA40">
        <v>1194</v>
      </c>
    </row>
    <row r="41" spans="1:53">
      <c r="A41" t="s">
        <v>211</v>
      </c>
      <c r="B41" t="s">
        <v>143</v>
      </c>
      <c r="C41" t="s">
        <v>144</v>
      </c>
      <c r="D41" s="6" t="s">
        <v>242</v>
      </c>
      <c r="E41">
        <v>69.45</v>
      </c>
      <c r="F41">
        <v>0.124</v>
      </c>
      <c r="G41">
        <f t="shared" si="16"/>
        <v>1.5375999999999999E-2</v>
      </c>
      <c r="H41">
        <v>882</v>
      </c>
      <c r="I41">
        <v>0.114</v>
      </c>
      <c r="J41">
        <f t="shared" si="17"/>
        <v>1.2996000000000001E-2</v>
      </c>
      <c r="K41">
        <v>543</v>
      </c>
      <c r="L41">
        <v>0.13200000000000001</v>
      </c>
      <c r="M41">
        <f t="shared" si="18"/>
        <v>1.7424000000000002E-2</v>
      </c>
      <c r="N41">
        <v>1089</v>
      </c>
      <c r="O41">
        <v>0.123</v>
      </c>
      <c r="P41">
        <f t="shared" si="19"/>
        <v>1.5129E-2</v>
      </c>
      <c r="Q41">
        <v>1757</v>
      </c>
      <c r="R41">
        <v>0.112</v>
      </c>
      <c r="S41">
        <f t="shared" si="20"/>
        <v>1.2544000000000001E-2</v>
      </c>
      <c r="T41">
        <v>3648</v>
      </c>
      <c r="U41">
        <v>7.6999999999999999E-2</v>
      </c>
      <c r="V41">
        <f t="shared" si="21"/>
        <v>5.9290000000000002E-3</v>
      </c>
      <c r="W41">
        <v>622</v>
      </c>
      <c r="X41">
        <v>0.122</v>
      </c>
      <c r="Y41">
        <f t="shared" si="22"/>
        <v>1.4884E-2</v>
      </c>
      <c r="Z41">
        <v>1278</v>
      </c>
      <c r="AA41">
        <v>0.153</v>
      </c>
      <c r="AB41">
        <f t="shared" si="23"/>
        <v>2.3408999999999999E-2</v>
      </c>
      <c r="AC41">
        <v>745</v>
      </c>
      <c r="AD41">
        <v>0.124</v>
      </c>
      <c r="AE41">
        <f t="shared" si="24"/>
        <v>1.5375999999999999E-2</v>
      </c>
      <c r="AF41">
        <v>681</v>
      </c>
      <c r="AG41">
        <v>0.107</v>
      </c>
      <c r="AH41">
        <f t="shared" si="25"/>
        <v>1.1448999999999999E-2</v>
      </c>
      <c r="AI41">
        <v>597</v>
      </c>
      <c r="AJ41">
        <v>0.113</v>
      </c>
      <c r="AK41">
        <f t="shared" si="26"/>
        <v>1.2769000000000001E-2</v>
      </c>
      <c r="AL41">
        <v>1125</v>
      </c>
      <c r="AM41">
        <v>0.11899999999999999</v>
      </c>
      <c r="AN41">
        <f t="shared" si="27"/>
        <v>1.4160999999999998E-2</v>
      </c>
      <c r="AO41">
        <v>2094</v>
      </c>
      <c r="AP41">
        <v>0.11799999999999999</v>
      </c>
      <c r="AQ41">
        <f t="shared" si="28"/>
        <v>1.3923999999999999E-2</v>
      </c>
      <c r="AR41">
        <v>3614</v>
      </c>
      <c r="AS41">
        <v>8.5999999999999993E-2</v>
      </c>
      <c r="AT41">
        <f t="shared" si="29"/>
        <v>7.3959999999999989E-3</v>
      </c>
      <c r="AU41">
        <v>696</v>
      </c>
      <c r="AV41">
        <v>0.14399999999999999</v>
      </c>
      <c r="AW41">
        <f t="shared" si="30"/>
        <v>2.0735999999999997E-2</v>
      </c>
      <c r="AX41">
        <v>1273</v>
      </c>
      <c r="AY41">
        <v>0.11600000000000001</v>
      </c>
      <c r="AZ41">
        <f t="shared" si="31"/>
        <v>1.3456000000000001E-2</v>
      </c>
      <c r="BA41">
        <v>1158</v>
      </c>
    </row>
    <row r="42" spans="1:53">
      <c r="A42" t="s">
        <v>213</v>
      </c>
      <c r="B42" t="s">
        <v>143</v>
      </c>
      <c r="C42" t="s">
        <v>144</v>
      </c>
      <c r="D42" s="6" t="s">
        <v>253</v>
      </c>
      <c r="E42">
        <v>74.78</v>
      </c>
      <c r="F42">
        <v>0.107</v>
      </c>
      <c r="G42">
        <f t="shared" si="16"/>
        <v>1.1448999999999999E-2</v>
      </c>
      <c r="H42">
        <v>426</v>
      </c>
      <c r="I42">
        <v>0.11899999999999999</v>
      </c>
      <c r="J42">
        <f t="shared" si="17"/>
        <v>1.4160999999999998E-2</v>
      </c>
      <c r="K42">
        <v>421</v>
      </c>
      <c r="L42">
        <v>0.13200000000000001</v>
      </c>
      <c r="M42">
        <f t="shared" si="18"/>
        <v>1.7424000000000002E-2</v>
      </c>
      <c r="N42">
        <v>1045</v>
      </c>
      <c r="O42">
        <v>0.11600000000000001</v>
      </c>
      <c r="P42">
        <f t="shared" si="19"/>
        <v>1.3456000000000001E-2</v>
      </c>
      <c r="Q42">
        <v>2103</v>
      </c>
      <c r="R42">
        <v>0.125</v>
      </c>
      <c r="S42">
        <f t="shared" si="20"/>
        <v>1.5625E-2</v>
      </c>
      <c r="T42">
        <v>2639</v>
      </c>
      <c r="U42">
        <v>8.1000000000000003E-2</v>
      </c>
      <c r="V42">
        <f t="shared" si="21"/>
        <v>6.561E-3</v>
      </c>
      <c r="W42">
        <v>523</v>
      </c>
      <c r="X42">
        <v>0.13500000000000001</v>
      </c>
      <c r="Y42">
        <f t="shared" si="22"/>
        <v>1.8225000000000002E-2</v>
      </c>
      <c r="Z42">
        <v>1052</v>
      </c>
      <c r="AA42">
        <v>0.113</v>
      </c>
      <c r="AB42">
        <f t="shared" si="23"/>
        <v>1.2769000000000001E-2</v>
      </c>
      <c r="AC42">
        <v>358</v>
      </c>
      <c r="AD42">
        <v>9.7000000000000003E-2</v>
      </c>
      <c r="AE42">
        <f t="shared" si="24"/>
        <v>9.4090000000000007E-3</v>
      </c>
      <c r="AF42">
        <v>427</v>
      </c>
      <c r="AG42">
        <v>0.114</v>
      </c>
      <c r="AH42">
        <f t="shared" si="25"/>
        <v>1.2996000000000001E-2</v>
      </c>
      <c r="AI42">
        <v>398</v>
      </c>
      <c r="AJ42">
        <v>0.13700000000000001</v>
      </c>
      <c r="AK42">
        <f t="shared" si="26"/>
        <v>1.8769000000000004E-2</v>
      </c>
      <c r="AL42">
        <v>971</v>
      </c>
      <c r="AM42">
        <v>0.13100000000000001</v>
      </c>
      <c r="AN42">
        <f t="shared" si="27"/>
        <v>1.7161000000000003E-2</v>
      </c>
      <c r="AO42">
        <v>1952</v>
      </c>
      <c r="AP42">
        <v>0.13700000000000001</v>
      </c>
      <c r="AQ42">
        <f t="shared" si="28"/>
        <v>1.8769000000000004E-2</v>
      </c>
      <c r="AR42">
        <v>2303</v>
      </c>
      <c r="AS42">
        <v>9.9000000000000005E-2</v>
      </c>
      <c r="AT42">
        <f t="shared" si="29"/>
        <v>9.8010000000000007E-3</v>
      </c>
      <c r="AU42">
        <v>543</v>
      </c>
      <c r="AV42">
        <v>0.13800000000000001</v>
      </c>
      <c r="AW42">
        <f t="shared" si="30"/>
        <v>1.9044000000000002E-2</v>
      </c>
      <c r="AX42">
        <v>935</v>
      </c>
      <c r="AY42">
        <v>0.11600000000000001</v>
      </c>
      <c r="AZ42">
        <f t="shared" si="31"/>
        <v>1.3456000000000001E-2</v>
      </c>
      <c r="BA42">
        <v>770</v>
      </c>
    </row>
    <row r="43" spans="1:53">
      <c r="A43" t="s">
        <v>215</v>
      </c>
      <c r="B43" t="s">
        <v>143</v>
      </c>
      <c r="C43" t="s">
        <v>144</v>
      </c>
      <c r="D43" s="6" t="s">
        <v>253</v>
      </c>
      <c r="E43">
        <v>71.94</v>
      </c>
      <c r="F43">
        <v>0.127</v>
      </c>
      <c r="G43">
        <f t="shared" si="16"/>
        <v>1.6129000000000001E-2</v>
      </c>
      <c r="H43">
        <v>708</v>
      </c>
      <c r="I43">
        <v>0.112</v>
      </c>
      <c r="J43">
        <f t="shared" si="17"/>
        <v>1.2544000000000001E-2</v>
      </c>
      <c r="K43">
        <v>333</v>
      </c>
      <c r="L43">
        <v>0.126</v>
      </c>
      <c r="M43">
        <f t="shared" si="18"/>
        <v>1.5876000000000001E-2</v>
      </c>
      <c r="N43">
        <v>856</v>
      </c>
      <c r="O43">
        <v>0.125</v>
      </c>
      <c r="P43">
        <f t="shared" si="19"/>
        <v>1.5625E-2</v>
      </c>
      <c r="Q43">
        <v>1872</v>
      </c>
      <c r="R43">
        <v>0.129</v>
      </c>
      <c r="S43">
        <f t="shared" si="20"/>
        <v>1.6641E-2</v>
      </c>
      <c r="T43">
        <v>3053</v>
      </c>
      <c r="U43">
        <v>9.7000000000000003E-2</v>
      </c>
      <c r="V43">
        <f t="shared" si="21"/>
        <v>9.4090000000000007E-3</v>
      </c>
      <c r="W43">
        <v>629</v>
      </c>
      <c r="X43">
        <v>0.124</v>
      </c>
      <c r="Y43">
        <f t="shared" si="22"/>
        <v>1.5375999999999999E-2</v>
      </c>
      <c r="Z43">
        <v>1000</v>
      </c>
      <c r="AA43">
        <v>0.13600000000000001</v>
      </c>
      <c r="AB43">
        <f t="shared" si="23"/>
        <v>1.8496000000000002E-2</v>
      </c>
      <c r="AC43">
        <v>549</v>
      </c>
      <c r="AD43">
        <v>0.122</v>
      </c>
      <c r="AE43">
        <f t="shared" si="24"/>
        <v>1.4884E-2</v>
      </c>
      <c r="AF43">
        <v>542</v>
      </c>
      <c r="AG43">
        <v>0.104</v>
      </c>
      <c r="AH43">
        <f t="shared" si="25"/>
        <v>1.0815999999999999E-2</v>
      </c>
      <c r="AI43">
        <v>446</v>
      </c>
      <c r="AJ43">
        <v>0.122</v>
      </c>
      <c r="AK43">
        <f t="shared" si="26"/>
        <v>1.4884E-2</v>
      </c>
      <c r="AL43">
        <v>936</v>
      </c>
      <c r="AM43">
        <v>0.13100000000000001</v>
      </c>
      <c r="AN43">
        <f t="shared" si="27"/>
        <v>1.7161000000000003E-2</v>
      </c>
      <c r="AO43">
        <v>1830</v>
      </c>
      <c r="AP43">
        <v>0.126</v>
      </c>
      <c r="AQ43">
        <f t="shared" si="28"/>
        <v>1.5876000000000001E-2</v>
      </c>
      <c r="AR43">
        <v>2903</v>
      </c>
      <c r="AS43">
        <v>8.3000000000000004E-2</v>
      </c>
      <c r="AT43">
        <f t="shared" si="29"/>
        <v>6.889000000000001E-3</v>
      </c>
      <c r="AU43">
        <v>648</v>
      </c>
      <c r="AV43">
        <v>0.14599999999999999</v>
      </c>
      <c r="AW43">
        <f t="shared" si="30"/>
        <v>2.1315999999999998E-2</v>
      </c>
      <c r="AX43">
        <v>1137</v>
      </c>
      <c r="AY43">
        <v>0.13900000000000001</v>
      </c>
      <c r="AZ43">
        <f t="shared" si="31"/>
        <v>1.9321000000000005E-2</v>
      </c>
      <c r="BA43">
        <v>738</v>
      </c>
    </row>
    <row r="44" spans="1:53">
      <c r="A44" t="s">
        <v>223</v>
      </c>
      <c r="B44" t="s">
        <v>143</v>
      </c>
      <c r="C44" t="s">
        <v>144</v>
      </c>
      <c r="D44" s="6" t="s">
        <v>253</v>
      </c>
      <c r="E44">
        <v>68.19</v>
      </c>
      <c r="F44">
        <v>0.128</v>
      </c>
      <c r="G44">
        <f t="shared" si="16"/>
        <v>1.6383999999999999E-2</v>
      </c>
      <c r="H44">
        <v>704</v>
      </c>
      <c r="I44">
        <v>0.104</v>
      </c>
      <c r="J44">
        <f t="shared" si="17"/>
        <v>1.0815999999999999E-2</v>
      </c>
      <c r="K44">
        <v>374</v>
      </c>
      <c r="L44">
        <v>0.13</v>
      </c>
      <c r="M44">
        <f t="shared" si="18"/>
        <v>1.6900000000000002E-2</v>
      </c>
      <c r="N44">
        <v>969</v>
      </c>
      <c r="O44">
        <v>0.129</v>
      </c>
      <c r="P44">
        <f t="shared" si="19"/>
        <v>1.6641E-2</v>
      </c>
      <c r="Q44">
        <v>2290</v>
      </c>
      <c r="R44">
        <v>0.127</v>
      </c>
      <c r="S44">
        <f t="shared" si="20"/>
        <v>1.6129000000000001E-2</v>
      </c>
      <c r="T44">
        <v>3315</v>
      </c>
      <c r="U44">
        <v>0.09</v>
      </c>
      <c r="V44">
        <f t="shared" si="21"/>
        <v>8.0999999999999996E-3</v>
      </c>
      <c r="W44">
        <v>570</v>
      </c>
      <c r="X44">
        <v>0.13600000000000001</v>
      </c>
      <c r="Y44">
        <f t="shared" si="22"/>
        <v>1.8496000000000002E-2</v>
      </c>
      <c r="Z44">
        <v>1208</v>
      </c>
      <c r="AA44">
        <v>0.13700000000000001</v>
      </c>
      <c r="AB44">
        <f t="shared" si="23"/>
        <v>1.8769000000000004E-2</v>
      </c>
      <c r="AC44">
        <v>685</v>
      </c>
      <c r="AD44">
        <v>0.12</v>
      </c>
      <c r="AE44">
        <f t="shared" si="24"/>
        <v>1.44E-2</v>
      </c>
      <c r="AF44">
        <v>606</v>
      </c>
      <c r="AG44">
        <v>9.4E-2</v>
      </c>
      <c r="AH44">
        <f t="shared" si="25"/>
        <v>8.8360000000000001E-3</v>
      </c>
      <c r="AI44">
        <v>510</v>
      </c>
      <c r="AJ44">
        <v>0.124</v>
      </c>
      <c r="AK44">
        <f t="shared" si="26"/>
        <v>1.5375999999999999E-2</v>
      </c>
      <c r="AL44">
        <v>1046</v>
      </c>
      <c r="AM44">
        <v>0.14399999999999999</v>
      </c>
      <c r="AN44">
        <f t="shared" si="27"/>
        <v>2.0735999999999997E-2</v>
      </c>
      <c r="AO44">
        <v>2082</v>
      </c>
      <c r="AP44">
        <v>0.14399999999999999</v>
      </c>
      <c r="AQ44">
        <f t="shared" si="28"/>
        <v>2.0735999999999997E-2</v>
      </c>
      <c r="AR44">
        <v>3131</v>
      </c>
      <c r="AS44">
        <v>0.105</v>
      </c>
      <c r="AT44">
        <f t="shared" si="29"/>
        <v>1.1024999999999998E-2</v>
      </c>
      <c r="AU44">
        <v>606</v>
      </c>
      <c r="AV44">
        <v>0.123</v>
      </c>
      <c r="AW44">
        <f t="shared" si="30"/>
        <v>1.5129E-2</v>
      </c>
      <c r="AX44">
        <v>1178</v>
      </c>
      <c r="AY44">
        <v>0.13500000000000001</v>
      </c>
      <c r="AZ44">
        <f t="shared" si="31"/>
        <v>1.8225000000000002E-2</v>
      </c>
      <c r="BA44">
        <v>729</v>
      </c>
    </row>
    <row r="45" spans="1:53">
      <c r="A45" t="s">
        <v>227</v>
      </c>
      <c r="B45" t="s">
        <v>143</v>
      </c>
      <c r="C45" t="s">
        <v>144</v>
      </c>
      <c r="D45" s="6" t="s">
        <v>253</v>
      </c>
      <c r="E45">
        <v>63.18</v>
      </c>
      <c r="F45">
        <v>0.124</v>
      </c>
      <c r="G45">
        <f t="shared" si="16"/>
        <v>1.5375999999999999E-2</v>
      </c>
      <c r="H45">
        <v>709</v>
      </c>
      <c r="I45">
        <v>0.124</v>
      </c>
      <c r="J45">
        <f t="shared" si="17"/>
        <v>1.5375999999999999E-2</v>
      </c>
      <c r="K45">
        <v>312</v>
      </c>
      <c r="L45">
        <v>0.13300000000000001</v>
      </c>
      <c r="M45">
        <f t="shared" si="18"/>
        <v>1.7689000000000003E-2</v>
      </c>
      <c r="N45">
        <v>905</v>
      </c>
      <c r="O45">
        <v>0.13200000000000001</v>
      </c>
      <c r="P45">
        <f t="shared" si="19"/>
        <v>1.7424000000000002E-2</v>
      </c>
      <c r="Q45">
        <v>1956</v>
      </c>
      <c r="R45">
        <v>0.11600000000000001</v>
      </c>
      <c r="S45">
        <f t="shared" si="20"/>
        <v>1.3456000000000001E-2</v>
      </c>
      <c r="T45">
        <v>3515</v>
      </c>
      <c r="U45">
        <v>7.6999999999999999E-2</v>
      </c>
      <c r="V45">
        <f t="shared" si="21"/>
        <v>5.9290000000000002E-3</v>
      </c>
      <c r="W45">
        <v>617</v>
      </c>
      <c r="X45">
        <v>0.13100000000000001</v>
      </c>
      <c r="Y45">
        <f t="shared" si="22"/>
        <v>1.7161000000000003E-2</v>
      </c>
      <c r="Z45">
        <v>1223</v>
      </c>
      <c r="AA45">
        <v>0.14599999999999999</v>
      </c>
      <c r="AB45">
        <f t="shared" si="23"/>
        <v>2.1315999999999998E-2</v>
      </c>
      <c r="AC45">
        <v>534</v>
      </c>
      <c r="AD45">
        <v>0.152</v>
      </c>
      <c r="AE45">
        <f t="shared" si="24"/>
        <v>2.3104E-2</v>
      </c>
      <c r="AF45">
        <v>931</v>
      </c>
      <c r="AG45">
        <v>9.2999999999999999E-2</v>
      </c>
      <c r="AH45">
        <f t="shared" si="25"/>
        <v>8.6490000000000004E-3</v>
      </c>
      <c r="AI45">
        <v>345</v>
      </c>
      <c r="AJ45">
        <v>0.11600000000000001</v>
      </c>
      <c r="AK45">
        <f t="shared" si="26"/>
        <v>1.3456000000000001E-2</v>
      </c>
      <c r="AL45">
        <v>841</v>
      </c>
      <c r="AM45">
        <v>0.123</v>
      </c>
      <c r="AN45">
        <f t="shared" si="27"/>
        <v>1.5129E-2</v>
      </c>
      <c r="AO45">
        <v>1931</v>
      </c>
      <c r="AP45">
        <v>0.13200000000000001</v>
      </c>
      <c r="AQ45">
        <f t="shared" si="28"/>
        <v>1.7424000000000002E-2</v>
      </c>
      <c r="AR45">
        <v>2816</v>
      </c>
      <c r="AS45">
        <v>8.2000000000000003E-2</v>
      </c>
      <c r="AT45">
        <f t="shared" si="29"/>
        <v>6.7240000000000008E-3</v>
      </c>
      <c r="AU45">
        <v>573</v>
      </c>
      <c r="AV45">
        <v>0.13400000000000001</v>
      </c>
      <c r="AW45">
        <f t="shared" si="30"/>
        <v>1.7956000000000003E-2</v>
      </c>
      <c r="AX45">
        <v>1262</v>
      </c>
      <c r="AY45">
        <v>0.14000000000000001</v>
      </c>
      <c r="AZ45">
        <f t="shared" si="31"/>
        <v>1.9600000000000003E-2</v>
      </c>
      <c r="BA45">
        <v>1024</v>
      </c>
    </row>
    <row r="46" spans="1:53">
      <c r="A46" t="s">
        <v>231</v>
      </c>
      <c r="B46" t="s">
        <v>143</v>
      </c>
      <c r="C46" t="s">
        <v>144</v>
      </c>
      <c r="D46" s="6" t="s">
        <v>253</v>
      </c>
      <c r="E46">
        <v>65.14</v>
      </c>
      <c r="F46">
        <v>0.12</v>
      </c>
      <c r="G46">
        <f t="shared" si="16"/>
        <v>1.44E-2</v>
      </c>
      <c r="H46">
        <v>911</v>
      </c>
      <c r="I46">
        <v>0.112</v>
      </c>
      <c r="J46">
        <f t="shared" si="17"/>
        <v>1.2544000000000001E-2</v>
      </c>
      <c r="K46">
        <v>325</v>
      </c>
      <c r="L46">
        <v>0.11700000000000001</v>
      </c>
      <c r="M46">
        <f t="shared" si="18"/>
        <v>1.3689000000000002E-2</v>
      </c>
      <c r="N46">
        <v>933</v>
      </c>
      <c r="O46">
        <v>0.124</v>
      </c>
      <c r="P46">
        <f t="shared" si="19"/>
        <v>1.5375999999999999E-2</v>
      </c>
      <c r="Q46">
        <v>2222</v>
      </c>
      <c r="R46">
        <v>0.12</v>
      </c>
      <c r="S46">
        <f t="shared" si="20"/>
        <v>1.44E-2</v>
      </c>
      <c r="T46">
        <v>3572</v>
      </c>
      <c r="U46">
        <v>8.2000000000000003E-2</v>
      </c>
      <c r="V46">
        <f t="shared" si="21"/>
        <v>6.7240000000000008E-3</v>
      </c>
      <c r="W46">
        <v>713</v>
      </c>
      <c r="X46">
        <v>0.13200000000000001</v>
      </c>
      <c r="Y46">
        <f t="shared" si="22"/>
        <v>1.7424000000000002E-2</v>
      </c>
      <c r="Z46">
        <v>1512</v>
      </c>
      <c r="AA46">
        <v>0.128</v>
      </c>
      <c r="AB46">
        <f t="shared" si="23"/>
        <v>1.6383999999999999E-2</v>
      </c>
      <c r="AC46">
        <v>855</v>
      </c>
      <c r="AD46">
        <v>0.11</v>
      </c>
      <c r="AE46">
        <f t="shared" si="24"/>
        <v>1.21E-2</v>
      </c>
      <c r="AF46">
        <v>663</v>
      </c>
      <c r="AG46">
        <v>0.10199999999999999</v>
      </c>
      <c r="AH46">
        <f t="shared" si="25"/>
        <v>1.0403999999999998E-2</v>
      </c>
      <c r="AI46">
        <v>335</v>
      </c>
      <c r="AJ46">
        <v>0.11700000000000001</v>
      </c>
      <c r="AK46">
        <f t="shared" si="26"/>
        <v>1.3689000000000002E-2</v>
      </c>
      <c r="AL46">
        <v>1026</v>
      </c>
      <c r="AM46">
        <v>0.121</v>
      </c>
      <c r="AN46">
        <f t="shared" si="27"/>
        <v>1.4641E-2</v>
      </c>
      <c r="AO46">
        <v>1692</v>
      </c>
      <c r="AP46">
        <v>0.13400000000000001</v>
      </c>
      <c r="AQ46">
        <f t="shared" si="28"/>
        <v>1.7956000000000003E-2</v>
      </c>
      <c r="AR46">
        <v>4089</v>
      </c>
      <c r="AS46">
        <v>8.7999999999999995E-2</v>
      </c>
      <c r="AT46">
        <f t="shared" si="29"/>
        <v>7.7439999999999991E-3</v>
      </c>
      <c r="AU46">
        <v>844</v>
      </c>
      <c r="AV46">
        <v>0.11899999999999999</v>
      </c>
      <c r="AW46">
        <f t="shared" si="30"/>
        <v>1.4160999999999998E-2</v>
      </c>
      <c r="AX46">
        <v>1132</v>
      </c>
      <c r="AY46">
        <v>0.13100000000000001</v>
      </c>
      <c r="AZ46">
        <f t="shared" si="31"/>
        <v>1.7161000000000003E-2</v>
      </c>
      <c r="BA46">
        <v>757</v>
      </c>
    </row>
    <row r="47" spans="1:5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16"/>
        <v>1.6900000000000002E-2</v>
      </c>
      <c r="H47">
        <v>491</v>
      </c>
      <c r="I47">
        <v>0.13500000000000001</v>
      </c>
      <c r="J47">
        <f t="shared" si="17"/>
        <v>1.8225000000000002E-2</v>
      </c>
      <c r="K47">
        <v>354</v>
      </c>
      <c r="L47">
        <v>0.11899999999999999</v>
      </c>
      <c r="M47">
        <f t="shared" si="18"/>
        <v>1.4160999999999998E-2</v>
      </c>
      <c r="N47">
        <v>818</v>
      </c>
      <c r="O47">
        <v>0.14099999999999999</v>
      </c>
      <c r="P47">
        <f t="shared" si="19"/>
        <v>1.9880999999999996E-2</v>
      </c>
      <c r="Q47">
        <v>1829</v>
      </c>
      <c r="R47">
        <v>0.11600000000000001</v>
      </c>
      <c r="S47">
        <f t="shared" si="20"/>
        <v>1.3456000000000001E-2</v>
      </c>
      <c r="T47">
        <v>2797</v>
      </c>
      <c r="U47">
        <v>8.7999999999999995E-2</v>
      </c>
      <c r="V47">
        <f t="shared" si="21"/>
        <v>7.7439999999999991E-3</v>
      </c>
      <c r="W47">
        <v>594</v>
      </c>
      <c r="X47">
        <v>0.13600000000000001</v>
      </c>
      <c r="Y47">
        <f t="shared" si="22"/>
        <v>1.8496000000000002E-2</v>
      </c>
      <c r="Z47">
        <v>1044</v>
      </c>
      <c r="AA47">
        <v>0.113</v>
      </c>
      <c r="AB47">
        <f t="shared" si="23"/>
        <v>1.2769000000000001E-2</v>
      </c>
      <c r="AC47">
        <v>325</v>
      </c>
      <c r="AD47">
        <v>0.11600000000000001</v>
      </c>
      <c r="AE47">
        <f t="shared" si="24"/>
        <v>1.3456000000000001E-2</v>
      </c>
      <c r="AF47">
        <v>570</v>
      </c>
      <c r="AG47">
        <v>0.122</v>
      </c>
      <c r="AH47">
        <f t="shared" si="25"/>
        <v>1.4884E-2</v>
      </c>
      <c r="AI47">
        <v>343</v>
      </c>
      <c r="AJ47">
        <v>0.11799999999999999</v>
      </c>
      <c r="AK47">
        <f t="shared" si="26"/>
        <v>1.3923999999999999E-2</v>
      </c>
      <c r="AL47">
        <v>902</v>
      </c>
      <c r="AM47">
        <v>0.13100000000000001</v>
      </c>
      <c r="AN47">
        <f t="shared" si="27"/>
        <v>1.7161000000000003E-2</v>
      </c>
      <c r="AO47">
        <v>1642</v>
      </c>
      <c r="AP47">
        <v>0.13200000000000001</v>
      </c>
      <c r="AQ47">
        <f t="shared" si="28"/>
        <v>1.7424000000000002E-2</v>
      </c>
      <c r="AR47">
        <v>2726</v>
      </c>
      <c r="AS47">
        <v>8.3000000000000004E-2</v>
      </c>
      <c r="AT47">
        <f t="shared" si="29"/>
        <v>6.889000000000001E-3</v>
      </c>
      <c r="AU47">
        <v>524</v>
      </c>
      <c r="AV47">
        <v>0.13700000000000001</v>
      </c>
      <c r="AW47">
        <f t="shared" si="30"/>
        <v>1.8769000000000004E-2</v>
      </c>
      <c r="AX47">
        <v>1135</v>
      </c>
      <c r="AY47">
        <v>0.11700000000000001</v>
      </c>
      <c r="AZ47">
        <f t="shared" si="31"/>
        <v>1.3689000000000002E-2</v>
      </c>
      <c r="BA47">
        <v>508</v>
      </c>
    </row>
    <row r="48" spans="1:5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16"/>
        <v>2.2800999999999998E-2</v>
      </c>
      <c r="H48">
        <v>669</v>
      </c>
      <c r="I48">
        <v>0.14099999999999999</v>
      </c>
      <c r="J48">
        <f t="shared" si="17"/>
        <v>1.9880999999999996E-2</v>
      </c>
      <c r="K48">
        <v>288</v>
      </c>
      <c r="L48">
        <v>0.109</v>
      </c>
      <c r="M48">
        <f t="shared" si="18"/>
        <v>1.1880999999999999E-2</v>
      </c>
      <c r="N48">
        <v>901</v>
      </c>
      <c r="O48">
        <v>0.13800000000000001</v>
      </c>
      <c r="P48">
        <f t="shared" si="19"/>
        <v>1.9044000000000002E-2</v>
      </c>
      <c r="Q48">
        <v>1735</v>
      </c>
      <c r="R48">
        <v>0.13400000000000001</v>
      </c>
      <c r="S48">
        <f t="shared" si="20"/>
        <v>1.7956000000000003E-2</v>
      </c>
      <c r="T48">
        <v>2696</v>
      </c>
      <c r="U48">
        <v>0.1</v>
      </c>
      <c r="V48">
        <f t="shared" si="21"/>
        <v>1.0000000000000002E-2</v>
      </c>
      <c r="W48">
        <v>522</v>
      </c>
      <c r="X48">
        <v>0.155</v>
      </c>
      <c r="Y48">
        <f t="shared" si="22"/>
        <v>2.4025000000000001E-2</v>
      </c>
      <c r="Z48">
        <v>1063</v>
      </c>
      <c r="AA48">
        <v>0.11899999999999999</v>
      </c>
      <c r="AB48">
        <f t="shared" si="23"/>
        <v>1.4160999999999998E-2</v>
      </c>
      <c r="AC48">
        <v>426</v>
      </c>
      <c r="AD48">
        <v>0.13100000000000001</v>
      </c>
      <c r="AE48">
        <f t="shared" si="24"/>
        <v>1.7161000000000003E-2</v>
      </c>
      <c r="AF48">
        <v>495</v>
      </c>
      <c r="AG48">
        <v>0.115</v>
      </c>
      <c r="AH48">
        <f t="shared" si="25"/>
        <v>1.3225000000000001E-2</v>
      </c>
      <c r="AI48">
        <v>337</v>
      </c>
      <c r="AJ48">
        <v>0.123</v>
      </c>
      <c r="AK48">
        <f t="shared" si="26"/>
        <v>1.5129E-2</v>
      </c>
      <c r="AL48">
        <v>1013</v>
      </c>
      <c r="AM48">
        <v>0.13800000000000001</v>
      </c>
      <c r="AN48">
        <f t="shared" si="27"/>
        <v>1.9044000000000002E-2</v>
      </c>
      <c r="AO48">
        <v>1797</v>
      </c>
      <c r="AP48">
        <v>0.13900000000000001</v>
      </c>
      <c r="AQ48">
        <f t="shared" si="28"/>
        <v>1.9321000000000005E-2</v>
      </c>
      <c r="AR48">
        <v>2493</v>
      </c>
      <c r="AS48">
        <v>8.6999999999999994E-2</v>
      </c>
      <c r="AT48">
        <f t="shared" si="29"/>
        <v>7.5689999999999993E-3</v>
      </c>
      <c r="AU48">
        <v>510</v>
      </c>
      <c r="AV48">
        <v>0.153</v>
      </c>
      <c r="AW48">
        <f t="shared" si="30"/>
        <v>2.3408999999999999E-2</v>
      </c>
      <c r="AX48">
        <v>877</v>
      </c>
      <c r="AY48">
        <v>0.13900000000000001</v>
      </c>
      <c r="AZ48">
        <f t="shared" si="31"/>
        <v>1.9321000000000005E-2</v>
      </c>
      <c r="BA48">
        <v>903</v>
      </c>
    </row>
    <row r="49" spans="1:5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16"/>
        <v>1.1448999999999999E-2</v>
      </c>
      <c r="H49">
        <v>777</v>
      </c>
      <c r="I49">
        <v>8.8999999999999996E-2</v>
      </c>
      <c r="J49">
        <f t="shared" si="17"/>
        <v>7.9209999999999992E-3</v>
      </c>
      <c r="K49">
        <v>348</v>
      </c>
      <c r="L49">
        <v>0.112</v>
      </c>
      <c r="M49">
        <f t="shared" si="18"/>
        <v>1.2544000000000001E-2</v>
      </c>
      <c r="N49">
        <v>816</v>
      </c>
      <c r="O49">
        <v>0.11899999999999999</v>
      </c>
      <c r="P49">
        <f t="shared" si="19"/>
        <v>1.4160999999999998E-2</v>
      </c>
      <c r="Q49">
        <v>1833</v>
      </c>
      <c r="R49">
        <v>0.123</v>
      </c>
      <c r="S49">
        <f t="shared" si="20"/>
        <v>1.5129E-2</v>
      </c>
      <c r="T49">
        <v>3070</v>
      </c>
      <c r="U49">
        <v>0.11</v>
      </c>
      <c r="V49">
        <f t="shared" si="21"/>
        <v>1.21E-2</v>
      </c>
      <c r="W49">
        <v>573</v>
      </c>
      <c r="X49">
        <v>0.129</v>
      </c>
      <c r="Y49">
        <f t="shared" si="22"/>
        <v>1.6641E-2</v>
      </c>
      <c r="Z49">
        <v>1086</v>
      </c>
      <c r="AA49">
        <v>0.12</v>
      </c>
      <c r="AB49">
        <f t="shared" si="23"/>
        <v>1.44E-2</v>
      </c>
      <c r="AC49">
        <v>513</v>
      </c>
      <c r="AD49">
        <v>0.128</v>
      </c>
      <c r="AE49">
        <f t="shared" si="24"/>
        <v>1.6383999999999999E-2</v>
      </c>
      <c r="AF49">
        <v>434</v>
      </c>
      <c r="AG49">
        <v>0.105</v>
      </c>
      <c r="AH49">
        <f t="shared" si="25"/>
        <v>1.1024999999999998E-2</v>
      </c>
      <c r="AI49">
        <v>369</v>
      </c>
      <c r="AJ49">
        <v>0.11899999999999999</v>
      </c>
      <c r="AK49">
        <f t="shared" si="26"/>
        <v>1.4160999999999998E-2</v>
      </c>
      <c r="AL49">
        <v>771</v>
      </c>
      <c r="AM49">
        <v>0.128</v>
      </c>
      <c r="AN49">
        <f t="shared" si="27"/>
        <v>1.6383999999999999E-2</v>
      </c>
      <c r="AO49">
        <v>1846</v>
      </c>
      <c r="AP49">
        <v>0.126</v>
      </c>
      <c r="AQ49">
        <f t="shared" si="28"/>
        <v>1.5876000000000001E-2</v>
      </c>
      <c r="AR49">
        <v>2813</v>
      </c>
      <c r="AS49">
        <v>0.112</v>
      </c>
      <c r="AT49">
        <f t="shared" si="29"/>
        <v>1.2544000000000001E-2</v>
      </c>
      <c r="AU49">
        <v>617</v>
      </c>
      <c r="AV49">
        <v>0.13200000000000001</v>
      </c>
      <c r="AW49">
        <f t="shared" si="30"/>
        <v>1.7424000000000002E-2</v>
      </c>
      <c r="AX49">
        <v>998</v>
      </c>
      <c r="AY49">
        <v>0.14000000000000001</v>
      </c>
      <c r="AZ49">
        <f t="shared" si="31"/>
        <v>1.9600000000000003E-2</v>
      </c>
      <c r="BA49">
        <v>747</v>
      </c>
    </row>
    <row r="50" spans="1:5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16"/>
        <v>1.7424000000000002E-2</v>
      </c>
      <c r="H50">
        <v>923</v>
      </c>
      <c r="I50">
        <v>0.11899999999999999</v>
      </c>
      <c r="J50">
        <f t="shared" si="17"/>
        <v>1.4160999999999998E-2</v>
      </c>
      <c r="K50">
        <v>455</v>
      </c>
      <c r="L50">
        <v>0.126</v>
      </c>
      <c r="M50">
        <f t="shared" si="18"/>
        <v>1.5876000000000001E-2</v>
      </c>
      <c r="N50">
        <v>1117</v>
      </c>
      <c r="O50">
        <v>0.11899999999999999</v>
      </c>
      <c r="P50">
        <f t="shared" si="19"/>
        <v>1.4160999999999998E-2</v>
      </c>
      <c r="Q50">
        <v>2292</v>
      </c>
      <c r="R50">
        <v>0.13100000000000001</v>
      </c>
      <c r="S50">
        <f t="shared" si="20"/>
        <v>1.7161000000000003E-2</v>
      </c>
      <c r="T50">
        <v>4204</v>
      </c>
      <c r="U50">
        <v>7.6999999999999999E-2</v>
      </c>
      <c r="V50">
        <f t="shared" si="21"/>
        <v>5.9290000000000002E-3</v>
      </c>
      <c r="W50">
        <v>654</v>
      </c>
      <c r="X50">
        <v>0.128</v>
      </c>
      <c r="Y50">
        <f t="shared" si="22"/>
        <v>1.6383999999999999E-2</v>
      </c>
      <c r="Z50">
        <v>1276</v>
      </c>
      <c r="AA50">
        <v>0.13400000000000001</v>
      </c>
      <c r="AB50">
        <f t="shared" si="23"/>
        <v>1.7956000000000003E-2</v>
      </c>
      <c r="AC50">
        <v>703</v>
      </c>
      <c r="AD50">
        <v>0.11</v>
      </c>
      <c r="AE50">
        <f t="shared" si="24"/>
        <v>1.21E-2</v>
      </c>
      <c r="AF50">
        <v>510</v>
      </c>
      <c r="AG50">
        <v>0.126</v>
      </c>
      <c r="AH50">
        <f t="shared" si="25"/>
        <v>1.5876000000000001E-2</v>
      </c>
      <c r="AI50">
        <v>378</v>
      </c>
      <c r="AJ50">
        <v>0.127</v>
      </c>
      <c r="AK50">
        <f t="shared" si="26"/>
        <v>1.6129000000000001E-2</v>
      </c>
      <c r="AL50">
        <v>1094</v>
      </c>
      <c r="AM50">
        <v>0.13200000000000001</v>
      </c>
      <c r="AN50">
        <f t="shared" si="27"/>
        <v>1.7424000000000002E-2</v>
      </c>
      <c r="AO50">
        <v>2117</v>
      </c>
      <c r="AP50">
        <v>0.125</v>
      </c>
      <c r="AQ50">
        <f t="shared" si="28"/>
        <v>1.5625E-2</v>
      </c>
      <c r="AR50">
        <v>3553</v>
      </c>
      <c r="AS50">
        <v>8.6999999999999994E-2</v>
      </c>
      <c r="AT50">
        <f t="shared" si="29"/>
        <v>7.5689999999999993E-3</v>
      </c>
      <c r="AU50">
        <v>667</v>
      </c>
      <c r="AV50">
        <v>0.13400000000000001</v>
      </c>
      <c r="AW50">
        <f t="shared" si="30"/>
        <v>1.7956000000000003E-2</v>
      </c>
      <c r="AX50">
        <v>1146</v>
      </c>
      <c r="AY50">
        <v>0.157</v>
      </c>
      <c r="AZ50">
        <f t="shared" si="31"/>
        <v>2.4649000000000001E-2</v>
      </c>
      <c r="BA50">
        <v>796</v>
      </c>
    </row>
    <row r="51" spans="1:53">
      <c r="G51">
        <f>SUM(G2:G50)</f>
        <v>0.81206599999999984</v>
      </c>
      <c r="J51">
        <f>SUM(J2:J50)</f>
        <v>0.66406799999999988</v>
      </c>
      <c r="M51">
        <f>SUM(M2:M50)</f>
        <v>0.76060600000000012</v>
      </c>
      <c r="P51">
        <f>SUM(P2:P50)</f>
        <v>0.84700199999999981</v>
      </c>
      <c r="S51">
        <f>SUM(S2:S50)</f>
        <v>0.77225199999999994</v>
      </c>
      <c r="V51">
        <f>SUM(V2:V50)</f>
        <v>0.42123100000000002</v>
      </c>
      <c r="Y51">
        <f>SUM(Y2:Y50)</f>
        <v>0.88364199999999982</v>
      </c>
      <c r="AB51">
        <f>SUM(AB2:AB50)</f>
        <v>0.85314499999999993</v>
      </c>
      <c r="AE51">
        <f>SUM(AE2:AE50)</f>
        <v>0.73954600000000015</v>
      </c>
      <c r="AH51">
        <f>SUM(AH2:AH50)</f>
        <v>0.59256800000000009</v>
      </c>
      <c r="AK51">
        <f>SUM(AK2:AK50)</f>
        <v>0.75172300000000003</v>
      </c>
      <c r="AN51">
        <f>SUM(AN2:AN50)</f>
        <v>0.8701019999999996</v>
      </c>
      <c r="AQ51">
        <f>SUM(AQ2:AQ50)</f>
        <v>0.83444499999999999</v>
      </c>
      <c r="AT51">
        <f>SUM(AT2:AT50)</f>
        <v>0.41750300000000001</v>
      </c>
      <c r="AW51">
        <f>SUM(AW2:AW50)</f>
        <v>0.85585399999999978</v>
      </c>
      <c r="AZ51">
        <f>SUM(AZ2:AZ50)</f>
        <v>0.86357400000000006</v>
      </c>
    </row>
    <row r="52" spans="1:53">
      <c r="G52" s="12">
        <f>SQRT(G51/49)</f>
        <v>0.12873529240345896</v>
      </c>
      <c r="J52" s="12">
        <f>SQRT(J51/49)</f>
        <v>0.1164148107556135</v>
      </c>
      <c r="M52" s="12">
        <f>SQRT(M51/49)</f>
        <v>0.12458961204117874</v>
      </c>
      <c r="P52" s="12">
        <f>SQRT(P51/49)</f>
        <v>0.13147530225118637</v>
      </c>
      <c r="S52" s="12">
        <f>SQRT(S51/49)</f>
        <v>0.12553981399523892</v>
      </c>
      <c r="V52" s="12">
        <f>SQRT(V51/49)</f>
        <v>9.2717587438458315E-2</v>
      </c>
      <c r="Y52" s="12">
        <f>SQRT(Y51/49)</f>
        <v>0.13428890573715174</v>
      </c>
      <c r="AB52" s="12">
        <f>SQRT(AB51/49)</f>
        <v>0.13195121238162077</v>
      </c>
      <c r="AE52" s="12">
        <f>SQRT(AE51/49)</f>
        <v>0.12285265772543989</v>
      </c>
      <c r="AH52" s="12">
        <f>SQRT(AH51/49)</f>
        <v>0.10996919791376093</v>
      </c>
      <c r="AK52" s="12">
        <f>SQRT(AK51/49)</f>
        <v>0.12385994394591705</v>
      </c>
      <c r="AN52" s="12">
        <f>SQRT(AN51/49)</f>
        <v>0.13325608306366121</v>
      </c>
      <c r="AQ52" s="12">
        <f>SQRT(AQ51/49)</f>
        <v>0.13049708730817852</v>
      </c>
      <c r="AT52" s="12">
        <f>SQRT(AT51/49)</f>
        <v>9.2306388661647365E-2</v>
      </c>
      <c r="AW52" s="12">
        <f>SQRT(AW51/49)</f>
        <v>0.1321605393575</v>
      </c>
      <c r="AZ52" s="12">
        <f>SQRT(AZ51/49)</f>
        <v>0.13275526047457958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617-9471-499D-B40A-B7D4A75A4B7C}">
  <dimension ref="A1:BA33"/>
  <sheetViews>
    <sheetView workbookViewId="0">
      <pane ySplit="1" topLeftCell="A15" activePane="bottomLeft" state="frozen"/>
      <selection pane="bottomLeft" activeCell="A2" sqref="A2:XFD31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501</v>
      </c>
      <c r="B2" t="s">
        <v>438</v>
      </c>
      <c r="C2" t="s">
        <v>245</v>
      </c>
      <c r="D2" s="6" t="s">
        <v>253</v>
      </c>
      <c r="E2">
        <v>60.4</v>
      </c>
      <c r="F2">
        <v>0.121</v>
      </c>
      <c r="G2">
        <f t="shared" ref="G2:G31" si="0">F2^2</f>
        <v>1.4641E-2</v>
      </c>
      <c r="H2">
        <v>397</v>
      </c>
      <c r="I2">
        <v>0.115</v>
      </c>
      <c r="J2">
        <f t="shared" ref="J2:J31" si="1">I2^2</f>
        <v>1.3225000000000001E-2</v>
      </c>
      <c r="K2">
        <v>283</v>
      </c>
      <c r="L2">
        <v>0.13100000000000001</v>
      </c>
      <c r="M2">
        <f t="shared" ref="M2:M31" si="2">L2^2</f>
        <v>1.7161000000000003E-2</v>
      </c>
      <c r="N2">
        <v>855</v>
      </c>
      <c r="O2">
        <v>0.13900000000000001</v>
      </c>
      <c r="P2">
        <f t="shared" ref="P2:P31" si="3">O2^2</f>
        <v>1.9321000000000005E-2</v>
      </c>
      <c r="Q2">
        <v>1593</v>
      </c>
      <c r="R2">
        <v>0.122</v>
      </c>
      <c r="S2">
        <f t="shared" ref="S2:S31" si="4">R2^2</f>
        <v>1.4884E-2</v>
      </c>
      <c r="T2">
        <v>2439</v>
      </c>
      <c r="U2">
        <v>0.11</v>
      </c>
      <c r="V2">
        <f t="shared" ref="V2:V31" si="5">U2^2</f>
        <v>1.21E-2</v>
      </c>
      <c r="W2">
        <v>421</v>
      </c>
      <c r="X2">
        <v>0.125</v>
      </c>
      <c r="Y2">
        <f t="shared" ref="Y2:Y31" si="6">X2^2</f>
        <v>1.5625E-2</v>
      </c>
      <c r="Z2">
        <v>815</v>
      </c>
      <c r="AA2">
        <v>0.14499999999999999</v>
      </c>
      <c r="AB2">
        <f t="shared" ref="AB2:AB31" si="7">AA2^2</f>
        <v>2.1024999999999999E-2</v>
      </c>
      <c r="AC2">
        <v>304</v>
      </c>
      <c r="AD2">
        <v>0.13600000000000001</v>
      </c>
      <c r="AE2">
        <f t="shared" ref="AE2:AE31" si="8">AD2^2</f>
        <v>1.8496000000000002E-2</v>
      </c>
      <c r="AF2">
        <v>516</v>
      </c>
      <c r="AG2">
        <v>0.13</v>
      </c>
      <c r="AH2">
        <f t="shared" ref="AH2:AH31" si="9">AG2^2</f>
        <v>1.6900000000000002E-2</v>
      </c>
      <c r="AI2">
        <v>244</v>
      </c>
      <c r="AJ2">
        <v>0.123</v>
      </c>
      <c r="AK2">
        <f t="shared" ref="AK2:AK31" si="10">AJ2^2</f>
        <v>1.5129E-2</v>
      </c>
      <c r="AL2">
        <v>723</v>
      </c>
      <c r="AM2">
        <v>0.13300000000000001</v>
      </c>
      <c r="AN2">
        <f t="shared" ref="AN2:AN31" si="11">AM2^2</f>
        <v>1.7689000000000003E-2</v>
      </c>
      <c r="AO2">
        <v>1427</v>
      </c>
      <c r="AP2">
        <v>0.11600000000000001</v>
      </c>
      <c r="AQ2">
        <f t="shared" ref="AQ2:AQ31" si="12">AP2^2</f>
        <v>1.3456000000000001E-2</v>
      </c>
      <c r="AR2">
        <v>1881</v>
      </c>
      <c r="AS2">
        <v>8.5000000000000006E-2</v>
      </c>
      <c r="AT2">
        <f t="shared" ref="AT2:AT31" si="13">AS2^2</f>
        <v>7.2250000000000014E-3</v>
      </c>
      <c r="AU2">
        <v>426</v>
      </c>
      <c r="AV2">
        <v>0.13100000000000001</v>
      </c>
      <c r="AW2">
        <f t="shared" ref="AW2:AW31" si="14">AV2^2</f>
        <v>1.7161000000000003E-2</v>
      </c>
      <c r="AX2">
        <v>857</v>
      </c>
      <c r="AY2">
        <v>0.129</v>
      </c>
      <c r="AZ2">
        <f t="shared" ref="AZ2:AZ31" si="15">AY2^2</f>
        <v>1.6641E-2</v>
      </c>
      <c r="BA2">
        <v>571</v>
      </c>
    </row>
    <row r="3" spans="1:53">
      <c r="A3" t="s">
        <v>503</v>
      </c>
      <c r="B3" t="s">
        <v>438</v>
      </c>
      <c r="C3" t="s">
        <v>245</v>
      </c>
      <c r="D3" s="6" t="s">
        <v>253</v>
      </c>
      <c r="E3">
        <v>71.3</v>
      </c>
      <c r="F3">
        <v>0.14099999999999999</v>
      </c>
      <c r="G3">
        <f t="shared" si="0"/>
        <v>1.9880999999999996E-2</v>
      </c>
      <c r="H3">
        <v>927</v>
      </c>
      <c r="I3">
        <v>0.16</v>
      </c>
      <c r="J3">
        <f t="shared" si="1"/>
        <v>2.5600000000000001E-2</v>
      </c>
      <c r="K3">
        <v>330</v>
      </c>
      <c r="L3">
        <v>0.126</v>
      </c>
      <c r="M3">
        <f t="shared" si="2"/>
        <v>1.5876000000000001E-2</v>
      </c>
      <c r="N3">
        <v>764</v>
      </c>
      <c r="O3">
        <v>0.126</v>
      </c>
      <c r="P3">
        <f t="shared" si="3"/>
        <v>1.5876000000000001E-2</v>
      </c>
      <c r="Q3">
        <v>1786</v>
      </c>
      <c r="R3">
        <v>0.124</v>
      </c>
      <c r="S3">
        <f t="shared" si="4"/>
        <v>1.5375999999999999E-2</v>
      </c>
      <c r="T3">
        <v>2768</v>
      </c>
      <c r="U3">
        <v>0.10100000000000001</v>
      </c>
      <c r="V3">
        <f t="shared" si="5"/>
        <v>1.0201000000000002E-2</v>
      </c>
      <c r="W3">
        <v>578</v>
      </c>
      <c r="X3">
        <v>0.13400000000000001</v>
      </c>
      <c r="Y3">
        <f t="shared" si="6"/>
        <v>1.7956000000000003E-2</v>
      </c>
      <c r="Z3">
        <v>106</v>
      </c>
      <c r="AA3">
        <v>0.13600000000000001</v>
      </c>
      <c r="AB3">
        <f t="shared" si="7"/>
        <v>1.8496000000000002E-2</v>
      </c>
      <c r="AC3">
        <v>641</v>
      </c>
      <c r="AD3">
        <v>0.13100000000000001</v>
      </c>
      <c r="AE3">
        <f t="shared" si="8"/>
        <v>1.7161000000000003E-2</v>
      </c>
      <c r="AF3">
        <v>544</v>
      </c>
      <c r="AG3">
        <v>0.13200000000000001</v>
      </c>
      <c r="AH3">
        <f t="shared" si="9"/>
        <v>1.7424000000000002E-2</v>
      </c>
      <c r="AI3">
        <v>330</v>
      </c>
      <c r="AJ3">
        <v>0.11899999999999999</v>
      </c>
      <c r="AK3">
        <f t="shared" si="10"/>
        <v>1.4160999999999998E-2</v>
      </c>
      <c r="AL3">
        <v>855</v>
      </c>
      <c r="AM3">
        <v>0.14599999999999999</v>
      </c>
      <c r="AN3">
        <f t="shared" si="11"/>
        <v>2.1315999999999998E-2</v>
      </c>
      <c r="AO3">
        <v>1851</v>
      </c>
      <c r="AP3">
        <v>0.128</v>
      </c>
      <c r="AQ3">
        <f t="shared" si="12"/>
        <v>1.6383999999999999E-2</v>
      </c>
      <c r="AR3">
        <v>2501</v>
      </c>
      <c r="AS3">
        <v>0.109</v>
      </c>
      <c r="AT3">
        <f t="shared" si="13"/>
        <v>1.1880999999999999E-2</v>
      </c>
      <c r="AU3">
        <v>562</v>
      </c>
      <c r="AV3">
        <v>0.14000000000000001</v>
      </c>
      <c r="AW3">
        <f t="shared" si="14"/>
        <v>1.9600000000000003E-2</v>
      </c>
      <c r="AX3">
        <v>939</v>
      </c>
      <c r="AY3">
        <v>0.13900000000000001</v>
      </c>
      <c r="AZ3">
        <f t="shared" si="15"/>
        <v>1.9321000000000005E-2</v>
      </c>
      <c r="BA3">
        <v>705</v>
      </c>
    </row>
    <row r="4" spans="1:53">
      <c r="A4" t="s">
        <v>505</v>
      </c>
      <c r="B4" t="s">
        <v>438</v>
      </c>
      <c r="C4" t="s">
        <v>245</v>
      </c>
      <c r="D4" s="6" t="s">
        <v>253</v>
      </c>
      <c r="E4">
        <v>68.3</v>
      </c>
      <c r="F4">
        <v>0.13100000000000001</v>
      </c>
      <c r="G4">
        <f t="shared" si="0"/>
        <v>1.7161000000000003E-2</v>
      </c>
      <c r="H4">
        <v>487</v>
      </c>
      <c r="I4">
        <v>0.16500000000000001</v>
      </c>
      <c r="J4">
        <f t="shared" si="1"/>
        <v>2.7225000000000003E-2</v>
      </c>
      <c r="K4">
        <v>320</v>
      </c>
      <c r="L4">
        <v>0.13100000000000001</v>
      </c>
      <c r="M4">
        <f t="shared" si="2"/>
        <v>1.7161000000000003E-2</v>
      </c>
      <c r="N4">
        <v>820</v>
      </c>
      <c r="O4">
        <v>0.17299999999999999</v>
      </c>
      <c r="P4">
        <f t="shared" si="3"/>
        <v>2.9928999999999997E-2</v>
      </c>
      <c r="Q4">
        <v>1796</v>
      </c>
      <c r="R4">
        <v>0.13200000000000001</v>
      </c>
      <c r="S4">
        <f t="shared" si="4"/>
        <v>1.7424000000000002E-2</v>
      </c>
      <c r="T4">
        <v>2626</v>
      </c>
      <c r="U4">
        <v>0.11</v>
      </c>
      <c r="V4">
        <f t="shared" si="5"/>
        <v>1.21E-2</v>
      </c>
      <c r="W4">
        <v>547</v>
      </c>
      <c r="X4">
        <v>0.13100000000000001</v>
      </c>
      <c r="Y4">
        <f t="shared" si="6"/>
        <v>1.7161000000000003E-2</v>
      </c>
      <c r="Z4">
        <v>900</v>
      </c>
      <c r="AA4">
        <v>0.122</v>
      </c>
      <c r="AB4">
        <f t="shared" si="7"/>
        <v>1.4884E-2</v>
      </c>
      <c r="AC4">
        <v>460</v>
      </c>
      <c r="AD4">
        <v>0.126</v>
      </c>
      <c r="AE4">
        <f t="shared" si="8"/>
        <v>1.5876000000000001E-2</v>
      </c>
      <c r="AF4">
        <v>601</v>
      </c>
      <c r="AG4">
        <v>0.16800000000000001</v>
      </c>
      <c r="AH4">
        <f t="shared" si="9"/>
        <v>2.8224000000000003E-2</v>
      </c>
      <c r="AI4">
        <v>329</v>
      </c>
      <c r="AJ4">
        <v>0.13900000000000001</v>
      </c>
      <c r="AK4">
        <f t="shared" si="10"/>
        <v>1.9321000000000005E-2</v>
      </c>
      <c r="AL4">
        <v>793</v>
      </c>
      <c r="AM4">
        <v>0.17299999999999999</v>
      </c>
      <c r="AN4">
        <f t="shared" si="11"/>
        <v>2.9928999999999997E-2</v>
      </c>
      <c r="AO4">
        <v>1637</v>
      </c>
      <c r="AP4">
        <v>0.12</v>
      </c>
      <c r="AQ4">
        <f t="shared" si="12"/>
        <v>1.44E-2</v>
      </c>
      <c r="AR4">
        <v>2451</v>
      </c>
      <c r="AS4">
        <v>0.1</v>
      </c>
      <c r="AT4">
        <f t="shared" si="13"/>
        <v>1.0000000000000002E-2</v>
      </c>
      <c r="AU4">
        <v>543</v>
      </c>
      <c r="AV4">
        <v>0.14099999999999999</v>
      </c>
      <c r="AW4">
        <f t="shared" si="14"/>
        <v>1.9880999999999996E-2</v>
      </c>
      <c r="AX4">
        <v>961</v>
      </c>
      <c r="AY4">
        <v>0.14599999999999999</v>
      </c>
      <c r="AZ4">
        <f t="shared" si="15"/>
        <v>2.1315999999999998E-2</v>
      </c>
      <c r="BA4">
        <v>708</v>
      </c>
    </row>
    <row r="5" spans="1:53">
      <c r="A5" t="s">
        <v>507</v>
      </c>
      <c r="B5" t="s">
        <v>438</v>
      </c>
      <c r="C5" t="s">
        <v>245</v>
      </c>
      <c r="D5" s="6" t="s">
        <v>253</v>
      </c>
      <c r="E5">
        <v>67.8</v>
      </c>
      <c r="F5">
        <v>0.11700000000000001</v>
      </c>
      <c r="G5">
        <f t="shared" si="0"/>
        <v>1.3689000000000002E-2</v>
      </c>
      <c r="H5">
        <v>603</v>
      </c>
      <c r="I5">
        <v>0.114</v>
      </c>
      <c r="J5">
        <f t="shared" si="1"/>
        <v>1.2996000000000001E-2</v>
      </c>
      <c r="K5">
        <v>493</v>
      </c>
      <c r="L5">
        <v>0.126</v>
      </c>
      <c r="M5">
        <f t="shared" si="2"/>
        <v>1.5876000000000001E-2</v>
      </c>
      <c r="N5">
        <v>1065</v>
      </c>
      <c r="O5">
        <v>0.104</v>
      </c>
      <c r="P5">
        <f t="shared" si="3"/>
        <v>1.0815999999999999E-2</v>
      </c>
      <c r="Q5">
        <v>2368</v>
      </c>
      <c r="R5">
        <v>0.11799999999999999</v>
      </c>
      <c r="S5">
        <f t="shared" si="4"/>
        <v>1.3923999999999999E-2</v>
      </c>
      <c r="T5">
        <v>3893</v>
      </c>
      <c r="U5">
        <v>7.6999999999999999E-2</v>
      </c>
      <c r="V5">
        <f t="shared" si="5"/>
        <v>5.9290000000000002E-3</v>
      </c>
      <c r="W5">
        <v>752</v>
      </c>
      <c r="X5">
        <v>0.122</v>
      </c>
      <c r="Y5">
        <f t="shared" si="6"/>
        <v>1.4884E-2</v>
      </c>
      <c r="Z5">
        <v>1199</v>
      </c>
      <c r="AA5">
        <v>0.122</v>
      </c>
      <c r="AB5">
        <f t="shared" si="7"/>
        <v>1.4884E-2</v>
      </c>
      <c r="AC5">
        <v>542</v>
      </c>
      <c r="AD5">
        <v>0.127</v>
      </c>
      <c r="AE5">
        <f t="shared" si="8"/>
        <v>1.6129000000000001E-2</v>
      </c>
      <c r="AF5">
        <v>803</v>
      </c>
      <c r="AG5">
        <v>0.14399999999999999</v>
      </c>
      <c r="AH5">
        <f t="shared" si="9"/>
        <v>2.0735999999999997E-2</v>
      </c>
      <c r="AI5">
        <v>490</v>
      </c>
      <c r="AJ5">
        <v>0.11799999999999999</v>
      </c>
      <c r="AK5">
        <f t="shared" si="10"/>
        <v>1.3923999999999999E-2</v>
      </c>
      <c r="AL5">
        <v>1325</v>
      </c>
      <c r="AM5">
        <v>0.12</v>
      </c>
      <c r="AN5">
        <f t="shared" si="11"/>
        <v>1.44E-2</v>
      </c>
      <c r="AO5">
        <v>2387</v>
      </c>
      <c r="AP5">
        <v>0.127</v>
      </c>
      <c r="AQ5">
        <f t="shared" si="12"/>
        <v>1.6129000000000001E-2</v>
      </c>
      <c r="AR5">
        <v>3349</v>
      </c>
      <c r="AS5">
        <v>8.2000000000000003E-2</v>
      </c>
      <c r="AT5">
        <f t="shared" si="13"/>
        <v>6.7240000000000008E-3</v>
      </c>
      <c r="AU5">
        <v>646</v>
      </c>
      <c r="AV5">
        <v>0.125</v>
      </c>
      <c r="AW5">
        <f t="shared" si="14"/>
        <v>1.5625E-2</v>
      </c>
      <c r="AX5">
        <v>1381</v>
      </c>
      <c r="AY5">
        <v>0.13900000000000001</v>
      </c>
      <c r="AZ5">
        <f t="shared" si="15"/>
        <v>1.9321000000000005E-2</v>
      </c>
      <c r="BA5">
        <v>823</v>
      </c>
    </row>
    <row r="6" spans="1:53">
      <c r="A6" t="s">
        <v>509</v>
      </c>
      <c r="B6" t="s">
        <v>438</v>
      </c>
      <c r="C6" t="s">
        <v>245</v>
      </c>
      <c r="D6" s="6" t="s">
        <v>253</v>
      </c>
      <c r="E6">
        <v>64</v>
      </c>
      <c r="F6">
        <v>1.7000000000000001E-2</v>
      </c>
      <c r="G6">
        <f t="shared" si="0"/>
        <v>2.8900000000000003E-4</v>
      </c>
      <c r="H6">
        <v>795</v>
      </c>
      <c r="I6">
        <v>0.128</v>
      </c>
      <c r="J6">
        <f t="shared" si="1"/>
        <v>1.6383999999999999E-2</v>
      </c>
      <c r="K6">
        <v>364</v>
      </c>
      <c r="L6">
        <v>0.13200000000000001</v>
      </c>
      <c r="M6">
        <f t="shared" si="2"/>
        <v>1.7424000000000002E-2</v>
      </c>
      <c r="N6">
        <v>866</v>
      </c>
      <c r="O6">
        <v>0.153</v>
      </c>
      <c r="P6">
        <f t="shared" si="3"/>
        <v>2.3408999999999999E-2</v>
      </c>
      <c r="Q6">
        <v>1833</v>
      </c>
      <c r="R6">
        <v>0.125</v>
      </c>
      <c r="S6">
        <f t="shared" si="4"/>
        <v>1.5625E-2</v>
      </c>
      <c r="T6">
        <v>3101</v>
      </c>
      <c r="U6">
        <v>9.9000000000000005E-2</v>
      </c>
      <c r="V6">
        <f t="shared" si="5"/>
        <v>9.8010000000000007E-3</v>
      </c>
      <c r="W6">
        <v>493</v>
      </c>
      <c r="X6">
        <v>0.153</v>
      </c>
      <c r="Y6">
        <f t="shared" si="6"/>
        <v>2.3408999999999999E-2</v>
      </c>
      <c r="Z6">
        <v>1052</v>
      </c>
      <c r="AA6">
        <v>0.16300000000000001</v>
      </c>
      <c r="AB6">
        <f t="shared" si="7"/>
        <v>2.6569000000000002E-2</v>
      </c>
      <c r="AC6">
        <v>598</v>
      </c>
      <c r="AD6">
        <v>0.14000000000000001</v>
      </c>
      <c r="AE6">
        <f t="shared" si="8"/>
        <v>1.9600000000000003E-2</v>
      </c>
      <c r="AF6">
        <v>631</v>
      </c>
      <c r="AG6">
        <v>0.14799999999999999</v>
      </c>
      <c r="AH6">
        <f t="shared" si="9"/>
        <v>2.1903999999999996E-2</v>
      </c>
      <c r="AI6">
        <v>394</v>
      </c>
      <c r="AJ6">
        <v>0.13700000000000001</v>
      </c>
      <c r="AK6">
        <f t="shared" si="10"/>
        <v>1.8769000000000004E-2</v>
      </c>
      <c r="AL6">
        <v>858</v>
      </c>
      <c r="AM6">
        <v>0.13900000000000001</v>
      </c>
      <c r="AN6">
        <f t="shared" si="11"/>
        <v>1.9321000000000005E-2</v>
      </c>
      <c r="AO6">
        <v>1614</v>
      </c>
      <c r="AP6">
        <v>0.14799999999999999</v>
      </c>
      <c r="AQ6">
        <f t="shared" si="12"/>
        <v>2.1903999999999996E-2</v>
      </c>
      <c r="AR6">
        <v>2731</v>
      </c>
      <c r="AS6">
        <v>0.13800000000000001</v>
      </c>
      <c r="AT6">
        <f t="shared" si="13"/>
        <v>1.9044000000000002E-2</v>
      </c>
      <c r="AU6">
        <v>554</v>
      </c>
      <c r="AV6">
        <v>0.157</v>
      </c>
      <c r="AW6">
        <f t="shared" si="14"/>
        <v>2.4649000000000001E-2</v>
      </c>
      <c r="AX6">
        <v>1113</v>
      </c>
      <c r="AY6">
        <v>0.14299999999999999</v>
      </c>
      <c r="AZ6">
        <f t="shared" si="15"/>
        <v>2.0448999999999995E-2</v>
      </c>
      <c r="BA6">
        <v>589</v>
      </c>
    </row>
    <row r="7" spans="1:53">
      <c r="A7" t="s">
        <v>511</v>
      </c>
      <c r="B7" t="s">
        <v>438</v>
      </c>
      <c r="C7" t="s">
        <v>245</v>
      </c>
      <c r="D7" s="6" t="s">
        <v>253</v>
      </c>
      <c r="E7">
        <v>87.1</v>
      </c>
      <c r="F7">
        <v>0.129</v>
      </c>
      <c r="G7">
        <f t="shared" si="0"/>
        <v>1.6641E-2</v>
      </c>
      <c r="H7">
        <v>631</v>
      </c>
      <c r="I7">
        <v>0.11899999999999999</v>
      </c>
      <c r="J7">
        <f t="shared" si="1"/>
        <v>1.4160999999999998E-2</v>
      </c>
      <c r="K7">
        <v>281</v>
      </c>
      <c r="L7">
        <v>0.115</v>
      </c>
      <c r="M7">
        <f t="shared" si="2"/>
        <v>1.3225000000000001E-2</v>
      </c>
      <c r="N7">
        <v>829</v>
      </c>
      <c r="O7">
        <v>0.125</v>
      </c>
      <c r="P7">
        <f t="shared" si="3"/>
        <v>1.5625E-2</v>
      </c>
      <c r="Q7">
        <v>1439</v>
      </c>
      <c r="R7">
        <v>0.152</v>
      </c>
      <c r="S7">
        <f t="shared" si="4"/>
        <v>2.3104E-2</v>
      </c>
      <c r="T7">
        <v>2291</v>
      </c>
      <c r="U7">
        <v>9.5000000000000001E-2</v>
      </c>
      <c r="V7">
        <f t="shared" si="5"/>
        <v>9.025E-3</v>
      </c>
      <c r="W7">
        <v>586</v>
      </c>
      <c r="X7">
        <v>0.14000000000000001</v>
      </c>
      <c r="Y7">
        <f t="shared" si="6"/>
        <v>1.9600000000000003E-2</v>
      </c>
      <c r="Z7">
        <v>937</v>
      </c>
      <c r="AA7">
        <v>0.111</v>
      </c>
      <c r="AB7">
        <f t="shared" si="7"/>
        <v>1.2321E-2</v>
      </c>
      <c r="AC7">
        <v>299</v>
      </c>
      <c r="AD7">
        <v>0.125</v>
      </c>
      <c r="AE7">
        <f t="shared" si="8"/>
        <v>1.5625E-2</v>
      </c>
      <c r="AF7">
        <v>459</v>
      </c>
      <c r="AG7">
        <v>0.124</v>
      </c>
      <c r="AH7">
        <f t="shared" si="9"/>
        <v>1.5375999999999999E-2</v>
      </c>
      <c r="AI7">
        <v>291</v>
      </c>
      <c r="AJ7">
        <v>0.107</v>
      </c>
      <c r="AK7">
        <f t="shared" si="10"/>
        <v>1.1448999999999999E-2</v>
      </c>
      <c r="AL7">
        <v>870</v>
      </c>
      <c r="AM7">
        <v>0.155</v>
      </c>
      <c r="AN7">
        <f t="shared" si="11"/>
        <v>2.4025000000000001E-2</v>
      </c>
      <c r="AO7">
        <v>1595</v>
      </c>
      <c r="AP7">
        <v>0.13100000000000001</v>
      </c>
      <c r="AQ7">
        <f t="shared" si="12"/>
        <v>1.7161000000000003E-2</v>
      </c>
      <c r="AR7">
        <v>1866</v>
      </c>
      <c r="AS7">
        <v>8.8999999999999996E-2</v>
      </c>
      <c r="AT7">
        <f t="shared" si="13"/>
        <v>7.9209999999999992E-3</v>
      </c>
      <c r="AU7">
        <v>454</v>
      </c>
      <c r="AV7">
        <v>0.14299999999999999</v>
      </c>
      <c r="AW7">
        <f t="shared" si="14"/>
        <v>2.0448999999999995E-2</v>
      </c>
      <c r="AX7">
        <v>802</v>
      </c>
      <c r="AY7">
        <v>0.13600000000000001</v>
      </c>
      <c r="AZ7">
        <f t="shared" si="15"/>
        <v>1.8496000000000002E-2</v>
      </c>
      <c r="BA7">
        <v>454</v>
      </c>
    </row>
    <row r="8" spans="1:53">
      <c r="A8" t="s">
        <v>513</v>
      </c>
      <c r="B8" t="s">
        <v>438</v>
      </c>
      <c r="C8" t="s">
        <v>245</v>
      </c>
      <c r="D8" s="6" t="s">
        <v>253</v>
      </c>
      <c r="E8">
        <v>87.5</v>
      </c>
      <c r="F8">
        <v>0.16500000000000001</v>
      </c>
      <c r="G8">
        <f t="shared" si="0"/>
        <v>2.7225000000000003E-2</v>
      </c>
      <c r="H8">
        <v>710</v>
      </c>
      <c r="I8">
        <v>0.126</v>
      </c>
      <c r="J8">
        <f t="shared" si="1"/>
        <v>1.5876000000000001E-2</v>
      </c>
      <c r="K8">
        <v>283</v>
      </c>
      <c r="L8">
        <v>0.14299999999999999</v>
      </c>
      <c r="M8">
        <f t="shared" si="2"/>
        <v>2.0448999999999995E-2</v>
      </c>
      <c r="N8">
        <v>746</v>
      </c>
      <c r="O8">
        <v>0.157</v>
      </c>
      <c r="P8">
        <f t="shared" si="3"/>
        <v>2.4649000000000001E-2</v>
      </c>
      <c r="Q8">
        <v>1375</v>
      </c>
      <c r="R8">
        <v>0.13300000000000001</v>
      </c>
      <c r="S8">
        <f t="shared" si="4"/>
        <v>1.7689000000000003E-2</v>
      </c>
      <c r="T8">
        <v>2575</v>
      </c>
      <c r="U8">
        <v>0.115</v>
      </c>
      <c r="V8">
        <f t="shared" si="5"/>
        <v>1.3225000000000001E-2</v>
      </c>
      <c r="W8">
        <v>466</v>
      </c>
      <c r="X8">
        <v>0.14899999999999999</v>
      </c>
      <c r="Y8">
        <f t="shared" si="6"/>
        <v>2.2200999999999999E-2</v>
      </c>
      <c r="Z8">
        <v>1003</v>
      </c>
      <c r="AA8">
        <v>0.154</v>
      </c>
      <c r="AB8">
        <f t="shared" si="7"/>
        <v>2.3716000000000001E-2</v>
      </c>
      <c r="AC8">
        <v>425</v>
      </c>
      <c r="AD8">
        <v>0.14699999999999999</v>
      </c>
      <c r="AE8">
        <f t="shared" si="8"/>
        <v>2.1608999999999996E-2</v>
      </c>
      <c r="AF8">
        <v>540</v>
      </c>
      <c r="AG8">
        <v>0.128</v>
      </c>
      <c r="AH8">
        <f t="shared" si="9"/>
        <v>1.6383999999999999E-2</v>
      </c>
      <c r="AI8">
        <v>298</v>
      </c>
      <c r="AJ8">
        <v>0.126</v>
      </c>
      <c r="AK8">
        <f t="shared" si="10"/>
        <v>1.5876000000000001E-2</v>
      </c>
      <c r="AL8">
        <v>759</v>
      </c>
      <c r="AM8">
        <v>0.159</v>
      </c>
      <c r="AN8">
        <f t="shared" si="11"/>
        <v>2.5281000000000001E-2</v>
      </c>
      <c r="AO8">
        <v>1317</v>
      </c>
      <c r="AP8">
        <v>0.15</v>
      </c>
      <c r="AQ8">
        <f t="shared" si="12"/>
        <v>2.2499999999999999E-2</v>
      </c>
      <c r="AR8">
        <v>2038</v>
      </c>
      <c r="AS8">
        <v>0.13</v>
      </c>
      <c r="AT8">
        <f t="shared" si="13"/>
        <v>1.6900000000000002E-2</v>
      </c>
      <c r="AU8">
        <v>538</v>
      </c>
      <c r="AV8">
        <v>0.14000000000000001</v>
      </c>
      <c r="AW8">
        <f t="shared" si="14"/>
        <v>1.9600000000000003E-2</v>
      </c>
      <c r="AX8">
        <v>893</v>
      </c>
      <c r="AY8">
        <v>0.13700000000000001</v>
      </c>
      <c r="AZ8">
        <f t="shared" si="15"/>
        <v>1.8769000000000004E-2</v>
      </c>
      <c r="BA8">
        <v>469</v>
      </c>
    </row>
    <row r="9" spans="1:53">
      <c r="A9" t="s">
        <v>515</v>
      </c>
      <c r="B9" t="s">
        <v>438</v>
      </c>
      <c r="C9" t="s">
        <v>245</v>
      </c>
      <c r="D9" s="6" t="s">
        <v>253</v>
      </c>
      <c r="E9">
        <v>80.2</v>
      </c>
      <c r="F9">
        <v>0.12</v>
      </c>
      <c r="G9">
        <f t="shared" si="0"/>
        <v>1.44E-2</v>
      </c>
      <c r="H9">
        <v>660</v>
      </c>
      <c r="I9">
        <v>0.128</v>
      </c>
      <c r="J9">
        <f t="shared" si="1"/>
        <v>1.6383999999999999E-2</v>
      </c>
      <c r="K9">
        <v>421</v>
      </c>
      <c r="L9">
        <v>0.13100000000000001</v>
      </c>
      <c r="M9">
        <f t="shared" si="2"/>
        <v>1.7161000000000003E-2</v>
      </c>
      <c r="N9">
        <v>920</v>
      </c>
      <c r="O9">
        <v>0.13800000000000001</v>
      </c>
      <c r="P9">
        <f t="shared" si="3"/>
        <v>1.9044000000000002E-2</v>
      </c>
      <c r="Q9">
        <v>1814</v>
      </c>
      <c r="R9">
        <v>0.13200000000000001</v>
      </c>
      <c r="S9">
        <f t="shared" si="4"/>
        <v>1.7424000000000002E-2</v>
      </c>
      <c r="T9">
        <v>3032</v>
      </c>
      <c r="U9">
        <v>9.9000000000000005E-2</v>
      </c>
      <c r="V9">
        <f t="shared" si="5"/>
        <v>9.8010000000000007E-3</v>
      </c>
      <c r="W9">
        <v>533</v>
      </c>
      <c r="X9">
        <v>0.13100000000000001</v>
      </c>
      <c r="Y9">
        <f t="shared" si="6"/>
        <v>1.7161000000000003E-2</v>
      </c>
      <c r="Z9">
        <v>1078</v>
      </c>
      <c r="AA9">
        <v>0.13300000000000001</v>
      </c>
      <c r="AB9">
        <f t="shared" si="7"/>
        <v>1.7689000000000003E-2</v>
      </c>
      <c r="AC9">
        <v>515</v>
      </c>
      <c r="AD9">
        <v>0.12</v>
      </c>
      <c r="AE9">
        <f t="shared" si="8"/>
        <v>1.44E-2</v>
      </c>
      <c r="AF9">
        <v>465</v>
      </c>
      <c r="AG9">
        <v>0.11600000000000001</v>
      </c>
      <c r="AH9">
        <f t="shared" si="9"/>
        <v>1.3456000000000001E-2</v>
      </c>
      <c r="AI9">
        <v>398</v>
      </c>
      <c r="AJ9">
        <v>0.123</v>
      </c>
      <c r="AK9">
        <f t="shared" si="10"/>
        <v>1.5129E-2</v>
      </c>
      <c r="AL9">
        <v>1007</v>
      </c>
      <c r="AM9">
        <v>0.13100000000000001</v>
      </c>
      <c r="AN9">
        <f t="shared" si="11"/>
        <v>1.7161000000000003E-2</v>
      </c>
      <c r="AO9">
        <v>1730</v>
      </c>
      <c r="AP9">
        <v>0.13200000000000001</v>
      </c>
      <c r="AQ9">
        <f t="shared" si="12"/>
        <v>1.7424000000000002E-2</v>
      </c>
      <c r="AR9">
        <v>2964</v>
      </c>
      <c r="AS9">
        <v>0.11600000000000001</v>
      </c>
      <c r="AT9">
        <f t="shared" si="13"/>
        <v>1.3456000000000001E-2</v>
      </c>
      <c r="AU9">
        <v>640</v>
      </c>
      <c r="AV9">
        <v>0.121</v>
      </c>
      <c r="AW9">
        <f t="shared" si="14"/>
        <v>1.4641E-2</v>
      </c>
      <c r="AX9">
        <v>1064</v>
      </c>
      <c r="AY9">
        <v>0.152</v>
      </c>
      <c r="AZ9">
        <f t="shared" si="15"/>
        <v>2.3104E-2</v>
      </c>
      <c r="BA9">
        <v>768</v>
      </c>
    </row>
    <row r="10" spans="1:53">
      <c r="A10" t="s">
        <v>517</v>
      </c>
      <c r="B10" t="s">
        <v>438</v>
      </c>
      <c r="C10" t="s">
        <v>245</v>
      </c>
      <c r="D10" s="6" t="s">
        <v>253</v>
      </c>
      <c r="E10">
        <v>86.2</v>
      </c>
      <c r="F10">
        <v>0.114</v>
      </c>
      <c r="G10">
        <f t="shared" si="0"/>
        <v>1.2996000000000001E-2</v>
      </c>
      <c r="H10">
        <v>578</v>
      </c>
      <c r="I10">
        <v>0.13100000000000001</v>
      </c>
      <c r="J10">
        <f t="shared" si="1"/>
        <v>1.7161000000000003E-2</v>
      </c>
      <c r="K10">
        <v>199</v>
      </c>
      <c r="L10">
        <v>0.13900000000000001</v>
      </c>
      <c r="M10">
        <f t="shared" si="2"/>
        <v>1.9321000000000005E-2</v>
      </c>
      <c r="N10">
        <v>753</v>
      </c>
      <c r="O10">
        <v>0.14799999999999999</v>
      </c>
      <c r="P10">
        <f t="shared" si="3"/>
        <v>2.1903999999999996E-2</v>
      </c>
      <c r="Q10">
        <v>1621</v>
      </c>
      <c r="R10">
        <v>0.153</v>
      </c>
      <c r="S10">
        <f t="shared" si="4"/>
        <v>2.3408999999999999E-2</v>
      </c>
      <c r="T10">
        <v>2484</v>
      </c>
      <c r="U10">
        <v>0.11799999999999999</v>
      </c>
      <c r="V10">
        <f t="shared" si="5"/>
        <v>1.3923999999999999E-2</v>
      </c>
      <c r="W10">
        <v>545</v>
      </c>
      <c r="X10">
        <v>0.157</v>
      </c>
      <c r="Y10">
        <f t="shared" si="6"/>
        <v>2.4649000000000001E-2</v>
      </c>
      <c r="Z10">
        <v>1127</v>
      </c>
      <c r="AA10">
        <v>0.123</v>
      </c>
      <c r="AB10">
        <f t="shared" si="7"/>
        <v>1.5129E-2</v>
      </c>
      <c r="AC10">
        <v>411</v>
      </c>
      <c r="AD10">
        <v>0.11600000000000001</v>
      </c>
      <c r="AE10">
        <f t="shared" si="8"/>
        <v>1.3456000000000001E-2</v>
      </c>
      <c r="AF10">
        <v>458</v>
      </c>
      <c r="AG10">
        <v>0.17599999999999999</v>
      </c>
      <c r="AH10">
        <f t="shared" si="9"/>
        <v>3.0975999999999997E-2</v>
      </c>
      <c r="AI10">
        <v>247</v>
      </c>
      <c r="AJ10">
        <v>0.13700000000000001</v>
      </c>
      <c r="AK10">
        <f t="shared" si="10"/>
        <v>1.8769000000000004E-2</v>
      </c>
      <c r="AL10">
        <v>893</v>
      </c>
      <c r="AM10">
        <v>0.14399999999999999</v>
      </c>
      <c r="AN10">
        <f t="shared" si="11"/>
        <v>2.0735999999999997E-2</v>
      </c>
      <c r="AO10">
        <v>1572</v>
      </c>
      <c r="AP10">
        <v>0.13400000000000001</v>
      </c>
      <c r="AQ10">
        <f t="shared" si="12"/>
        <v>1.7956000000000003E-2</v>
      </c>
      <c r="AR10">
        <v>2056</v>
      </c>
      <c r="AS10">
        <v>0.10100000000000001</v>
      </c>
      <c r="AT10">
        <f t="shared" si="13"/>
        <v>1.0201000000000002E-2</v>
      </c>
      <c r="AU10">
        <v>530</v>
      </c>
      <c r="AV10">
        <v>0.14499999999999999</v>
      </c>
      <c r="AW10">
        <f t="shared" si="14"/>
        <v>2.1024999999999999E-2</v>
      </c>
      <c r="AX10">
        <v>1043</v>
      </c>
      <c r="AY10">
        <v>0.127</v>
      </c>
      <c r="AZ10">
        <f t="shared" si="15"/>
        <v>1.6129000000000001E-2</v>
      </c>
      <c r="BA10">
        <v>518</v>
      </c>
    </row>
    <row r="11" spans="1:53">
      <c r="A11" t="s">
        <v>519</v>
      </c>
      <c r="B11" t="s">
        <v>438</v>
      </c>
      <c r="C11" t="s">
        <v>245</v>
      </c>
      <c r="D11" s="6" t="s">
        <v>253</v>
      </c>
      <c r="E11">
        <v>75.7</v>
      </c>
      <c r="F11">
        <v>0.13800000000000001</v>
      </c>
      <c r="G11">
        <f t="shared" si="0"/>
        <v>1.9044000000000002E-2</v>
      </c>
      <c r="H11">
        <v>605</v>
      </c>
      <c r="I11">
        <v>0.16500000000000001</v>
      </c>
      <c r="J11">
        <f t="shared" si="1"/>
        <v>2.7225000000000003E-2</v>
      </c>
      <c r="K11">
        <v>339</v>
      </c>
      <c r="L11">
        <v>0.13400000000000001</v>
      </c>
      <c r="M11">
        <f t="shared" si="2"/>
        <v>1.7956000000000003E-2</v>
      </c>
      <c r="N11">
        <v>779</v>
      </c>
      <c r="O11">
        <v>0.155</v>
      </c>
      <c r="P11">
        <f t="shared" si="3"/>
        <v>2.4025000000000001E-2</v>
      </c>
      <c r="Q11">
        <v>1798</v>
      </c>
      <c r="R11">
        <v>0.13800000000000001</v>
      </c>
      <c r="S11">
        <f t="shared" si="4"/>
        <v>1.9044000000000002E-2</v>
      </c>
      <c r="T11">
        <v>2513</v>
      </c>
      <c r="U11">
        <v>0.12</v>
      </c>
      <c r="V11">
        <f t="shared" si="5"/>
        <v>1.44E-2</v>
      </c>
      <c r="W11">
        <v>586</v>
      </c>
      <c r="X11">
        <v>0.13800000000000001</v>
      </c>
      <c r="Y11">
        <f t="shared" si="6"/>
        <v>1.9044000000000002E-2</v>
      </c>
      <c r="Z11">
        <v>996</v>
      </c>
      <c r="AA11">
        <v>0.153</v>
      </c>
      <c r="AB11">
        <f t="shared" si="7"/>
        <v>2.3408999999999999E-2</v>
      </c>
      <c r="AC11">
        <v>501</v>
      </c>
      <c r="AD11">
        <v>0.12</v>
      </c>
      <c r="AE11">
        <f t="shared" si="8"/>
        <v>1.44E-2</v>
      </c>
      <c r="AF11">
        <v>481</v>
      </c>
      <c r="AG11">
        <v>0.17799999999999999</v>
      </c>
      <c r="AH11">
        <f t="shared" si="9"/>
        <v>3.1683999999999997E-2</v>
      </c>
      <c r="AI11">
        <v>500</v>
      </c>
      <c r="AJ11">
        <v>0.14199999999999999</v>
      </c>
      <c r="AK11">
        <f t="shared" si="10"/>
        <v>2.0163999999999998E-2</v>
      </c>
      <c r="AL11">
        <v>846</v>
      </c>
      <c r="AM11">
        <v>0.14199999999999999</v>
      </c>
      <c r="AN11">
        <f t="shared" si="11"/>
        <v>2.0163999999999998E-2</v>
      </c>
      <c r="AO11">
        <v>1663</v>
      </c>
      <c r="AP11">
        <v>0.16700000000000001</v>
      </c>
      <c r="AQ11">
        <f t="shared" si="12"/>
        <v>2.7889000000000004E-2</v>
      </c>
      <c r="AR11">
        <v>1683</v>
      </c>
      <c r="AS11">
        <v>0.12</v>
      </c>
      <c r="AT11">
        <f t="shared" si="13"/>
        <v>1.44E-2</v>
      </c>
      <c r="AU11">
        <v>649</v>
      </c>
      <c r="AV11">
        <v>0.14599999999999999</v>
      </c>
      <c r="AW11">
        <f t="shared" si="14"/>
        <v>2.1315999999999998E-2</v>
      </c>
      <c r="AX11">
        <v>859</v>
      </c>
      <c r="AY11">
        <v>0.13200000000000001</v>
      </c>
      <c r="AZ11">
        <f t="shared" si="15"/>
        <v>1.7424000000000002E-2</v>
      </c>
      <c r="BA11">
        <v>599</v>
      </c>
    </row>
    <row r="12" spans="1:53">
      <c r="A12" t="s">
        <v>521</v>
      </c>
      <c r="B12" t="s">
        <v>438</v>
      </c>
      <c r="C12" t="s">
        <v>245</v>
      </c>
      <c r="D12" s="6" t="s">
        <v>242</v>
      </c>
      <c r="E12">
        <v>80.900000000000006</v>
      </c>
      <c r="F12">
        <v>0.111</v>
      </c>
      <c r="G12">
        <f t="shared" si="0"/>
        <v>1.2321E-2</v>
      </c>
      <c r="H12">
        <v>616</v>
      </c>
      <c r="I12">
        <v>0.14499999999999999</v>
      </c>
      <c r="J12">
        <f t="shared" si="1"/>
        <v>2.1024999999999999E-2</v>
      </c>
      <c r="K12">
        <v>354</v>
      </c>
      <c r="L12">
        <v>0.111</v>
      </c>
      <c r="M12">
        <f t="shared" si="2"/>
        <v>1.2321E-2</v>
      </c>
      <c r="N12">
        <v>984</v>
      </c>
      <c r="O12">
        <v>0.13700000000000001</v>
      </c>
      <c r="P12">
        <f t="shared" si="3"/>
        <v>1.8769000000000004E-2</v>
      </c>
      <c r="Q12">
        <v>2132</v>
      </c>
      <c r="R12">
        <v>0.125</v>
      </c>
      <c r="S12">
        <f t="shared" si="4"/>
        <v>1.5625E-2</v>
      </c>
      <c r="T12">
        <v>3072</v>
      </c>
      <c r="U12">
        <v>0.10100000000000001</v>
      </c>
      <c r="V12">
        <f t="shared" si="5"/>
        <v>1.0201000000000002E-2</v>
      </c>
      <c r="W12">
        <v>612</v>
      </c>
      <c r="X12">
        <v>0.11600000000000001</v>
      </c>
      <c r="Y12">
        <f t="shared" si="6"/>
        <v>1.3456000000000001E-2</v>
      </c>
      <c r="Z12">
        <v>1144</v>
      </c>
      <c r="AA12">
        <v>0.10100000000000001</v>
      </c>
      <c r="AB12">
        <f t="shared" si="7"/>
        <v>1.0201000000000002E-2</v>
      </c>
      <c r="AC12">
        <v>464</v>
      </c>
      <c r="AD12">
        <v>0.104</v>
      </c>
      <c r="AE12">
        <f t="shared" si="8"/>
        <v>1.0815999999999999E-2</v>
      </c>
      <c r="AF12">
        <v>604</v>
      </c>
      <c r="AG12">
        <v>0.13100000000000001</v>
      </c>
      <c r="AH12">
        <f t="shared" si="9"/>
        <v>1.7161000000000003E-2</v>
      </c>
      <c r="AI12">
        <v>358</v>
      </c>
      <c r="AJ12">
        <v>0.114</v>
      </c>
      <c r="AK12">
        <f t="shared" si="10"/>
        <v>1.2996000000000001E-2</v>
      </c>
      <c r="AL12">
        <v>1025</v>
      </c>
      <c r="AM12">
        <v>0.126</v>
      </c>
      <c r="AN12">
        <f t="shared" si="11"/>
        <v>1.5876000000000001E-2</v>
      </c>
      <c r="AO12">
        <v>1757</v>
      </c>
      <c r="AP12">
        <v>0.13200000000000001</v>
      </c>
      <c r="AQ12">
        <f t="shared" si="12"/>
        <v>1.7424000000000002E-2</v>
      </c>
      <c r="AR12">
        <v>2814</v>
      </c>
      <c r="AS12">
        <v>8.4000000000000005E-2</v>
      </c>
      <c r="AT12">
        <f t="shared" si="13"/>
        <v>7.0560000000000006E-3</v>
      </c>
      <c r="AU12">
        <v>627</v>
      </c>
      <c r="AV12">
        <v>0.11700000000000001</v>
      </c>
      <c r="AW12">
        <f t="shared" si="14"/>
        <v>1.3689000000000002E-2</v>
      </c>
      <c r="AX12">
        <v>1172</v>
      </c>
      <c r="AY12">
        <v>0.13600000000000001</v>
      </c>
      <c r="AZ12">
        <f t="shared" si="15"/>
        <v>1.8496000000000002E-2</v>
      </c>
      <c r="BA12">
        <v>968</v>
      </c>
    </row>
    <row r="13" spans="1:53">
      <c r="A13" t="s">
        <v>523</v>
      </c>
      <c r="B13" t="s">
        <v>438</v>
      </c>
      <c r="C13" t="s">
        <v>245</v>
      </c>
      <c r="D13" s="6" t="s">
        <v>242</v>
      </c>
      <c r="E13">
        <v>55.3</v>
      </c>
      <c r="F13">
        <v>0.11600000000000001</v>
      </c>
      <c r="G13">
        <f t="shared" si="0"/>
        <v>1.3456000000000001E-2</v>
      </c>
      <c r="H13">
        <v>879</v>
      </c>
      <c r="I13">
        <v>0.111</v>
      </c>
      <c r="J13">
        <f t="shared" si="1"/>
        <v>1.2321E-2</v>
      </c>
      <c r="K13">
        <v>250</v>
      </c>
      <c r="L13">
        <v>0.124</v>
      </c>
      <c r="M13">
        <f t="shared" si="2"/>
        <v>1.5375999999999999E-2</v>
      </c>
      <c r="N13">
        <v>1229</v>
      </c>
      <c r="O13">
        <v>0.14299999999999999</v>
      </c>
      <c r="P13">
        <f t="shared" si="3"/>
        <v>2.0448999999999995E-2</v>
      </c>
      <c r="Q13">
        <v>2107</v>
      </c>
      <c r="R13">
        <v>0.124</v>
      </c>
      <c r="S13">
        <f t="shared" si="4"/>
        <v>1.5375999999999999E-2</v>
      </c>
      <c r="T13">
        <v>3366</v>
      </c>
      <c r="U13">
        <v>8.6999999999999994E-2</v>
      </c>
      <c r="V13">
        <f t="shared" si="5"/>
        <v>7.5689999999999993E-3</v>
      </c>
      <c r="W13">
        <v>645</v>
      </c>
      <c r="X13">
        <v>0.129</v>
      </c>
      <c r="Y13">
        <f t="shared" si="6"/>
        <v>1.6641E-2</v>
      </c>
      <c r="Z13">
        <v>1363</v>
      </c>
      <c r="AA13">
        <v>0.13100000000000001</v>
      </c>
      <c r="AB13">
        <f t="shared" si="7"/>
        <v>1.7161000000000003E-2</v>
      </c>
      <c r="AC13">
        <v>658</v>
      </c>
      <c r="AD13">
        <v>0.13300000000000001</v>
      </c>
      <c r="AE13">
        <f t="shared" si="8"/>
        <v>1.7689000000000003E-2</v>
      </c>
      <c r="AF13">
        <v>648</v>
      </c>
      <c r="AG13">
        <v>0.14299999999999999</v>
      </c>
      <c r="AH13">
        <f t="shared" si="9"/>
        <v>2.0448999999999995E-2</v>
      </c>
      <c r="AI13">
        <v>311</v>
      </c>
      <c r="AJ13">
        <v>0.128</v>
      </c>
      <c r="AK13">
        <f t="shared" si="10"/>
        <v>1.6383999999999999E-2</v>
      </c>
      <c r="AL13">
        <v>1081</v>
      </c>
      <c r="AM13">
        <v>0.13500000000000001</v>
      </c>
      <c r="AN13">
        <f t="shared" si="11"/>
        <v>1.8225000000000002E-2</v>
      </c>
      <c r="AO13">
        <v>1890</v>
      </c>
      <c r="AP13">
        <v>0.13500000000000001</v>
      </c>
      <c r="AQ13">
        <f t="shared" si="12"/>
        <v>1.8225000000000002E-2</v>
      </c>
      <c r="AR13">
        <v>3172</v>
      </c>
      <c r="AS13">
        <v>8.7999999999999995E-2</v>
      </c>
      <c r="AT13">
        <f t="shared" si="13"/>
        <v>7.7439999999999991E-3</v>
      </c>
      <c r="AU13">
        <v>632</v>
      </c>
      <c r="AV13">
        <v>0.13800000000000001</v>
      </c>
      <c r="AW13">
        <f t="shared" si="14"/>
        <v>1.9044000000000002E-2</v>
      </c>
      <c r="AX13">
        <v>1252</v>
      </c>
      <c r="AY13">
        <v>0.13</v>
      </c>
      <c r="AZ13">
        <f t="shared" si="15"/>
        <v>1.6900000000000002E-2</v>
      </c>
      <c r="BA13">
        <v>784</v>
      </c>
    </row>
    <row r="14" spans="1:53">
      <c r="A14" t="s">
        <v>525</v>
      </c>
      <c r="B14" t="s">
        <v>438</v>
      </c>
      <c r="C14" t="s">
        <v>245</v>
      </c>
      <c r="D14" s="6" t="s">
        <v>253</v>
      </c>
      <c r="E14">
        <v>91.2</v>
      </c>
      <c r="F14">
        <v>0.122</v>
      </c>
      <c r="G14">
        <f t="shared" si="0"/>
        <v>1.4884E-2</v>
      </c>
      <c r="H14">
        <v>530</v>
      </c>
      <c r="I14">
        <v>9.2999999999999999E-2</v>
      </c>
      <c r="J14">
        <f t="shared" si="1"/>
        <v>8.6490000000000004E-3</v>
      </c>
      <c r="K14">
        <v>335</v>
      </c>
      <c r="L14">
        <v>0.11600000000000001</v>
      </c>
      <c r="M14">
        <f t="shared" si="2"/>
        <v>1.3456000000000001E-2</v>
      </c>
      <c r="N14">
        <v>668</v>
      </c>
      <c r="O14">
        <v>0.13200000000000001</v>
      </c>
      <c r="P14">
        <f t="shared" si="3"/>
        <v>1.7424000000000002E-2</v>
      </c>
      <c r="Q14">
        <v>1492</v>
      </c>
      <c r="R14">
        <v>0.124</v>
      </c>
      <c r="S14">
        <f t="shared" si="4"/>
        <v>1.5375999999999999E-2</v>
      </c>
      <c r="T14">
        <v>2900</v>
      </c>
      <c r="U14">
        <v>8.8999999999999996E-2</v>
      </c>
      <c r="V14">
        <f t="shared" si="5"/>
        <v>7.9209999999999992E-3</v>
      </c>
      <c r="W14">
        <v>453</v>
      </c>
      <c r="X14">
        <v>0.13500000000000001</v>
      </c>
      <c r="Y14">
        <f t="shared" si="6"/>
        <v>1.8225000000000002E-2</v>
      </c>
      <c r="Z14">
        <v>848</v>
      </c>
      <c r="AA14">
        <v>0.125</v>
      </c>
      <c r="AB14">
        <f t="shared" si="7"/>
        <v>1.5625E-2</v>
      </c>
      <c r="AC14">
        <v>450</v>
      </c>
      <c r="AD14">
        <v>0.123</v>
      </c>
      <c r="AE14">
        <f t="shared" si="8"/>
        <v>1.5129E-2</v>
      </c>
      <c r="AF14">
        <v>483</v>
      </c>
      <c r="AG14">
        <v>9.5000000000000001E-2</v>
      </c>
      <c r="AH14">
        <f t="shared" si="9"/>
        <v>9.025E-3</v>
      </c>
      <c r="AI14">
        <v>323</v>
      </c>
      <c r="AJ14">
        <v>0.108</v>
      </c>
      <c r="AK14">
        <f t="shared" si="10"/>
        <v>1.1663999999999999E-2</v>
      </c>
      <c r="AL14">
        <v>768</v>
      </c>
      <c r="AM14">
        <v>0.14399999999999999</v>
      </c>
      <c r="AN14">
        <f t="shared" si="11"/>
        <v>2.0735999999999997E-2</v>
      </c>
      <c r="AO14">
        <v>1545</v>
      </c>
      <c r="AP14">
        <v>0.128</v>
      </c>
      <c r="AQ14">
        <f t="shared" si="12"/>
        <v>1.6383999999999999E-2</v>
      </c>
      <c r="AR14">
        <v>2662</v>
      </c>
      <c r="AS14">
        <v>7.5999999999999998E-2</v>
      </c>
      <c r="AT14">
        <f t="shared" si="13"/>
        <v>5.7759999999999999E-3</v>
      </c>
      <c r="AU14">
        <v>465</v>
      </c>
      <c r="AV14">
        <v>0.12</v>
      </c>
      <c r="AW14">
        <f t="shared" si="14"/>
        <v>1.44E-2</v>
      </c>
      <c r="AX14">
        <v>872</v>
      </c>
      <c r="AY14">
        <v>0.13200000000000001</v>
      </c>
      <c r="AZ14">
        <f t="shared" si="15"/>
        <v>1.7424000000000002E-2</v>
      </c>
      <c r="BA14">
        <v>683</v>
      </c>
    </row>
    <row r="15" spans="1:53">
      <c r="A15" t="s">
        <v>527</v>
      </c>
      <c r="B15" t="s">
        <v>438</v>
      </c>
      <c r="C15" t="s">
        <v>245</v>
      </c>
      <c r="D15" s="6" t="s">
        <v>253</v>
      </c>
      <c r="E15">
        <v>70.3</v>
      </c>
      <c r="F15">
        <v>0.13900000000000001</v>
      </c>
      <c r="G15">
        <f t="shared" si="0"/>
        <v>1.9321000000000005E-2</v>
      </c>
      <c r="H15">
        <v>566</v>
      </c>
      <c r="I15">
        <v>0.125</v>
      </c>
      <c r="J15">
        <f t="shared" si="1"/>
        <v>1.5625E-2</v>
      </c>
      <c r="K15">
        <v>365</v>
      </c>
      <c r="L15">
        <v>0.13</v>
      </c>
      <c r="M15">
        <f t="shared" si="2"/>
        <v>1.6900000000000002E-2</v>
      </c>
      <c r="N15">
        <v>698</v>
      </c>
      <c r="O15">
        <v>0.11600000000000001</v>
      </c>
      <c r="P15">
        <f t="shared" si="3"/>
        <v>1.3456000000000001E-2</v>
      </c>
      <c r="Q15">
        <v>1561</v>
      </c>
      <c r="R15">
        <v>0.123</v>
      </c>
      <c r="S15">
        <f t="shared" si="4"/>
        <v>1.5129E-2</v>
      </c>
      <c r="T15">
        <v>2730</v>
      </c>
      <c r="U15">
        <v>0.1</v>
      </c>
      <c r="V15">
        <f t="shared" si="5"/>
        <v>1.0000000000000002E-2</v>
      </c>
      <c r="W15">
        <v>525</v>
      </c>
      <c r="X15">
        <v>0.11600000000000001</v>
      </c>
      <c r="Y15">
        <f t="shared" si="6"/>
        <v>1.3456000000000001E-2</v>
      </c>
      <c r="Z15">
        <v>908</v>
      </c>
      <c r="AA15">
        <v>0.14499999999999999</v>
      </c>
      <c r="AB15">
        <f t="shared" si="7"/>
        <v>2.1024999999999999E-2</v>
      </c>
      <c r="AC15">
        <v>587</v>
      </c>
      <c r="AD15">
        <v>0.122</v>
      </c>
      <c r="AE15">
        <f t="shared" si="8"/>
        <v>1.4884E-2</v>
      </c>
      <c r="AF15">
        <v>510</v>
      </c>
      <c r="AG15">
        <v>0.159</v>
      </c>
      <c r="AH15">
        <f t="shared" si="9"/>
        <v>2.5281000000000001E-2</v>
      </c>
      <c r="AI15">
        <v>339</v>
      </c>
      <c r="AJ15">
        <v>0.11899999999999999</v>
      </c>
      <c r="AK15">
        <f t="shared" si="10"/>
        <v>1.4160999999999998E-2</v>
      </c>
      <c r="AL15">
        <v>765</v>
      </c>
      <c r="AM15">
        <v>0.14399999999999999</v>
      </c>
      <c r="AN15">
        <f t="shared" si="11"/>
        <v>2.0735999999999997E-2</v>
      </c>
      <c r="AO15">
        <v>1771</v>
      </c>
      <c r="AP15">
        <v>0.15</v>
      </c>
      <c r="AQ15">
        <f t="shared" si="12"/>
        <v>2.2499999999999999E-2</v>
      </c>
      <c r="AR15">
        <v>2055</v>
      </c>
      <c r="AS15">
        <v>0.1</v>
      </c>
      <c r="AT15">
        <f t="shared" si="13"/>
        <v>1.0000000000000002E-2</v>
      </c>
      <c r="AU15">
        <v>476</v>
      </c>
      <c r="AV15">
        <v>0.129</v>
      </c>
      <c r="AW15">
        <f t="shared" si="14"/>
        <v>1.6641E-2</v>
      </c>
      <c r="AX15">
        <v>935</v>
      </c>
      <c r="AY15">
        <v>8.8999999999999996E-2</v>
      </c>
      <c r="AZ15">
        <f t="shared" si="15"/>
        <v>7.9209999999999992E-3</v>
      </c>
      <c r="BA15">
        <v>434</v>
      </c>
    </row>
    <row r="16" spans="1:53">
      <c r="A16" t="s">
        <v>529</v>
      </c>
      <c r="B16" t="s">
        <v>438</v>
      </c>
      <c r="C16" t="s">
        <v>245</v>
      </c>
      <c r="D16" s="6" t="s">
        <v>253</v>
      </c>
      <c r="E16">
        <v>83.4</v>
      </c>
      <c r="F16">
        <v>0.154</v>
      </c>
      <c r="G16">
        <f t="shared" si="0"/>
        <v>2.3716000000000001E-2</v>
      </c>
      <c r="H16">
        <v>536</v>
      </c>
      <c r="I16">
        <v>0.17</v>
      </c>
      <c r="J16">
        <f t="shared" si="1"/>
        <v>2.8900000000000006E-2</v>
      </c>
      <c r="K16">
        <v>311</v>
      </c>
      <c r="L16">
        <v>0.13700000000000001</v>
      </c>
      <c r="M16">
        <f t="shared" si="2"/>
        <v>1.8769000000000004E-2</v>
      </c>
      <c r="N16">
        <v>694</v>
      </c>
      <c r="O16">
        <v>0.129</v>
      </c>
      <c r="P16">
        <f t="shared" si="3"/>
        <v>1.6641E-2</v>
      </c>
      <c r="Q16">
        <v>1810</v>
      </c>
      <c r="R16">
        <v>0.16600000000000001</v>
      </c>
      <c r="S16">
        <f t="shared" si="4"/>
        <v>2.7556000000000004E-2</v>
      </c>
      <c r="T16">
        <v>2868</v>
      </c>
      <c r="U16">
        <v>0.113</v>
      </c>
      <c r="V16">
        <f t="shared" si="5"/>
        <v>1.2769000000000001E-2</v>
      </c>
      <c r="W16">
        <v>486</v>
      </c>
      <c r="X16">
        <v>0.13800000000000001</v>
      </c>
      <c r="Y16">
        <f t="shared" si="6"/>
        <v>1.9044000000000002E-2</v>
      </c>
      <c r="Z16">
        <v>913</v>
      </c>
      <c r="AA16">
        <v>0.159</v>
      </c>
      <c r="AB16">
        <f t="shared" si="7"/>
        <v>2.5281000000000001E-2</v>
      </c>
      <c r="AC16">
        <v>423</v>
      </c>
      <c r="AD16">
        <v>0.14399999999999999</v>
      </c>
      <c r="AE16">
        <f t="shared" si="8"/>
        <v>2.0735999999999997E-2</v>
      </c>
      <c r="AF16">
        <v>440</v>
      </c>
      <c r="AG16">
        <v>0.107</v>
      </c>
      <c r="AH16">
        <f t="shared" si="9"/>
        <v>1.1448999999999999E-2</v>
      </c>
      <c r="AI16">
        <v>281</v>
      </c>
      <c r="AJ16">
        <v>0.14199999999999999</v>
      </c>
      <c r="AK16">
        <f t="shared" si="10"/>
        <v>2.0163999999999998E-2</v>
      </c>
      <c r="AL16">
        <v>809</v>
      </c>
      <c r="AM16">
        <v>0.152</v>
      </c>
      <c r="AN16">
        <f t="shared" si="11"/>
        <v>2.3104E-2</v>
      </c>
      <c r="AO16">
        <v>1487</v>
      </c>
      <c r="AP16">
        <v>0.17100000000000001</v>
      </c>
      <c r="AQ16">
        <f t="shared" si="12"/>
        <v>2.9241000000000003E-2</v>
      </c>
      <c r="AR16">
        <v>1877</v>
      </c>
      <c r="AS16">
        <v>0.105</v>
      </c>
      <c r="AT16">
        <f t="shared" si="13"/>
        <v>1.1024999999999998E-2</v>
      </c>
      <c r="AU16">
        <v>541</v>
      </c>
      <c r="AV16">
        <v>0.122</v>
      </c>
      <c r="AW16">
        <f t="shared" si="14"/>
        <v>1.4884E-2</v>
      </c>
      <c r="AX16">
        <v>827</v>
      </c>
      <c r="AY16">
        <v>0.155</v>
      </c>
      <c r="AZ16">
        <f t="shared" si="15"/>
        <v>2.4025000000000001E-2</v>
      </c>
      <c r="BA16">
        <v>601</v>
      </c>
    </row>
    <row r="17" spans="1:53">
      <c r="A17" t="s">
        <v>531</v>
      </c>
      <c r="B17" t="s">
        <v>438</v>
      </c>
      <c r="C17" t="s">
        <v>245</v>
      </c>
      <c r="D17" s="6" t="s">
        <v>242</v>
      </c>
      <c r="E17">
        <v>68.8</v>
      </c>
      <c r="F17">
        <v>0.11600000000000001</v>
      </c>
      <c r="G17">
        <f t="shared" si="0"/>
        <v>1.3456000000000001E-2</v>
      </c>
      <c r="H17">
        <v>774</v>
      </c>
      <c r="I17">
        <v>0.13100000000000001</v>
      </c>
      <c r="J17">
        <f t="shared" si="1"/>
        <v>1.7161000000000003E-2</v>
      </c>
      <c r="K17">
        <v>319</v>
      </c>
      <c r="L17">
        <v>0.129</v>
      </c>
      <c r="M17">
        <f t="shared" si="2"/>
        <v>1.6641E-2</v>
      </c>
      <c r="N17">
        <v>1038</v>
      </c>
      <c r="O17">
        <v>0.128</v>
      </c>
      <c r="P17">
        <f t="shared" si="3"/>
        <v>1.6383999999999999E-2</v>
      </c>
      <c r="Q17">
        <v>2028</v>
      </c>
      <c r="R17">
        <v>0.128</v>
      </c>
      <c r="S17">
        <f t="shared" si="4"/>
        <v>1.6383999999999999E-2</v>
      </c>
      <c r="T17">
        <v>3326</v>
      </c>
      <c r="U17">
        <v>0.10299999999999999</v>
      </c>
      <c r="V17">
        <f t="shared" si="5"/>
        <v>1.0608999999999999E-2</v>
      </c>
      <c r="W17">
        <v>668</v>
      </c>
      <c r="X17">
        <v>0.14199999999999999</v>
      </c>
      <c r="Y17">
        <f t="shared" si="6"/>
        <v>2.0163999999999998E-2</v>
      </c>
      <c r="Z17">
        <v>1385</v>
      </c>
      <c r="AA17">
        <v>0.11799999999999999</v>
      </c>
      <c r="AB17">
        <f t="shared" si="7"/>
        <v>1.3923999999999999E-2</v>
      </c>
      <c r="AC17">
        <v>573</v>
      </c>
      <c r="AD17">
        <v>0.13100000000000001</v>
      </c>
      <c r="AE17">
        <f t="shared" si="8"/>
        <v>1.7161000000000003E-2</v>
      </c>
      <c r="AF17">
        <v>691</v>
      </c>
      <c r="AG17">
        <v>0.13300000000000001</v>
      </c>
      <c r="AH17">
        <f t="shared" si="9"/>
        <v>1.7689000000000003E-2</v>
      </c>
      <c r="AI17">
        <v>413</v>
      </c>
      <c r="AJ17">
        <v>0.123</v>
      </c>
      <c r="AK17">
        <f t="shared" si="10"/>
        <v>1.5129E-2</v>
      </c>
      <c r="AL17">
        <v>1179</v>
      </c>
      <c r="AM17">
        <v>0.13</v>
      </c>
      <c r="AN17">
        <f t="shared" si="11"/>
        <v>1.6900000000000002E-2</v>
      </c>
      <c r="AO17">
        <v>2052</v>
      </c>
      <c r="AP17">
        <v>0.128</v>
      </c>
      <c r="AQ17">
        <f t="shared" si="12"/>
        <v>1.6383999999999999E-2</v>
      </c>
      <c r="AR17">
        <v>3189</v>
      </c>
      <c r="AS17">
        <v>9.4E-2</v>
      </c>
      <c r="AT17">
        <f t="shared" si="13"/>
        <v>8.8360000000000001E-3</v>
      </c>
      <c r="AU17">
        <v>617</v>
      </c>
      <c r="AV17">
        <v>0.13500000000000001</v>
      </c>
      <c r="AW17">
        <f t="shared" si="14"/>
        <v>1.8225000000000002E-2</v>
      </c>
      <c r="AX17">
        <v>1397</v>
      </c>
      <c r="AY17">
        <v>0.16200000000000001</v>
      </c>
      <c r="AZ17">
        <f t="shared" si="15"/>
        <v>2.6244E-2</v>
      </c>
      <c r="BA17">
        <v>1060</v>
      </c>
    </row>
    <row r="18" spans="1:53">
      <c r="A18" t="s">
        <v>533</v>
      </c>
      <c r="B18" t="s">
        <v>438</v>
      </c>
      <c r="C18" t="s">
        <v>245</v>
      </c>
      <c r="D18" s="6" t="s">
        <v>253</v>
      </c>
      <c r="E18">
        <v>83.6</v>
      </c>
      <c r="F18">
        <v>0.11899999999999999</v>
      </c>
      <c r="G18">
        <f t="shared" si="0"/>
        <v>1.4160999999999998E-2</v>
      </c>
      <c r="H18">
        <v>642</v>
      </c>
      <c r="I18">
        <v>0.14699999999999999</v>
      </c>
      <c r="J18">
        <f t="shared" si="1"/>
        <v>2.1608999999999996E-2</v>
      </c>
      <c r="K18">
        <v>504</v>
      </c>
      <c r="L18">
        <v>0.14599999999999999</v>
      </c>
      <c r="M18">
        <f t="shared" si="2"/>
        <v>2.1315999999999998E-2</v>
      </c>
      <c r="N18">
        <v>1047</v>
      </c>
      <c r="O18">
        <v>0.14799999999999999</v>
      </c>
      <c r="P18">
        <f t="shared" si="3"/>
        <v>2.1903999999999996E-2</v>
      </c>
      <c r="Q18">
        <v>1741</v>
      </c>
      <c r="R18">
        <v>0.127</v>
      </c>
      <c r="S18">
        <f t="shared" si="4"/>
        <v>1.6129000000000001E-2</v>
      </c>
      <c r="T18">
        <v>2789</v>
      </c>
      <c r="U18">
        <v>0.115</v>
      </c>
      <c r="V18">
        <f t="shared" si="5"/>
        <v>1.3225000000000001E-2</v>
      </c>
      <c r="W18">
        <v>483</v>
      </c>
      <c r="X18">
        <v>0.13800000000000001</v>
      </c>
      <c r="Y18">
        <f t="shared" si="6"/>
        <v>1.9044000000000002E-2</v>
      </c>
      <c r="Z18">
        <v>1124</v>
      </c>
      <c r="AA18">
        <v>0.13600000000000001</v>
      </c>
      <c r="AB18">
        <f t="shared" si="7"/>
        <v>1.8496000000000002E-2</v>
      </c>
      <c r="AC18">
        <v>538</v>
      </c>
      <c r="AD18">
        <v>0.125</v>
      </c>
      <c r="AE18">
        <f t="shared" si="8"/>
        <v>1.5625E-2</v>
      </c>
      <c r="AF18">
        <v>506</v>
      </c>
      <c r="AG18">
        <v>0.158</v>
      </c>
      <c r="AH18">
        <f t="shared" si="9"/>
        <v>2.4964E-2</v>
      </c>
      <c r="AI18">
        <v>473</v>
      </c>
      <c r="AJ18">
        <v>0.13100000000000001</v>
      </c>
      <c r="AK18">
        <f t="shared" si="10"/>
        <v>1.7161000000000003E-2</v>
      </c>
      <c r="AL18">
        <v>879</v>
      </c>
      <c r="AM18">
        <v>0.152</v>
      </c>
      <c r="AN18">
        <f t="shared" si="11"/>
        <v>2.3104E-2</v>
      </c>
      <c r="AO18">
        <v>1743</v>
      </c>
      <c r="AP18">
        <v>0.13800000000000001</v>
      </c>
      <c r="AQ18">
        <f t="shared" si="12"/>
        <v>1.9044000000000002E-2</v>
      </c>
      <c r="AR18">
        <v>2213</v>
      </c>
      <c r="AS18">
        <v>0.13200000000000001</v>
      </c>
      <c r="AT18">
        <f t="shared" si="13"/>
        <v>1.7424000000000002E-2</v>
      </c>
      <c r="AU18">
        <v>551</v>
      </c>
      <c r="AV18">
        <v>0.129</v>
      </c>
      <c r="AW18">
        <f t="shared" si="14"/>
        <v>1.6641E-2</v>
      </c>
      <c r="AX18">
        <v>1008</v>
      </c>
      <c r="AY18">
        <v>0.129</v>
      </c>
      <c r="AZ18">
        <f t="shared" si="15"/>
        <v>1.6641E-2</v>
      </c>
      <c r="BA18">
        <v>841</v>
      </c>
    </row>
    <row r="19" spans="1:53">
      <c r="A19" t="s">
        <v>535</v>
      </c>
      <c r="B19" t="s">
        <v>438</v>
      </c>
      <c r="C19" t="s">
        <v>245</v>
      </c>
      <c r="D19" s="6" t="s">
        <v>242</v>
      </c>
      <c r="E19">
        <v>78.5</v>
      </c>
      <c r="F19">
        <v>0.121</v>
      </c>
      <c r="G19">
        <f t="shared" si="0"/>
        <v>1.4641E-2</v>
      </c>
      <c r="H19">
        <v>659</v>
      </c>
      <c r="I19">
        <v>0.15</v>
      </c>
      <c r="J19">
        <f t="shared" si="1"/>
        <v>2.2499999999999999E-2</v>
      </c>
      <c r="K19">
        <v>603</v>
      </c>
      <c r="L19">
        <v>0.127</v>
      </c>
      <c r="M19">
        <f t="shared" si="2"/>
        <v>1.6129000000000001E-2</v>
      </c>
      <c r="N19">
        <v>1130</v>
      </c>
      <c r="O19">
        <v>0.14499999999999999</v>
      </c>
      <c r="P19">
        <f t="shared" si="3"/>
        <v>2.1024999999999999E-2</v>
      </c>
      <c r="Q19">
        <v>2230</v>
      </c>
      <c r="R19">
        <v>0.14599999999999999</v>
      </c>
      <c r="S19">
        <f t="shared" si="4"/>
        <v>2.1315999999999998E-2</v>
      </c>
      <c r="T19">
        <v>3581</v>
      </c>
      <c r="U19">
        <v>0.125</v>
      </c>
      <c r="V19">
        <f t="shared" si="5"/>
        <v>1.5625E-2</v>
      </c>
      <c r="W19">
        <v>633</v>
      </c>
      <c r="X19">
        <v>0.14499999999999999</v>
      </c>
      <c r="Y19">
        <f t="shared" si="6"/>
        <v>2.1024999999999999E-2</v>
      </c>
      <c r="Z19">
        <v>1387</v>
      </c>
      <c r="AA19">
        <v>0.14199999999999999</v>
      </c>
      <c r="AB19">
        <f t="shared" si="7"/>
        <v>2.0163999999999998E-2</v>
      </c>
      <c r="AC19">
        <v>700</v>
      </c>
      <c r="AD19">
        <v>0.122</v>
      </c>
      <c r="AE19">
        <f t="shared" si="8"/>
        <v>1.4884E-2</v>
      </c>
      <c r="AF19">
        <v>727</v>
      </c>
      <c r="AG19">
        <v>0.14499999999999999</v>
      </c>
      <c r="AH19">
        <f t="shared" si="9"/>
        <v>2.1024999999999999E-2</v>
      </c>
      <c r="AI19">
        <v>541</v>
      </c>
      <c r="AJ19">
        <v>0.11700000000000001</v>
      </c>
      <c r="AK19">
        <f t="shared" si="10"/>
        <v>1.3689000000000002E-2</v>
      </c>
      <c r="AL19">
        <v>1227</v>
      </c>
      <c r="AM19">
        <v>0.14199999999999999</v>
      </c>
      <c r="AN19">
        <f t="shared" si="11"/>
        <v>2.0163999999999998E-2</v>
      </c>
      <c r="AO19">
        <v>2245</v>
      </c>
      <c r="AP19">
        <v>0.14199999999999999</v>
      </c>
      <c r="AQ19">
        <f t="shared" si="12"/>
        <v>2.0163999999999998E-2</v>
      </c>
      <c r="AR19">
        <v>3079</v>
      </c>
      <c r="AS19">
        <v>0.13100000000000001</v>
      </c>
      <c r="AT19">
        <f t="shared" si="13"/>
        <v>1.7161000000000003E-2</v>
      </c>
      <c r="AU19">
        <v>691</v>
      </c>
      <c r="AV19">
        <v>0.13600000000000001</v>
      </c>
      <c r="AW19">
        <f t="shared" si="14"/>
        <v>1.8496000000000002E-2</v>
      </c>
      <c r="AX19">
        <v>1190</v>
      </c>
      <c r="AY19">
        <v>0.13200000000000001</v>
      </c>
      <c r="AZ19">
        <f t="shared" si="15"/>
        <v>1.7424000000000002E-2</v>
      </c>
      <c r="BA19">
        <v>1015</v>
      </c>
    </row>
    <row r="20" spans="1:53">
      <c r="A20" t="s">
        <v>537</v>
      </c>
      <c r="B20" t="s">
        <v>438</v>
      </c>
      <c r="C20" t="s">
        <v>245</v>
      </c>
      <c r="D20" s="6" t="s">
        <v>242</v>
      </c>
      <c r="E20">
        <v>90.6</v>
      </c>
      <c r="F20">
        <v>0.113</v>
      </c>
      <c r="G20">
        <f t="shared" si="0"/>
        <v>1.2769000000000001E-2</v>
      </c>
      <c r="H20">
        <v>620</v>
      </c>
      <c r="I20">
        <v>0.111</v>
      </c>
      <c r="J20">
        <f t="shared" si="1"/>
        <v>1.2321E-2</v>
      </c>
      <c r="K20">
        <v>325</v>
      </c>
      <c r="L20">
        <v>0.11799999999999999</v>
      </c>
      <c r="M20">
        <f t="shared" si="2"/>
        <v>1.3923999999999999E-2</v>
      </c>
      <c r="N20">
        <v>755</v>
      </c>
      <c r="O20">
        <v>0.11</v>
      </c>
      <c r="P20">
        <f t="shared" si="3"/>
        <v>1.21E-2</v>
      </c>
      <c r="Q20">
        <v>1892</v>
      </c>
      <c r="R20">
        <v>0.11899999999999999</v>
      </c>
      <c r="S20">
        <f t="shared" si="4"/>
        <v>1.4160999999999998E-2</v>
      </c>
      <c r="T20">
        <v>2606</v>
      </c>
      <c r="U20">
        <v>7.2999999999999995E-2</v>
      </c>
      <c r="V20">
        <f t="shared" si="5"/>
        <v>5.3289999999999995E-3</v>
      </c>
      <c r="W20">
        <v>591</v>
      </c>
      <c r="X20">
        <v>0.12</v>
      </c>
      <c r="Y20">
        <f t="shared" si="6"/>
        <v>1.44E-2</v>
      </c>
      <c r="Z20">
        <v>955</v>
      </c>
      <c r="AA20">
        <v>0.11899999999999999</v>
      </c>
      <c r="AB20">
        <f t="shared" si="7"/>
        <v>1.4160999999999998E-2</v>
      </c>
      <c r="AC20">
        <v>530</v>
      </c>
      <c r="AD20">
        <v>9.8000000000000004E-2</v>
      </c>
      <c r="AE20">
        <f t="shared" si="8"/>
        <v>9.6040000000000014E-3</v>
      </c>
      <c r="AF20">
        <v>515</v>
      </c>
      <c r="AG20">
        <v>9.8000000000000004E-2</v>
      </c>
      <c r="AH20">
        <f t="shared" si="9"/>
        <v>9.6040000000000014E-3</v>
      </c>
      <c r="AI20">
        <v>325</v>
      </c>
      <c r="AJ20">
        <v>0.104</v>
      </c>
      <c r="AK20">
        <f t="shared" si="10"/>
        <v>1.0815999999999999E-2</v>
      </c>
      <c r="AL20">
        <v>855</v>
      </c>
      <c r="AM20">
        <v>0.129</v>
      </c>
      <c r="AN20">
        <f t="shared" si="11"/>
        <v>1.6641E-2</v>
      </c>
      <c r="AO20">
        <v>1737</v>
      </c>
      <c r="AP20">
        <v>0.125</v>
      </c>
      <c r="AQ20">
        <f t="shared" si="12"/>
        <v>1.5625E-2</v>
      </c>
      <c r="AR20">
        <v>2325</v>
      </c>
      <c r="AS20">
        <v>6.7000000000000004E-2</v>
      </c>
      <c r="AT20">
        <f t="shared" si="13"/>
        <v>4.4890000000000008E-3</v>
      </c>
      <c r="AU20">
        <v>552</v>
      </c>
      <c r="AV20">
        <v>0.104</v>
      </c>
      <c r="AW20">
        <f t="shared" si="14"/>
        <v>1.0815999999999999E-2</v>
      </c>
      <c r="AX20">
        <v>928</v>
      </c>
      <c r="AY20">
        <v>0.113</v>
      </c>
      <c r="AZ20">
        <f t="shared" si="15"/>
        <v>1.2769000000000001E-2</v>
      </c>
      <c r="BA20">
        <v>620</v>
      </c>
    </row>
    <row r="21" spans="1:53">
      <c r="A21" t="s">
        <v>539</v>
      </c>
      <c r="B21" t="s">
        <v>438</v>
      </c>
      <c r="C21" t="s">
        <v>245</v>
      </c>
      <c r="D21" s="6" t="s">
        <v>242</v>
      </c>
      <c r="E21">
        <v>80.7</v>
      </c>
      <c r="F21">
        <v>0.14000000000000001</v>
      </c>
      <c r="G21">
        <f t="shared" si="0"/>
        <v>1.9600000000000003E-2</v>
      </c>
      <c r="H21">
        <v>669</v>
      </c>
      <c r="I21">
        <v>0.113</v>
      </c>
      <c r="J21">
        <f t="shared" si="1"/>
        <v>1.2769000000000001E-2</v>
      </c>
      <c r="K21">
        <v>228</v>
      </c>
      <c r="L21">
        <v>0.13800000000000001</v>
      </c>
      <c r="M21">
        <f t="shared" si="2"/>
        <v>1.9044000000000002E-2</v>
      </c>
      <c r="N21">
        <v>788</v>
      </c>
      <c r="O21">
        <v>0.158</v>
      </c>
      <c r="P21">
        <f t="shared" si="3"/>
        <v>2.4964E-2</v>
      </c>
      <c r="Q21">
        <v>1569</v>
      </c>
      <c r="R21">
        <v>0.13</v>
      </c>
      <c r="S21">
        <f t="shared" si="4"/>
        <v>1.6900000000000002E-2</v>
      </c>
      <c r="T21">
        <v>2511</v>
      </c>
      <c r="U21">
        <v>9.1999999999999998E-2</v>
      </c>
      <c r="V21">
        <f t="shared" si="5"/>
        <v>8.4639999999999993E-3</v>
      </c>
      <c r="W21">
        <v>547</v>
      </c>
      <c r="X21">
        <v>0.14199999999999999</v>
      </c>
      <c r="Y21">
        <f t="shared" si="6"/>
        <v>2.0163999999999998E-2</v>
      </c>
      <c r="Z21">
        <v>905</v>
      </c>
      <c r="AA21">
        <v>0.14199999999999999</v>
      </c>
      <c r="AB21">
        <f t="shared" si="7"/>
        <v>2.0163999999999998E-2</v>
      </c>
      <c r="AC21">
        <v>468</v>
      </c>
      <c r="AD21">
        <v>0.124</v>
      </c>
      <c r="AE21">
        <f t="shared" si="8"/>
        <v>1.5375999999999999E-2</v>
      </c>
      <c r="AF21">
        <v>546</v>
      </c>
      <c r="AG21">
        <v>0.17799999999999999</v>
      </c>
      <c r="AH21">
        <f t="shared" si="9"/>
        <v>3.1683999999999997E-2</v>
      </c>
      <c r="AI21">
        <v>380</v>
      </c>
      <c r="AJ21">
        <v>0.13700000000000001</v>
      </c>
      <c r="AK21">
        <f t="shared" si="10"/>
        <v>1.8769000000000004E-2</v>
      </c>
      <c r="AL21">
        <v>743</v>
      </c>
      <c r="AM21">
        <v>0.14599999999999999</v>
      </c>
      <c r="AN21">
        <f t="shared" si="11"/>
        <v>2.1315999999999998E-2</v>
      </c>
      <c r="AO21">
        <v>1447</v>
      </c>
      <c r="AP21">
        <v>0.14199999999999999</v>
      </c>
      <c r="AQ21">
        <f t="shared" si="12"/>
        <v>2.0163999999999998E-2</v>
      </c>
      <c r="AR21">
        <v>1989</v>
      </c>
      <c r="AS21">
        <v>0.107</v>
      </c>
      <c r="AT21">
        <f t="shared" si="13"/>
        <v>1.1448999999999999E-2</v>
      </c>
      <c r="AU21">
        <v>553</v>
      </c>
      <c r="AV21">
        <v>0.13</v>
      </c>
      <c r="AW21">
        <f t="shared" si="14"/>
        <v>1.6900000000000002E-2</v>
      </c>
      <c r="AX21">
        <v>975</v>
      </c>
      <c r="AY21">
        <v>0.11700000000000001</v>
      </c>
      <c r="AZ21">
        <f t="shared" si="15"/>
        <v>1.3689000000000002E-2</v>
      </c>
      <c r="BA21">
        <v>678</v>
      </c>
    </row>
    <row r="22" spans="1:53">
      <c r="A22" t="s">
        <v>541</v>
      </c>
      <c r="B22" t="s">
        <v>438</v>
      </c>
      <c r="C22" t="s">
        <v>245</v>
      </c>
      <c r="D22" s="6" t="s">
        <v>242</v>
      </c>
      <c r="E22">
        <v>57.1</v>
      </c>
      <c r="F22">
        <v>0.13900000000000001</v>
      </c>
      <c r="G22">
        <f t="shared" si="0"/>
        <v>1.9321000000000005E-2</v>
      </c>
      <c r="H22">
        <v>607</v>
      </c>
      <c r="I22">
        <v>0.11899999999999999</v>
      </c>
      <c r="J22">
        <f t="shared" si="1"/>
        <v>1.4160999999999998E-2</v>
      </c>
      <c r="K22">
        <v>423</v>
      </c>
      <c r="L22">
        <v>0.12</v>
      </c>
      <c r="M22">
        <f t="shared" si="2"/>
        <v>1.44E-2</v>
      </c>
      <c r="N22">
        <v>1050</v>
      </c>
      <c r="O22">
        <v>0.14000000000000001</v>
      </c>
      <c r="P22">
        <f t="shared" si="3"/>
        <v>1.9600000000000003E-2</v>
      </c>
      <c r="Q22">
        <v>1996</v>
      </c>
      <c r="R22">
        <v>0.123</v>
      </c>
      <c r="S22">
        <f t="shared" si="4"/>
        <v>1.5129E-2</v>
      </c>
      <c r="T22">
        <v>3454</v>
      </c>
      <c r="U22">
        <v>8.5000000000000006E-2</v>
      </c>
      <c r="V22">
        <f t="shared" si="5"/>
        <v>7.2250000000000014E-3</v>
      </c>
      <c r="W22">
        <v>532</v>
      </c>
      <c r="X22">
        <v>0.13100000000000001</v>
      </c>
      <c r="Y22">
        <f t="shared" si="6"/>
        <v>1.7161000000000003E-2</v>
      </c>
      <c r="Z22">
        <v>1171</v>
      </c>
      <c r="AA22">
        <v>0.115</v>
      </c>
      <c r="AB22">
        <f t="shared" si="7"/>
        <v>1.3225000000000001E-2</v>
      </c>
      <c r="AC22">
        <v>478</v>
      </c>
      <c r="AD22">
        <v>0.108</v>
      </c>
      <c r="AE22">
        <f t="shared" si="8"/>
        <v>1.1663999999999999E-2</v>
      </c>
      <c r="AF22">
        <v>459</v>
      </c>
      <c r="AG22">
        <v>0.11</v>
      </c>
      <c r="AH22">
        <f t="shared" si="9"/>
        <v>1.21E-2</v>
      </c>
      <c r="AI22">
        <v>451</v>
      </c>
      <c r="AJ22">
        <v>0.11799999999999999</v>
      </c>
      <c r="AK22">
        <f t="shared" si="10"/>
        <v>1.3923999999999999E-2</v>
      </c>
      <c r="AL22">
        <v>1085</v>
      </c>
      <c r="AM22">
        <v>0.13300000000000001</v>
      </c>
      <c r="AN22">
        <f t="shared" si="11"/>
        <v>1.7689000000000003E-2</v>
      </c>
      <c r="AO22">
        <v>2035</v>
      </c>
      <c r="AP22">
        <v>0.122</v>
      </c>
      <c r="AQ22">
        <f t="shared" si="12"/>
        <v>1.4884E-2</v>
      </c>
      <c r="AR22">
        <v>3338</v>
      </c>
      <c r="AS22">
        <v>8.2000000000000003E-2</v>
      </c>
      <c r="AT22">
        <f t="shared" si="13"/>
        <v>6.7240000000000008E-3</v>
      </c>
      <c r="AU22">
        <v>534</v>
      </c>
      <c r="AV22">
        <v>0.14499999999999999</v>
      </c>
      <c r="AW22">
        <f t="shared" si="14"/>
        <v>2.1024999999999999E-2</v>
      </c>
      <c r="AX22">
        <v>1013</v>
      </c>
      <c r="AY22">
        <v>0.1</v>
      </c>
      <c r="AZ22">
        <f t="shared" si="15"/>
        <v>1.0000000000000002E-2</v>
      </c>
      <c r="BA22">
        <v>473</v>
      </c>
    </row>
    <row r="23" spans="1:53">
      <c r="A23" t="s">
        <v>543</v>
      </c>
      <c r="B23" t="s">
        <v>438</v>
      </c>
      <c r="C23" t="s">
        <v>245</v>
      </c>
      <c r="D23" s="6" t="s">
        <v>253</v>
      </c>
      <c r="E23">
        <v>82.8</v>
      </c>
      <c r="F23">
        <v>0.13300000000000001</v>
      </c>
      <c r="G23">
        <f t="shared" si="0"/>
        <v>1.7689000000000003E-2</v>
      </c>
      <c r="H23">
        <v>686</v>
      </c>
      <c r="I23">
        <v>0.14099999999999999</v>
      </c>
      <c r="J23">
        <f t="shared" si="1"/>
        <v>1.9880999999999996E-2</v>
      </c>
      <c r="K23">
        <v>322</v>
      </c>
      <c r="L23">
        <v>0.14299999999999999</v>
      </c>
      <c r="M23">
        <f t="shared" si="2"/>
        <v>2.0448999999999995E-2</v>
      </c>
      <c r="N23">
        <v>922</v>
      </c>
      <c r="O23">
        <v>0.15</v>
      </c>
      <c r="P23">
        <f t="shared" si="3"/>
        <v>2.2499999999999999E-2</v>
      </c>
      <c r="Q23">
        <v>1719</v>
      </c>
      <c r="R23">
        <v>0.11600000000000001</v>
      </c>
      <c r="S23">
        <f t="shared" si="4"/>
        <v>1.3456000000000001E-2</v>
      </c>
      <c r="T23">
        <v>2974</v>
      </c>
      <c r="U23">
        <v>0.10199999999999999</v>
      </c>
      <c r="V23">
        <f t="shared" si="5"/>
        <v>1.0403999999999998E-2</v>
      </c>
      <c r="W23">
        <v>525</v>
      </c>
      <c r="X23">
        <v>0.157</v>
      </c>
      <c r="Y23">
        <f t="shared" si="6"/>
        <v>2.4649000000000001E-2</v>
      </c>
      <c r="Z23">
        <v>1087</v>
      </c>
      <c r="AA23">
        <v>0.14799999999999999</v>
      </c>
      <c r="AB23">
        <f t="shared" si="7"/>
        <v>2.1903999999999996E-2</v>
      </c>
      <c r="AC23">
        <v>582</v>
      </c>
      <c r="AD23">
        <v>0.14000000000000001</v>
      </c>
      <c r="AE23">
        <f t="shared" si="8"/>
        <v>1.9600000000000003E-2</v>
      </c>
      <c r="AF23">
        <v>744</v>
      </c>
      <c r="AG23">
        <v>0.13400000000000001</v>
      </c>
      <c r="AH23">
        <f t="shared" si="9"/>
        <v>1.7956000000000003E-2</v>
      </c>
      <c r="AI23">
        <v>287</v>
      </c>
      <c r="AJ23">
        <v>0.13600000000000001</v>
      </c>
      <c r="AK23">
        <f t="shared" si="10"/>
        <v>1.8496000000000002E-2</v>
      </c>
      <c r="AL23">
        <v>1017</v>
      </c>
      <c r="AM23">
        <v>0.154</v>
      </c>
      <c r="AN23">
        <f t="shared" si="11"/>
        <v>2.3716000000000001E-2</v>
      </c>
      <c r="AO23">
        <v>1744</v>
      </c>
      <c r="AP23">
        <v>0.128</v>
      </c>
      <c r="AQ23">
        <f t="shared" si="12"/>
        <v>1.6383999999999999E-2</v>
      </c>
      <c r="AR23">
        <v>2792</v>
      </c>
      <c r="AS23">
        <v>8.8999999999999996E-2</v>
      </c>
      <c r="AT23">
        <f t="shared" si="13"/>
        <v>7.9209999999999992E-3</v>
      </c>
      <c r="AU23">
        <v>555</v>
      </c>
      <c r="AV23">
        <v>0.14599999999999999</v>
      </c>
      <c r="AW23">
        <f t="shared" si="14"/>
        <v>2.1315999999999998E-2</v>
      </c>
      <c r="AX23">
        <v>1093</v>
      </c>
      <c r="AY23">
        <v>0.154</v>
      </c>
      <c r="AZ23">
        <f t="shared" si="15"/>
        <v>2.3716000000000001E-2</v>
      </c>
      <c r="BA23">
        <v>867</v>
      </c>
    </row>
    <row r="24" spans="1:53">
      <c r="A24" t="s">
        <v>545</v>
      </c>
      <c r="B24" t="s">
        <v>438</v>
      </c>
      <c r="C24" t="s">
        <v>245</v>
      </c>
      <c r="D24" s="6" t="s">
        <v>242</v>
      </c>
      <c r="E24">
        <v>74.7</v>
      </c>
      <c r="F24">
        <v>0.114</v>
      </c>
      <c r="G24">
        <f t="shared" si="0"/>
        <v>1.2996000000000001E-2</v>
      </c>
      <c r="H24">
        <v>612</v>
      </c>
      <c r="I24">
        <v>0.152</v>
      </c>
      <c r="J24">
        <f t="shared" si="1"/>
        <v>2.3104E-2</v>
      </c>
      <c r="K24">
        <v>347</v>
      </c>
      <c r="L24">
        <v>0.13100000000000001</v>
      </c>
      <c r="M24">
        <f t="shared" si="2"/>
        <v>1.7161000000000003E-2</v>
      </c>
      <c r="N24">
        <v>985</v>
      </c>
      <c r="O24">
        <v>0.14000000000000001</v>
      </c>
      <c r="P24">
        <f t="shared" si="3"/>
        <v>1.9600000000000003E-2</v>
      </c>
      <c r="Q24">
        <v>1786</v>
      </c>
      <c r="R24">
        <v>0.13300000000000001</v>
      </c>
      <c r="S24">
        <f t="shared" si="4"/>
        <v>1.7689000000000003E-2</v>
      </c>
      <c r="T24">
        <v>3355</v>
      </c>
      <c r="U24">
        <v>0.111</v>
      </c>
      <c r="V24">
        <f t="shared" si="5"/>
        <v>1.2321E-2</v>
      </c>
      <c r="W24">
        <v>698</v>
      </c>
      <c r="X24">
        <v>0.125</v>
      </c>
      <c r="Y24">
        <f t="shared" si="6"/>
        <v>1.5625E-2</v>
      </c>
      <c r="Z24">
        <v>1191</v>
      </c>
      <c r="AA24">
        <v>0.115</v>
      </c>
      <c r="AB24">
        <f t="shared" si="7"/>
        <v>1.3225000000000001E-2</v>
      </c>
      <c r="AC24">
        <v>435</v>
      </c>
      <c r="AD24">
        <v>0.121</v>
      </c>
      <c r="AE24">
        <f t="shared" si="8"/>
        <v>1.4641E-2</v>
      </c>
      <c r="AF24">
        <v>562</v>
      </c>
      <c r="AG24">
        <v>0.158</v>
      </c>
      <c r="AH24">
        <f t="shared" si="9"/>
        <v>2.4964E-2</v>
      </c>
      <c r="AI24">
        <v>401</v>
      </c>
      <c r="AJ24">
        <v>0.13500000000000001</v>
      </c>
      <c r="AK24">
        <f t="shared" si="10"/>
        <v>1.8225000000000002E-2</v>
      </c>
      <c r="AL24">
        <v>1217</v>
      </c>
      <c r="AM24">
        <v>0.14399999999999999</v>
      </c>
      <c r="AN24">
        <f t="shared" si="11"/>
        <v>2.0735999999999997E-2</v>
      </c>
      <c r="AO24">
        <v>1742</v>
      </c>
      <c r="AP24">
        <v>0.123</v>
      </c>
      <c r="AQ24">
        <f t="shared" si="12"/>
        <v>1.5129E-2</v>
      </c>
      <c r="AR24">
        <v>2741</v>
      </c>
      <c r="AS24">
        <v>9.4E-2</v>
      </c>
      <c r="AT24">
        <f t="shared" si="13"/>
        <v>8.8360000000000001E-3</v>
      </c>
      <c r="AU24">
        <v>685</v>
      </c>
      <c r="AV24">
        <v>0.14499999999999999</v>
      </c>
      <c r="AW24">
        <f t="shared" si="14"/>
        <v>2.1024999999999999E-2</v>
      </c>
      <c r="AX24">
        <v>1314</v>
      </c>
      <c r="AY24">
        <v>0.14199999999999999</v>
      </c>
      <c r="AZ24">
        <f t="shared" si="15"/>
        <v>2.0163999999999998E-2</v>
      </c>
      <c r="BA24">
        <v>958</v>
      </c>
    </row>
    <row r="25" spans="1:53">
      <c r="A25" t="s">
        <v>547</v>
      </c>
      <c r="B25" t="s">
        <v>438</v>
      </c>
      <c r="C25" t="s">
        <v>245</v>
      </c>
      <c r="D25" s="6" t="s">
        <v>242</v>
      </c>
      <c r="E25">
        <v>79.8</v>
      </c>
      <c r="F25">
        <v>0.158</v>
      </c>
      <c r="G25">
        <f t="shared" si="0"/>
        <v>2.4964E-2</v>
      </c>
      <c r="H25">
        <v>730</v>
      </c>
      <c r="I25">
        <v>0.19400000000000001</v>
      </c>
      <c r="J25">
        <f t="shared" si="1"/>
        <v>3.7636000000000003E-2</v>
      </c>
      <c r="K25">
        <v>479</v>
      </c>
      <c r="L25">
        <v>0.14899999999999999</v>
      </c>
      <c r="M25">
        <f t="shared" si="2"/>
        <v>2.2200999999999999E-2</v>
      </c>
      <c r="N25">
        <v>1080</v>
      </c>
      <c r="O25">
        <v>0.152</v>
      </c>
      <c r="P25">
        <f t="shared" si="3"/>
        <v>2.3104E-2</v>
      </c>
      <c r="Q25">
        <v>1873</v>
      </c>
      <c r="R25">
        <v>0.14499999999999999</v>
      </c>
      <c r="S25">
        <f t="shared" si="4"/>
        <v>2.1024999999999999E-2</v>
      </c>
      <c r="T25">
        <v>3051</v>
      </c>
      <c r="U25">
        <v>0.114</v>
      </c>
      <c r="V25">
        <f t="shared" si="5"/>
        <v>1.2996000000000001E-2</v>
      </c>
      <c r="W25">
        <v>614</v>
      </c>
      <c r="X25">
        <v>0.151</v>
      </c>
      <c r="Y25">
        <f t="shared" si="6"/>
        <v>2.2800999999999998E-2</v>
      </c>
      <c r="Z25">
        <v>1176</v>
      </c>
      <c r="AA25">
        <v>0.159</v>
      </c>
      <c r="AB25">
        <f t="shared" si="7"/>
        <v>2.5281000000000001E-2</v>
      </c>
      <c r="AC25">
        <v>439</v>
      </c>
      <c r="AD25">
        <v>0.14299999999999999</v>
      </c>
      <c r="AE25">
        <f t="shared" si="8"/>
        <v>2.0448999999999995E-2</v>
      </c>
      <c r="AF25">
        <v>645</v>
      </c>
      <c r="AG25">
        <v>0.16700000000000001</v>
      </c>
      <c r="AH25">
        <f t="shared" si="9"/>
        <v>2.7889000000000004E-2</v>
      </c>
      <c r="AI25">
        <v>497</v>
      </c>
      <c r="AJ25">
        <v>0.13700000000000001</v>
      </c>
      <c r="AK25">
        <f t="shared" si="10"/>
        <v>1.8769000000000004E-2</v>
      </c>
      <c r="AL25">
        <v>1188</v>
      </c>
      <c r="AM25">
        <v>0.14799999999999999</v>
      </c>
      <c r="AN25">
        <f t="shared" si="11"/>
        <v>2.1903999999999996E-2</v>
      </c>
      <c r="AO25">
        <v>1904</v>
      </c>
      <c r="AP25">
        <v>0.154</v>
      </c>
      <c r="AQ25">
        <f t="shared" si="12"/>
        <v>2.3716000000000001E-2</v>
      </c>
      <c r="AR25">
        <v>3171</v>
      </c>
      <c r="AS25">
        <v>0.13300000000000001</v>
      </c>
      <c r="AT25">
        <f t="shared" si="13"/>
        <v>1.7689000000000003E-2</v>
      </c>
      <c r="AU25">
        <v>707</v>
      </c>
      <c r="AV25">
        <v>0.157</v>
      </c>
      <c r="AW25">
        <f t="shared" si="14"/>
        <v>2.4649000000000001E-2</v>
      </c>
      <c r="AX25">
        <v>1153</v>
      </c>
      <c r="AY25">
        <v>0.14799999999999999</v>
      </c>
      <c r="AZ25">
        <f t="shared" si="15"/>
        <v>2.1903999999999996E-2</v>
      </c>
      <c r="BA25">
        <v>753</v>
      </c>
    </row>
    <row r="26" spans="1:53">
      <c r="A26" t="s">
        <v>549</v>
      </c>
      <c r="B26" t="s">
        <v>438</v>
      </c>
      <c r="C26" t="s">
        <v>245</v>
      </c>
      <c r="D26" s="6" t="s">
        <v>242</v>
      </c>
      <c r="E26">
        <v>79.7</v>
      </c>
      <c r="F26">
        <v>9.8000000000000004E-2</v>
      </c>
      <c r="G26">
        <f t="shared" si="0"/>
        <v>9.6040000000000014E-3</v>
      </c>
      <c r="H26">
        <v>575</v>
      </c>
      <c r="I26">
        <v>0.114</v>
      </c>
      <c r="J26">
        <f t="shared" si="1"/>
        <v>1.2996000000000001E-2</v>
      </c>
      <c r="K26">
        <v>353</v>
      </c>
      <c r="L26">
        <v>0.123</v>
      </c>
      <c r="M26">
        <f t="shared" si="2"/>
        <v>1.5129E-2</v>
      </c>
      <c r="N26">
        <v>796</v>
      </c>
      <c r="O26">
        <v>0.127</v>
      </c>
      <c r="P26">
        <f t="shared" si="3"/>
        <v>1.6129000000000001E-2</v>
      </c>
      <c r="Q26">
        <v>2081</v>
      </c>
      <c r="R26">
        <v>0.122</v>
      </c>
      <c r="S26">
        <f t="shared" si="4"/>
        <v>1.4884E-2</v>
      </c>
      <c r="T26">
        <v>2940</v>
      </c>
      <c r="U26">
        <v>7.2999999999999995E-2</v>
      </c>
      <c r="V26">
        <f t="shared" si="5"/>
        <v>5.3289999999999995E-3</v>
      </c>
      <c r="W26">
        <v>604</v>
      </c>
      <c r="X26">
        <v>0.14799999999999999</v>
      </c>
      <c r="Y26">
        <f t="shared" si="6"/>
        <v>2.1903999999999996E-2</v>
      </c>
      <c r="Z26">
        <v>1226</v>
      </c>
      <c r="AA26">
        <v>0.108</v>
      </c>
      <c r="AB26">
        <f t="shared" si="7"/>
        <v>1.1663999999999999E-2</v>
      </c>
      <c r="AC26">
        <v>436</v>
      </c>
      <c r="AD26">
        <v>0.105</v>
      </c>
      <c r="AE26">
        <f t="shared" si="8"/>
        <v>1.1024999999999998E-2</v>
      </c>
      <c r="AF26">
        <v>624</v>
      </c>
      <c r="AG26">
        <v>0.10100000000000001</v>
      </c>
      <c r="AH26">
        <f t="shared" si="9"/>
        <v>1.0201000000000002E-2</v>
      </c>
      <c r="AI26">
        <v>339</v>
      </c>
      <c r="AJ26">
        <v>0.123</v>
      </c>
      <c r="AK26">
        <f t="shared" si="10"/>
        <v>1.5129E-2</v>
      </c>
      <c r="AL26">
        <v>912</v>
      </c>
      <c r="AM26">
        <v>0.126</v>
      </c>
      <c r="AN26">
        <f t="shared" si="11"/>
        <v>1.5876000000000001E-2</v>
      </c>
      <c r="AO26">
        <v>1813</v>
      </c>
      <c r="AP26">
        <v>0.13300000000000001</v>
      </c>
      <c r="AQ26">
        <f t="shared" si="12"/>
        <v>1.7689000000000003E-2</v>
      </c>
      <c r="AR26">
        <v>2545</v>
      </c>
      <c r="AS26">
        <v>7.2999999999999995E-2</v>
      </c>
      <c r="AT26">
        <f t="shared" si="13"/>
        <v>5.3289999999999995E-3</v>
      </c>
      <c r="AU26">
        <v>646</v>
      </c>
      <c r="AV26">
        <v>0.122</v>
      </c>
      <c r="AW26">
        <f t="shared" si="14"/>
        <v>1.4884E-2</v>
      </c>
      <c r="AX26">
        <v>1141</v>
      </c>
      <c r="AY26">
        <v>0.125</v>
      </c>
      <c r="AZ26">
        <f t="shared" si="15"/>
        <v>1.5625E-2</v>
      </c>
      <c r="BA26">
        <v>758</v>
      </c>
    </row>
    <row r="27" spans="1:53">
      <c r="A27" t="s">
        <v>551</v>
      </c>
      <c r="B27" t="s">
        <v>438</v>
      </c>
      <c r="C27" t="s">
        <v>245</v>
      </c>
      <c r="D27" s="6" t="s">
        <v>253</v>
      </c>
      <c r="E27">
        <v>75</v>
      </c>
      <c r="F27">
        <v>0.114</v>
      </c>
      <c r="G27">
        <f t="shared" si="0"/>
        <v>1.2996000000000001E-2</v>
      </c>
      <c r="H27">
        <v>774</v>
      </c>
      <c r="I27">
        <v>0.128</v>
      </c>
      <c r="J27">
        <f t="shared" si="1"/>
        <v>1.6383999999999999E-2</v>
      </c>
      <c r="K27">
        <v>354</v>
      </c>
      <c r="L27">
        <v>0.13</v>
      </c>
      <c r="M27">
        <f t="shared" si="2"/>
        <v>1.6900000000000002E-2</v>
      </c>
      <c r="N27">
        <v>945</v>
      </c>
      <c r="O27">
        <v>0.13400000000000001</v>
      </c>
      <c r="P27">
        <f t="shared" si="3"/>
        <v>1.7956000000000003E-2</v>
      </c>
      <c r="Q27">
        <v>1958</v>
      </c>
      <c r="R27">
        <v>0.13300000000000001</v>
      </c>
      <c r="S27">
        <f t="shared" si="4"/>
        <v>1.7689000000000003E-2</v>
      </c>
      <c r="T27">
        <v>3428</v>
      </c>
      <c r="U27">
        <v>9.8000000000000004E-2</v>
      </c>
      <c r="V27">
        <f t="shared" si="5"/>
        <v>9.6040000000000014E-3</v>
      </c>
      <c r="W27">
        <v>729</v>
      </c>
      <c r="X27">
        <v>0.13300000000000001</v>
      </c>
      <c r="Y27">
        <f t="shared" si="6"/>
        <v>1.7689000000000003E-2</v>
      </c>
      <c r="Z27">
        <v>1332</v>
      </c>
      <c r="AA27">
        <v>0.153</v>
      </c>
      <c r="AB27">
        <f t="shared" si="7"/>
        <v>2.3408999999999999E-2</v>
      </c>
      <c r="AC27">
        <v>625</v>
      </c>
      <c r="AD27">
        <v>0.109</v>
      </c>
      <c r="AE27">
        <f t="shared" si="8"/>
        <v>1.1880999999999999E-2</v>
      </c>
      <c r="AF27">
        <v>522</v>
      </c>
      <c r="AG27">
        <v>0.128</v>
      </c>
      <c r="AH27">
        <f t="shared" si="9"/>
        <v>1.6383999999999999E-2</v>
      </c>
      <c r="AI27">
        <v>383</v>
      </c>
      <c r="AJ27">
        <v>0.128</v>
      </c>
      <c r="AK27">
        <f t="shared" si="10"/>
        <v>1.6383999999999999E-2</v>
      </c>
      <c r="AL27">
        <v>1102</v>
      </c>
      <c r="AM27">
        <v>0.126</v>
      </c>
      <c r="AN27">
        <f t="shared" si="11"/>
        <v>1.5876000000000001E-2</v>
      </c>
      <c r="AO27">
        <v>1852</v>
      </c>
      <c r="AP27">
        <v>0.13700000000000001</v>
      </c>
      <c r="AQ27">
        <f t="shared" si="12"/>
        <v>1.8769000000000004E-2</v>
      </c>
      <c r="AR27">
        <v>2577</v>
      </c>
      <c r="AS27">
        <v>0.10199999999999999</v>
      </c>
      <c r="AT27">
        <f t="shared" si="13"/>
        <v>1.0403999999999998E-2</v>
      </c>
      <c r="AU27">
        <v>662</v>
      </c>
      <c r="AV27">
        <v>0.11799999999999999</v>
      </c>
      <c r="AW27">
        <f t="shared" si="14"/>
        <v>1.3923999999999999E-2</v>
      </c>
      <c r="AX27">
        <v>1050</v>
      </c>
      <c r="AY27">
        <v>0.14499999999999999</v>
      </c>
      <c r="AZ27">
        <f t="shared" si="15"/>
        <v>2.1024999999999999E-2</v>
      </c>
      <c r="BA27">
        <v>825</v>
      </c>
    </row>
    <row r="28" spans="1:53">
      <c r="A28" t="s">
        <v>553</v>
      </c>
      <c r="B28" t="s">
        <v>438</v>
      </c>
      <c r="C28" t="s">
        <v>245</v>
      </c>
      <c r="D28" s="6" t="s">
        <v>242</v>
      </c>
      <c r="E28">
        <v>66.099999999999994</v>
      </c>
      <c r="F28">
        <v>0.115</v>
      </c>
      <c r="G28">
        <f t="shared" si="0"/>
        <v>1.3225000000000001E-2</v>
      </c>
      <c r="H28">
        <v>603</v>
      </c>
      <c r="I28">
        <v>0.112</v>
      </c>
      <c r="J28">
        <f t="shared" si="1"/>
        <v>1.2544000000000001E-2</v>
      </c>
      <c r="K28">
        <v>316</v>
      </c>
      <c r="L28">
        <v>0.11700000000000001</v>
      </c>
      <c r="M28">
        <f t="shared" si="2"/>
        <v>1.3689000000000002E-2</v>
      </c>
      <c r="N28">
        <v>777</v>
      </c>
      <c r="O28">
        <v>0.14099999999999999</v>
      </c>
      <c r="P28">
        <f t="shared" si="3"/>
        <v>1.9880999999999996E-2</v>
      </c>
      <c r="Q28">
        <v>1964</v>
      </c>
      <c r="R28">
        <v>0.127</v>
      </c>
      <c r="S28">
        <f t="shared" si="4"/>
        <v>1.6129000000000001E-2</v>
      </c>
      <c r="T28">
        <v>3186</v>
      </c>
      <c r="U28">
        <v>7.5999999999999998E-2</v>
      </c>
      <c r="V28">
        <f t="shared" si="5"/>
        <v>5.7759999999999999E-3</v>
      </c>
      <c r="W28">
        <v>681</v>
      </c>
      <c r="X28">
        <v>0.13200000000000001</v>
      </c>
      <c r="Y28">
        <f t="shared" si="6"/>
        <v>1.7424000000000002E-2</v>
      </c>
      <c r="Z28">
        <v>904</v>
      </c>
      <c r="AA28">
        <v>0.104</v>
      </c>
      <c r="AB28">
        <f t="shared" si="7"/>
        <v>1.0815999999999999E-2</v>
      </c>
      <c r="AC28">
        <v>379</v>
      </c>
      <c r="AD28">
        <v>0.115</v>
      </c>
      <c r="AE28">
        <f t="shared" si="8"/>
        <v>1.3225000000000001E-2</v>
      </c>
      <c r="AF28">
        <v>577</v>
      </c>
      <c r="AG28">
        <v>0.128</v>
      </c>
      <c r="AH28">
        <f t="shared" si="9"/>
        <v>1.6383999999999999E-2</v>
      </c>
      <c r="AI28">
        <v>491</v>
      </c>
      <c r="AJ28">
        <v>0.14099999999999999</v>
      </c>
      <c r="AK28">
        <f t="shared" si="10"/>
        <v>1.9880999999999996E-2</v>
      </c>
      <c r="AL28">
        <v>941</v>
      </c>
      <c r="AM28">
        <v>0.14599999999999999</v>
      </c>
      <c r="AN28">
        <f t="shared" si="11"/>
        <v>2.1315999999999998E-2</v>
      </c>
      <c r="AO28">
        <v>1938</v>
      </c>
      <c r="AP28">
        <v>0.13700000000000001</v>
      </c>
      <c r="AQ28">
        <f t="shared" si="12"/>
        <v>1.8769000000000004E-2</v>
      </c>
      <c r="AR28">
        <v>2619</v>
      </c>
      <c r="AS28">
        <v>9.2999999999999999E-2</v>
      </c>
      <c r="AT28">
        <f t="shared" si="13"/>
        <v>8.6490000000000004E-3</v>
      </c>
      <c r="AU28">
        <v>652</v>
      </c>
      <c r="AV28">
        <v>0.121</v>
      </c>
      <c r="AW28">
        <f t="shared" si="14"/>
        <v>1.4641E-2</v>
      </c>
      <c r="AX28">
        <v>926</v>
      </c>
      <c r="AY28">
        <v>0.107</v>
      </c>
      <c r="AZ28">
        <f t="shared" si="15"/>
        <v>1.1448999999999999E-2</v>
      </c>
      <c r="BA28">
        <v>620</v>
      </c>
    </row>
    <row r="29" spans="1:53">
      <c r="A29" t="s">
        <v>555</v>
      </c>
      <c r="B29" t="s">
        <v>438</v>
      </c>
      <c r="C29" t="s">
        <v>245</v>
      </c>
      <c r="D29" s="6" t="s">
        <v>242</v>
      </c>
      <c r="E29">
        <v>81.2</v>
      </c>
      <c r="F29">
        <v>0.14000000000000001</v>
      </c>
      <c r="G29">
        <f t="shared" si="0"/>
        <v>1.9600000000000003E-2</v>
      </c>
      <c r="H29">
        <v>675</v>
      </c>
      <c r="I29">
        <v>0.154</v>
      </c>
      <c r="J29">
        <f t="shared" si="1"/>
        <v>2.3716000000000001E-2</v>
      </c>
      <c r="K29">
        <v>495</v>
      </c>
      <c r="L29">
        <v>0.126</v>
      </c>
      <c r="M29">
        <f t="shared" si="2"/>
        <v>1.5876000000000001E-2</v>
      </c>
      <c r="N29">
        <v>1276</v>
      </c>
      <c r="O29">
        <v>0.128</v>
      </c>
      <c r="P29">
        <f t="shared" si="3"/>
        <v>1.6383999999999999E-2</v>
      </c>
      <c r="Q29">
        <v>2238</v>
      </c>
      <c r="R29">
        <v>0.13200000000000001</v>
      </c>
      <c r="S29">
        <f t="shared" si="4"/>
        <v>1.7424000000000002E-2</v>
      </c>
      <c r="T29">
        <v>3664</v>
      </c>
      <c r="U29">
        <v>0.10199999999999999</v>
      </c>
      <c r="V29">
        <f t="shared" si="5"/>
        <v>1.0403999999999998E-2</v>
      </c>
      <c r="W29">
        <v>704</v>
      </c>
      <c r="X29">
        <v>0.14599999999999999</v>
      </c>
      <c r="Y29">
        <f t="shared" si="6"/>
        <v>2.1315999999999998E-2</v>
      </c>
      <c r="Z29">
        <v>1369</v>
      </c>
      <c r="AA29">
        <v>0.10199999999999999</v>
      </c>
      <c r="AB29">
        <f t="shared" si="7"/>
        <v>1.0403999999999998E-2</v>
      </c>
      <c r="AC29">
        <v>488</v>
      </c>
      <c r="AD29">
        <v>0.10100000000000001</v>
      </c>
      <c r="AE29">
        <f t="shared" si="8"/>
        <v>1.0201000000000002E-2</v>
      </c>
      <c r="AF29">
        <v>630</v>
      </c>
      <c r="AG29">
        <v>0.17499999999999999</v>
      </c>
      <c r="AH29">
        <f t="shared" si="9"/>
        <v>3.0624999999999996E-2</v>
      </c>
      <c r="AI29">
        <v>527</v>
      </c>
      <c r="AJ29">
        <v>0.11600000000000001</v>
      </c>
      <c r="AK29">
        <f t="shared" si="10"/>
        <v>1.3456000000000001E-2</v>
      </c>
      <c r="AL29">
        <v>1289</v>
      </c>
      <c r="AM29">
        <v>0.14499999999999999</v>
      </c>
      <c r="AN29">
        <f t="shared" si="11"/>
        <v>2.1024999999999999E-2</v>
      </c>
      <c r="AO29">
        <v>2254</v>
      </c>
      <c r="AP29">
        <v>0.13400000000000001</v>
      </c>
      <c r="AQ29">
        <f t="shared" si="12"/>
        <v>1.7956000000000003E-2</v>
      </c>
      <c r="AR29">
        <v>3038</v>
      </c>
      <c r="AS29">
        <v>9.7000000000000003E-2</v>
      </c>
      <c r="AT29">
        <f t="shared" si="13"/>
        <v>9.4090000000000007E-3</v>
      </c>
      <c r="AU29">
        <v>664</v>
      </c>
      <c r="AV29">
        <v>0.113</v>
      </c>
      <c r="AW29">
        <f t="shared" si="14"/>
        <v>1.2769000000000001E-2</v>
      </c>
      <c r="AX29">
        <v>1220</v>
      </c>
      <c r="AY29">
        <v>0.13700000000000001</v>
      </c>
      <c r="AZ29">
        <f t="shared" si="15"/>
        <v>1.8769000000000004E-2</v>
      </c>
      <c r="BA29">
        <v>848</v>
      </c>
    </row>
    <row r="30" spans="1:53">
      <c r="A30" t="s">
        <v>557</v>
      </c>
      <c r="B30" t="s">
        <v>438</v>
      </c>
      <c r="C30" t="s">
        <v>245</v>
      </c>
      <c r="D30" s="6" t="s">
        <v>253</v>
      </c>
      <c r="E30">
        <v>76.7</v>
      </c>
      <c r="F30">
        <v>0.16400000000000001</v>
      </c>
      <c r="G30">
        <f t="shared" si="0"/>
        <v>2.6896000000000003E-2</v>
      </c>
      <c r="H30">
        <v>809</v>
      </c>
      <c r="I30">
        <v>0.13900000000000001</v>
      </c>
      <c r="J30">
        <f t="shared" si="1"/>
        <v>1.9321000000000005E-2</v>
      </c>
      <c r="K30">
        <v>395</v>
      </c>
      <c r="L30">
        <v>0.122</v>
      </c>
      <c r="M30">
        <f t="shared" si="2"/>
        <v>1.4884E-2</v>
      </c>
      <c r="N30">
        <v>838</v>
      </c>
      <c r="O30">
        <v>0.13500000000000001</v>
      </c>
      <c r="P30">
        <f t="shared" si="3"/>
        <v>1.8225000000000002E-2</v>
      </c>
      <c r="Q30">
        <v>1941</v>
      </c>
      <c r="R30">
        <v>0.13600000000000001</v>
      </c>
      <c r="S30">
        <f t="shared" si="4"/>
        <v>1.8496000000000002E-2</v>
      </c>
      <c r="T30">
        <v>3343</v>
      </c>
      <c r="U30">
        <v>8.8999999999999996E-2</v>
      </c>
      <c r="V30">
        <f t="shared" si="5"/>
        <v>7.9209999999999992E-3</v>
      </c>
      <c r="W30">
        <v>729</v>
      </c>
      <c r="X30">
        <v>0.128</v>
      </c>
      <c r="Y30">
        <f t="shared" si="6"/>
        <v>1.6383999999999999E-2</v>
      </c>
      <c r="Z30">
        <v>1007</v>
      </c>
      <c r="AA30">
        <v>0.14599999999999999</v>
      </c>
      <c r="AB30">
        <f t="shared" si="7"/>
        <v>2.1315999999999998E-2</v>
      </c>
      <c r="AC30">
        <v>702</v>
      </c>
      <c r="AD30">
        <v>0.16</v>
      </c>
      <c r="AE30">
        <f t="shared" si="8"/>
        <v>2.5600000000000001E-2</v>
      </c>
      <c r="AF30">
        <v>639</v>
      </c>
      <c r="AG30">
        <v>0.106</v>
      </c>
      <c r="AH30">
        <f t="shared" si="9"/>
        <v>1.1235999999999999E-2</v>
      </c>
      <c r="AI30">
        <v>327</v>
      </c>
      <c r="AJ30">
        <v>0.121</v>
      </c>
      <c r="AK30">
        <f t="shared" si="10"/>
        <v>1.4641E-2</v>
      </c>
      <c r="AL30">
        <v>1000</v>
      </c>
      <c r="AM30">
        <v>0.15</v>
      </c>
      <c r="AN30">
        <f t="shared" si="11"/>
        <v>2.2499999999999999E-2</v>
      </c>
      <c r="AO30">
        <v>1837</v>
      </c>
      <c r="AP30">
        <v>0.14499999999999999</v>
      </c>
      <c r="AQ30">
        <f t="shared" si="12"/>
        <v>2.1024999999999999E-2</v>
      </c>
      <c r="AR30">
        <v>2868</v>
      </c>
      <c r="AS30">
        <v>0.08</v>
      </c>
      <c r="AT30">
        <f t="shared" si="13"/>
        <v>6.4000000000000003E-3</v>
      </c>
      <c r="AU30">
        <v>695</v>
      </c>
      <c r="AV30">
        <v>0.11899999999999999</v>
      </c>
      <c r="AW30">
        <f t="shared" si="14"/>
        <v>1.4160999999999998E-2</v>
      </c>
      <c r="AX30">
        <v>1042</v>
      </c>
      <c r="AY30">
        <v>0.151</v>
      </c>
      <c r="AZ30">
        <f t="shared" si="15"/>
        <v>2.2800999999999998E-2</v>
      </c>
      <c r="BA30">
        <v>581</v>
      </c>
    </row>
    <row r="31" spans="1:53">
      <c r="A31" t="s">
        <v>559</v>
      </c>
      <c r="B31" t="s">
        <v>438</v>
      </c>
      <c r="C31" t="s">
        <v>245</v>
      </c>
      <c r="D31" s="6" t="s">
        <v>242</v>
      </c>
      <c r="E31">
        <v>84</v>
      </c>
      <c r="F31">
        <v>0.14099999999999999</v>
      </c>
      <c r="G31">
        <f t="shared" si="0"/>
        <v>1.9880999999999996E-2</v>
      </c>
      <c r="H31">
        <v>516</v>
      </c>
      <c r="I31">
        <v>0.154</v>
      </c>
      <c r="J31">
        <f t="shared" si="1"/>
        <v>2.3716000000000001E-2</v>
      </c>
      <c r="K31">
        <v>260</v>
      </c>
      <c r="L31">
        <v>0.13900000000000001</v>
      </c>
      <c r="M31">
        <f t="shared" si="2"/>
        <v>1.9321000000000005E-2</v>
      </c>
      <c r="N31">
        <v>991</v>
      </c>
      <c r="O31">
        <v>0.157</v>
      </c>
      <c r="P31">
        <f t="shared" si="3"/>
        <v>2.4649000000000001E-2</v>
      </c>
      <c r="Q31">
        <v>1392</v>
      </c>
      <c r="R31">
        <v>0.14799999999999999</v>
      </c>
      <c r="S31">
        <f t="shared" si="4"/>
        <v>2.1903999999999996E-2</v>
      </c>
      <c r="T31">
        <v>2502</v>
      </c>
      <c r="U31">
        <v>0.11899999999999999</v>
      </c>
      <c r="V31">
        <f t="shared" si="5"/>
        <v>1.4160999999999998E-2</v>
      </c>
      <c r="W31">
        <v>424</v>
      </c>
      <c r="X31">
        <v>0.14799999999999999</v>
      </c>
      <c r="Y31">
        <f t="shared" si="6"/>
        <v>2.1903999999999996E-2</v>
      </c>
      <c r="Z31">
        <v>967</v>
      </c>
      <c r="AA31">
        <v>0.16400000000000001</v>
      </c>
      <c r="AB31">
        <f t="shared" si="7"/>
        <v>2.6896000000000003E-2</v>
      </c>
      <c r="AC31">
        <v>341</v>
      </c>
      <c r="AD31">
        <v>0.13600000000000001</v>
      </c>
      <c r="AE31">
        <f t="shared" si="8"/>
        <v>1.8496000000000002E-2</v>
      </c>
      <c r="AF31">
        <v>497</v>
      </c>
      <c r="AG31">
        <v>0.125</v>
      </c>
      <c r="AH31">
        <f t="shared" si="9"/>
        <v>1.5625E-2</v>
      </c>
      <c r="AI31">
        <v>294</v>
      </c>
      <c r="AJ31">
        <v>0.16500000000000001</v>
      </c>
      <c r="AK31">
        <f t="shared" si="10"/>
        <v>2.7225000000000003E-2</v>
      </c>
      <c r="AL31">
        <v>955</v>
      </c>
      <c r="AM31">
        <v>0.157</v>
      </c>
      <c r="AN31">
        <f t="shared" si="11"/>
        <v>2.4649000000000001E-2</v>
      </c>
      <c r="AO31">
        <v>1401</v>
      </c>
      <c r="AP31">
        <v>0.17100000000000001</v>
      </c>
      <c r="AQ31">
        <f t="shared" si="12"/>
        <v>2.9241000000000003E-2</v>
      </c>
      <c r="AR31">
        <v>1895</v>
      </c>
      <c r="AS31">
        <v>0.13100000000000001</v>
      </c>
      <c r="AT31">
        <f t="shared" si="13"/>
        <v>1.7161000000000003E-2</v>
      </c>
      <c r="AU31">
        <v>414</v>
      </c>
      <c r="AV31">
        <v>0.13500000000000001</v>
      </c>
      <c r="AW31">
        <f t="shared" si="14"/>
        <v>1.8225000000000002E-2</v>
      </c>
      <c r="AX31">
        <v>857</v>
      </c>
      <c r="AY31">
        <v>0.14699999999999999</v>
      </c>
      <c r="AZ31">
        <f t="shared" si="15"/>
        <v>2.1608999999999996E-2</v>
      </c>
      <c r="BA31">
        <v>492</v>
      </c>
    </row>
    <row r="32" spans="1:53">
      <c r="G32">
        <f>SUM(G2:G31)</f>
        <v>0.49146400000000007</v>
      </c>
      <c r="J32">
        <f>SUM(J2:J31)</f>
        <v>0.56257599999999996</v>
      </c>
      <c r="M32">
        <f>SUM(M2:M31)</f>
        <v>0.50549600000000006</v>
      </c>
      <c r="P32">
        <f>SUM(P2:P31)</f>
        <v>0.58574200000000021</v>
      </c>
      <c r="S32">
        <f>SUM(S2:S31)</f>
        <v>0.52568000000000015</v>
      </c>
      <c r="V32">
        <f>SUM(V2:V31)</f>
        <v>0.30835899999999999</v>
      </c>
      <c r="Y32">
        <f>SUM(Y2:Y31)</f>
        <v>0.56416600000000006</v>
      </c>
      <c r="AB32">
        <f>SUM(AB2:AB31)</f>
        <v>0.54246400000000006</v>
      </c>
      <c r="AE32">
        <f>SUM(AE2:AE31)</f>
        <v>0.47543800000000008</v>
      </c>
      <c r="AH32">
        <f>SUM(AH2:AH31)</f>
        <v>0.58475899999999992</v>
      </c>
      <c r="AK32">
        <f>SUM(AK2:AK31)</f>
        <v>0.48975399999999997</v>
      </c>
      <c r="AN32">
        <f>SUM(AN2:AN31)</f>
        <v>0.61211099999999996</v>
      </c>
      <c r="AQ32">
        <f>SUM(AQ2:AQ31)</f>
        <v>0.57391999999999999</v>
      </c>
      <c r="AT32">
        <f>SUM(AT2:AT31)</f>
        <v>0.31723400000000007</v>
      </c>
      <c r="AW32">
        <f>SUM(AW2:AW31)</f>
        <v>0.53030200000000005</v>
      </c>
      <c r="AZ32">
        <f>SUM(AZ2:AZ31)</f>
        <v>0.54956499999999997</v>
      </c>
    </row>
    <row r="33" spans="7:52">
      <c r="G33" s="12">
        <f>SQRT(G32/30)</f>
        <v>0.12799270812563243</v>
      </c>
      <c r="J33" s="12">
        <f>SQRT(J32/30)</f>
        <v>0.13693988948926947</v>
      </c>
      <c r="M33" s="12">
        <f>SQRT(M32/30)</f>
        <v>0.12980703627564519</v>
      </c>
      <c r="P33" s="12">
        <f>SQRT(P32/30)</f>
        <v>0.13973093191320718</v>
      </c>
      <c r="S33" s="12">
        <f>SQRT(S32/30)</f>
        <v>0.13237320977700387</v>
      </c>
      <c r="V33" s="12">
        <f>SQRT(V32/30)</f>
        <v>0.10138359499116874</v>
      </c>
      <c r="Y33" s="12">
        <f>SQRT(Y32/30)</f>
        <v>0.13713326851400187</v>
      </c>
      <c r="AB33" s="12">
        <f>SQRT(AB32/30)</f>
        <v>0.13446982313267664</v>
      </c>
      <c r="AE33" s="12">
        <f>SQRT(AE32/30)</f>
        <v>0.12588857507070819</v>
      </c>
      <c r="AH33" s="12">
        <f>SQRT(AH32/30)</f>
        <v>0.13961363352719769</v>
      </c>
      <c r="AK33" s="12">
        <f>SQRT(AK32/30)</f>
        <v>0.12776984516439446</v>
      </c>
      <c r="AN33" s="12">
        <f>SQRT(AN32/30)</f>
        <v>0.14284152057437641</v>
      </c>
      <c r="AQ33" s="12">
        <f>SQRT(AQ32/30)</f>
        <v>0.13831365321856937</v>
      </c>
      <c r="AT33" s="12">
        <f>SQRT(AT32/30)</f>
        <v>0.10283222581791503</v>
      </c>
      <c r="AW33" s="12">
        <f>SQRT(AW32/30)</f>
        <v>0.1329538767141949</v>
      </c>
      <c r="AZ33" s="12">
        <f>SQRT(AZ32/30)</f>
        <v>0.13534708468723414</v>
      </c>
    </row>
  </sheetData>
  <sortState xmlns:xlrd2="http://schemas.microsoft.com/office/spreadsheetml/2017/richdata2" ref="A2:BA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675-3844-40FB-BD34-5132949F3B64}">
  <dimension ref="A1:BA97"/>
  <sheetViews>
    <sheetView workbookViewId="0">
      <pane ySplit="1" topLeftCell="A79" activePane="bottomLeft" state="frozen"/>
      <selection pane="bottomLeft" activeCell="A2" sqref="A2:XFD95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255</v>
      </c>
      <c r="B2" t="s">
        <v>147</v>
      </c>
      <c r="C2" t="s">
        <v>245</v>
      </c>
      <c r="D2" s="6" t="s">
        <v>253</v>
      </c>
      <c r="E2">
        <v>89.7</v>
      </c>
      <c r="F2">
        <v>0.14000000000000001</v>
      </c>
      <c r="G2">
        <f t="shared" ref="G2:G33" si="0">F2^2</f>
        <v>1.9600000000000003E-2</v>
      </c>
      <c r="H2">
        <v>762</v>
      </c>
      <c r="I2">
        <v>0.113</v>
      </c>
      <c r="J2">
        <f t="shared" ref="J2:J33" si="1">I2^2</f>
        <v>1.2769000000000001E-2</v>
      </c>
      <c r="K2">
        <v>319</v>
      </c>
      <c r="L2">
        <v>0.14299999999999999</v>
      </c>
      <c r="M2">
        <f t="shared" ref="M2:M33" si="2">L2^2</f>
        <v>2.0448999999999995E-2</v>
      </c>
      <c r="N2">
        <v>1001</v>
      </c>
      <c r="O2">
        <v>0.13800000000000001</v>
      </c>
      <c r="P2">
        <f t="shared" ref="P2:P33" si="3">O2^2</f>
        <v>1.9044000000000002E-2</v>
      </c>
      <c r="Q2">
        <v>2189</v>
      </c>
      <c r="R2">
        <v>0.127</v>
      </c>
      <c r="S2">
        <f t="shared" ref="S2:S33" si="4">R2^2</f>
        <v>1.6129000000000001E-2</v>
      </c>
      <c r="T2">
        <v>3420</v>
      </c>
      <c r="U2">
        <v>0.111</v>
      </c>
      <c r="V2">
        <f t="shared" ref="V2:V33" si="5">U2^2</f>
        <v>1.2321E-2</v>
      </c>
      <c r="W2">
        <v>481</v>
      </c>
      <c r="X2">
        <v>0.13</v>
      </c>
      <c r="Y2">
        <f t="shared" ref="Y2:Y33" si="6">X2^2</f>
        <v>1.6900000000000002E-2</v>
      </c>
      <c r="Z2">
        <v>1099</v>
      </c>
      <c r="AA2">
        <v>9.6000000000000002E-2</v>
      </c>
      <c r="AB2">
        <f t="shared" ref="AB2:AB33" si="7">AA2^2</f>
        <v>9.2160000000000002E-3</v>
      </c>
      <c r="AC2">
        <v>392</v>
      </c>
      <c r="AD2">
        <v>0.125</v>
      </c>
      <c r="AE2">
        <f t="shared" ref="AE2:AE33" si="8">AD2^2</f>
        <v>1.5625E-2</v>
      </c>
      <c r="AF2">
        <v>676</v>
      </c>
      <c r="AG2">
        <v>0.107</v>
      </c>
      <c r="AH2">
        <f t="shared" ref="AH2:AH33" si="9">AG2^2</f>
        <v>1.1448999999999999E-2</v>
      </c>
      <c r="AI2">
        <v>449</v>
      </c>
      <c r="AJ2">
        <v>0.13400000000000001</v>
      </c>
      <c r="AK2">
        <f t="shared" ref="AK2:AK33" si="10">AJ2^2</f>
        <v>1.7956000000000003E-2</v>
      </c>
      <c r="AL2">
        <v>1067</v>
      </c>
      <c r="AM2">
        <v>0.14099999999999999</v>
      </c>
      <c r="AN2">
        <f t="shared" ref="AN2:AN33" si="11">AM2^2</f>
        <v>1.9880999999999996E-2</v>
      </c>
      <c r="AO2">
        <v>1961</v>
      </c>
      <c r="AP2">
        <v>0.127</v>
      </c>
      <c r="AQ2">
        <f t="shared" ref="AQ2:AQ33" si="12">AP2^2</f>
        <v>1.6129000000000001E-2</v>
      </c>
      <c r="AR2">
        <v>2864</v>
      </c>
      <c r="AS2">
        <v>0.11700000000000001</v>
      </c>
      <c r="AT2">
        <f t="shared" ref="AT2:AT33" si="13">AS2^2</f>
        <v>1.3689000000000002E-2</v>
      </c>
      <c r="AU2">
        <v>636</v>
      </c>
      <c r="AV2">
        <v>0.14399999999999999</v>
      </c>
      <c r="AW2">
        <f t="shared" ref="AW2:AW33" si="14">AV2^2</f>
        <v>2.0735999999999997E-2</v>
      </c>
      <c r="AX2">
        <v>1122</v>
      </c>
      <c r="AY2">
        <v>0.14499999999999999</v>
      </c>
      <c r="AZ2">
        <f t="shared" ref="AZ2:AZ33" si="15">AY2^2</f>
        <v>2.1024999999999999E-2</v>
      </c>
      <c r="BA2">
        <v>839</v>
      </c>
    </row>
    <row r="3" spans="1:53">
      <c r="A3" t="s">
        <v>260</v>
      </c>
      <c r="B3" t="s">
        <v>147</v>
      </c>
      <c r="C3" t="s">
        <v>245</v>
      </c>
      <c r="D3" s="6" t="s">
        <v>253</v>
      </c>
      <c r="E3">
        <v>93.2</v>
      </c>
      <c r="F3">
        <v>0.13</v>
      </c>
      <c r="G3">
        <f t="shared" si="0"/>
        <v>1.6900000000000002E-2</v>
      </c>
      <c r="H3">
        <v>714</v>
      </c>
      <c r="I3">
        <v>0.16600000000000001</v>
      </c>
      <c r="J3">
        <f t="shared" si="1"/>
        <v>2.7556000000000004E-2</v>
      </c>
      <c r="K3">
        <v>251</v>
      </c>
      <c r="L3">
        <v>0.13800000000000001</v>
      </c>
      <c r="M3">
        <f t="shared" si="2"/>
        <v>1.9044000000000002E-2</v>
      </c>
      <c r="N3">
        <v>1011</v>
      </c>
      <c r="O3">
        <v>0.161</v>
      </c>
      <c r="P3">
        <f t="shared" si="3"/>
        <v>2.5921000000000003E-2</v>
      </c>
      <c r="Q3">
        <v>1564</v>
      </c>
      <c r="R3">
        <v>0.13700000000000001</v>
      </c>
      <c r="S3">
        <f t="shared" si="4"/>
        <v>1.8769000000000004E-2</v>
      </c>
      <c r="T3">
        <v>2790</v>
      </c>
      <c r="U3">
        <v>0.112</v>
      </c>
      <c r="V3">
        <f t="shared" si="5"/>
        <v>1.2544000000000001E-2</v>
      </c>
      <c r="W3">
        <v>517</v>
      </c>
      <c r="X3">
        <v>0.15</v>
      </c>
      <c r="Y3">
        <f t="shared" si="6"/>
        <v>2.2499999999999999E-2</v>
      </c>
      <c r="Z3">
        <v>1231</v>
      </c>
      <c r="AA3">
        <v>0.152</v>
      </c>
      <c r="AB3">
        <f t="shared" si="7"/>
        <v>2.3104E-2</v>
      </c>
      <c r="AC3">
        <v>541</v>
      </c>
      <c r="AD3">
        <v>0.14000000000000001</v>
      </c>
      <c r="AE3">
        <f t="shared" si="8"/>
        <v>1.9600000000000003E-2</v>
      </c>
      <c r="AF3">
        <v>517</v>
      </c>
      <c r="AG3">
        <v>0.151</v>
      </c>
      <c r="AH3">
        <f t="shared" si="9"/>
        <v>2.2800999999999998E-2</v>
      </c>
      <c r="AI3">
        <v>339</v>
      </c>
      <c r="AJ3">
        <v>0.13700000000000001</v>
      </c>
      <c r="AK3">
        <f t="shared" si="10"/>
        <v>1.8769000000000004E-2</v>
      </c>
      <c r="AL3">
        <v>1083</v>
      </c>
      <c r="AM3">
        <v>0.14000000000000001</v>
      </c>
      <c r="AN3">
        <f t="shared" si="11"/>
        <v>1.9600000000000003E-2</v>
      </c>
      <c r="AO3">
        <v>1761</v>
      </c>
      <c r="AP3">
        <v>0.14399999999999999</v>
      </c>
      <c r="AQ3">
        <f t="shared" si="12"/>
        <v>2.0735999999999997E-2</v>
      </c>
      <c r="AR3">
        <v>2057</v>
      </c>
      <c r="AS3">
        <v>0.125</v>
      </c>
      <c r="AT3">
        <f t="shared" si="13"/>
        <v>1.5625E-2</v>
      </c>
      <c r="AU3">
        <v>554</v>
      </c>
      <c r="AV3">
        <v>0.13100000000000001</v>
      </c>
      <c r="AW3">
        <f t="shared" si="14"/>
        <v>1.7161000000000003E-2</v>
      </c>
      <c r="AX3">
        <v>1111</v>
      </c>
      <c r="AY3">
        <v>0.13700000000000001</v>
      </c>
      <c r="AZ3">
        <f t="shared" si="15"/>
        <v>1.8769000000000004E-2</v>
      </c>
      <c r="BA3">
        <v>782</v>
      </c>
    </row>
    <row r="4" spans="1:53">
      <c r="A4" t="s">
        <v>262</v>
      </c>
      <c r="B4" t="s">
        <v>147</v>
      </c>
      <c r="C4" t="s">
        <v>245</v>
      </c>
      <c r="D4" s="6" t="s">
        <v>242</v>
      </c>
      <c r="E4">
        <v>86.3</v>
      </c>
      <c r="F4">
        <v>0.11799999999999999</v>
      </c>
      <c r="G4">
        <f t="shared" si="0"/>
        <v>1.3923999999999999E-2</v>
      </c>
      <c r="H4">
        <v>643</v>
      </c>
      <c r="I4">
        <v>0.16300000000000001</v>
      </c>
      <c r="J4">
        <f t="shared" si="1"/>
        <v>2.6569000000000002E-2</v>
      </c>
      <c r="K4">
        <v>448</v>
      </c>
      <c r="L4">
        <v>0.14799999999999999</v>
      </c>
      <c r="M4">
        <f t="shared" si="2"/>
        <v>2.1903999999999996E-2</v>
      </c>
      <c r="N4">
        <v>964</v>
      </c>
      <c r="O4">
        <v>0.13100000000000001</v>
      </c>
      <c r="P4">
        <f t="shared" si="3"/>
        <v>1.7161000000000003E-2</v>
      </c>
      <c r="Q4">
        <v>1895</v>
      </c>
      <c r="R4">
        <v>0.13100000000000001</v>
      </c>
      <c r="S4">
        <f t="shared" si="4"/>
        <v>1.7161000000000003E-2</v>
      </c>
      <c r="T4">
        <v>3856</v>
      </c>
      <c r="U4">
        <v>0.109</v>
      </c>
      <c r="V4">
        <f t="shared" si="5"/>
        <v>1.1880999999999999E-2</v>
      </c>
      <c r="W4">
        <v>605</v>
      </c>
      <c r="X4">
        <v>0.156</v>
      </c>
      <c r="Y4">
        <f t="shared" si="6"/>
        <v>2.4336E-2</v>
      </c>
      <c r="Z4">
        <v>1125</v>
      </c>
      <c r="AA4">
        <v>0.1</v>
      </c>
      <c r="AB4">
        <f t="shared" si="7"/>
        <v>1.0000000000000002E-2</v>
      </c>
      <c r="AC4">
        <v>413</v>
      </c>
      <c r="AD4">
        <v>0.123</v>
      </c>
      <c r="AE4">
        <f t="shared" si="8"/>
        <v>1.5129E-2</v>
      </c>
      <c r="AF4">
        <v>750</v>
      </c>
      <c r="AG4">
        <v>0.154</v>
      </c>
      <c r="AH4">
        <f t="shared" si="9"/>
        <v>2.3716000000000001E-2</v>
      </c>
      <c r="AI4">
        <v>594</v>
      </c>
      <c r="AJ4">
        <v>0.13600000000000001</v>
      </c>
      <c r="AK4">
        <f t="shared" si="10"/>
        <v>1.8496000000000002E-2</v>
      </c>
      <c r="AL4">
        <v>897</v>
      </c>
      <c r="AM4">
        <v>0.17</v>
      </c>
      <c r="AN4">
        <f t="shared" si="11"/>
        <v>2.8900000000000006E-2</v>
      </c>
      <c r="AO4">
        <v>2176</v>
      </c>
      <c r="AP4">
        <v>0.13700000000000001</v>
      </c>
      <c r="AQ4">
        <f t="shared" si="12"/>
        <v>1.8769000000000004E-2</v>
      </c>
      <c r="AR4">
        <v>3113</v>
      </c>
      <c r="AS4">
        <v>0.10299999999999999</v>
      </c>
      <c r="AT4">
        <f t="shared" si="13"/>
        <v>1.0608999999999999E-2</v>
      </c>
      <c r="AU4">
        <v>609</v>
      </c>
      <c r="AV4">
        <v>0.14799999999999999</v>
      </c>
      <c r="AW4">
        <f t="shared" si="14"/>
        <v>2.1903999999999996E-2</v>
      </c>
      <c r="AX4">
        <v>1329</v>
      </c>
      <c r="AY4">
        <v>0.122</v>
      </c>
      <c r="AZ4">
        <f t="shared" si="15"/>
        <v>1.4884E-2</v>
      </c>
      <c r="BA4">
        <v>709</v>
      </c>
    </row>
    <row r="5" spans="1:53">
      <c r="A5" t="s">
        <v>270</v>
      </c>
      <c r="B5" t="s">
        <v>147</v>
      </c>
      <c r="C5" t="s">
        <v>245</v>
      </c>
      <c r="D5" s="6" t="s">
        <v>253</v>
      </c>
      <c r="E5">
        <v>83.8</v>
      </c>
      <c r="F5">
        <v>0.15</v>
      </c>
      <c r="G5">
        <f t="shared" si="0"/>
        <v>2.2499999999999999E-2</v>
      </c>
      <c r="H5">
        <v>702</v>
      </c>
      <c r="I5">
        <v>0.157</v>
      </c>
      <c r="J5">
        <f t="shared" si="1"/>
        <v>2.4649000000000001E-2</v>
      </c>
      <c r="K5">
        <v>296</v>
      </c>
      <c r="L5">
        <v>0.13400000000000001</v>
      </c>
      <c r="M5">
        <f t="shared" si="2"/>
        <v>1.7956000000000003E-2</v>
      </c>
      <c r="N5">
        <v>757</v>
      </c>
      <c r="O5">
        <v>0.14299999999999999</v>
      </c>
      <c r="P5">
        <f t="shared" si="3"/>
        <v>2.0448999999999995E-2</v>
      </c>
      <c r="Q5">
        <v>1861</v>
      </c>
      <c r="R5">
        <v>0.128</v>
      </c>
      <c r="S5">
        <f t="shared" si="4"/>
        <v>1.6383999999999999E-2</v>
      </c>
      <c r="T5">
        <v>2865</v>
      </c>
      <c r="U5">
        <v>0.111</v>
      </c>
      <c r="V5">
        <f t="shared" si="5"/>
        <v>1.2321E-2</v>
      </c>
      <c r="W5">
        <v>617</v>
      </c>
      <c r="X5">
        <v>0.153</v>
      </c>
      <c r="Y5">
        <f t="shared" si="6"/>
        <v>2.3408999999999999E-2</v>
      </c>
      <c r="Z5">
        <v>1079</v>
      </c>
      <c r="AA5">
        <v>0.16700000000000001</v>
      </c>
      <c r="AB5">
        <f t="shared" si="7"/>
        <v>2.7889000000000004E-2</v>
      </c>
      <c r="AC5">
        <v>667</v>
      </c>
      <c r="AD5">
        <v>0.13</v>
      </c>
      <c r="AE5">
        <f t="shared" si="8"/>
        <v>1.6900000000000002E-2</v>
      </c>
      <c r="AF5">
        <v>474</v>
      </c>
      <c r="AG5">
        <v>0.10299999999999999</v>
      </c>
      <c r="AH5">
        <f t="shared" si="9"/>
        <v>1.0608999999999999E-2</v>
      </c>
      <c r="AI5">
        <v>310</v>
      </c>
      <c r="AJ5">
        <v>0.13600000000000001</v>
      </c>
      <c r="AK5">
        <f t="shared" si="10"/>
        <v>1.8496000000000002E-2</v>
      </c>
      <c r="AL5">
        <v>943</v>
      </c>
      <c r="AM5">
        <v>0.14199999999999999</v>
      </c>
      <c r="AN5">
        <f t="shared" si="11"/>
        <v>2.0163999999999998E-2</v>
      </c>
      <c r="AO5">
        <v>1848</v>
      </c>
      <c r="AP5">
        <v>0.129</v>
      </c>
      <c r="AQ5">
        <f t="shared" si="12"/>
        <v>1.6641E-2</v>
      </c>
      <c r="AR5">
        <v>2459</v>
      </c>
      <c r="AS5">
        <v>0.114</v>
      </c>
      <c r="AT5">
        <f t="shared" si="13"/>
        <v>1.2996000000000001E-2</v>
      </c>
      <c r="AU5">
        <v>630</v>
      </c>
      <c r="AV5">
        <v>0.13700000000000001</v>
      </c>
      <c r="AW5">
        <f t="shared" si="14"/>
        <v>1.8769000000000004E-2</v>
      </c>
      <c r="AX5">
        <v>905</v>
      </c>
      <c r="AY5">
        <v>0.124</v>
      </c>
      <c r="AZ5">
        <f t="shared" si="15"/>
        <v>1.5375999999999999E-2</v>
      </c>
      <c r="BA5">
        <v>523</v>
      </c>
    </row>
    <row r="6" spans="1:53">
      <c r="A6" t="s">
        <v>281</v>
      </c>
      <c r="B6" t="s">
        <v>147</v>
      </c>
      <c r="C6" t="s">
        <v>245</v>
      </c>
      <c r="D6" s="6" t="s">
        <v>242</v>
      </c>
      <c r="E6">
        <v>79</v>
      </c>
      <c r="F6">
        <v>0.13800000000000001</v>
      </c>
      <c r="G6">
        <f t="shared" si="0"/>
        <v>1.9044000000000002E-2</v>
      </c>
      <c r="H6">
        <v>881</v>
      </c>
      <c r="I6">
        <v>0.14599999999999999</v>
      </c>
      <c r="J6">
        <f t="shared" si="1"/>
        <v>2.1315999999999998E-2</v>
      </c>
      <c r="K6">
        <v>350</v>
      </c>
      <c r="L6">
        <v>0.13400000000000001</v>
      </c>
      <c r="M6">
        <f t="shared" si="2"/>
        <v>1.7956000000000003E-2</v>
      </c>
      <c r="N6">
        <v>1109</v>
      </c>
      <c r="O6">
        <v>0.127</v>
      </c>
      <c r="P6">
        <f t="shared" si="3"/>
        <v>1.6129000000000001E-2</v>
      </c>
      <c r="Q6">
        <v>1965</v>
      </c>
      <c r="R6">
        <v>0.129</v>
      </c>
      <c r="S6">
        <f t="shared" si="4"/>
        <v>1.6641E-2</v>
      </c>
      <c r="T6">
        <v>3613</v>
      </c>
      <c r="U6">
        <v>0.11600000000000001</v>
      </c>
      <c r="V6">
        <f t="shared" si="5"/>
        <v>1.3456000000000001E-2</v>
      </c>
      <c r="W6">
        <v>650</v>
      </c>
      <c r="X6">
        <v>0.151</v>
      </c>
      <c r="Y6">
        <f t="shared" si="6"/>
        <v>2.2800999999999998E-2</v>
      </c>
      <c r="Z6">
        <v>1347</v>
      </c>
      <c r="AA6">
        <v>0.15</v>
      </c>
      <c r="AB6">
        <f t="shared" si="7"/>
        <v>2.2499999999999999E-2</v>
      </c>
      <c r="AC6">
        <v>680</v>
      </c>
      <c r="AD6">
        <v>0.122</v>
      </c>
      <c r="AE6">
        <f t="shared" si="8"/>
        <v>1.4884E-2</v>
      </c>
      <c r="AF6">
        <v>653</v>
      </c>
      <c r="AG6">
        <v>0.107</v>
      </c>
      <c r="AH6">
        <f t="shared" si="9"/>
        <v>1.1448999999999999E-2</v>
      </c>
      <c r="AI6">
        <v>352</v>
      </c>
      <c r="AJ6">
        <v>0.13400000000000001</v>
      </c>
      <c r="AK6">
        <f t="shared" si="10"/>
        <v>1.7956000000000003E-2</v>
      </c>
      <c r="AL6">
        <v>1121</v>
      </c>
      <c r="AM6">
        <v>0.14299999999999999</v>
      </c>
      <c r="AN6">
        <f t="shared" si="11"/>
        <v>2.0448999999999995E-2</v>
      </c>
      <c r="AO6">
        <v>1901</v>
      </c>
      <c r="AP6">
        <v>0.128</v>
      </c>
      <c r="AQ6">
        <f t="shared" si="12"/>
        <v>1.6383999999999999E-2</v>
      </c>
      <c r="AR6">
        <v>3602</v>
      </c>
      <c r="AS6">
        <v>0.10299999999999999</v>
      </c>
      <c r="AT6">
        <f t="shared" si="13"/>
        <v>1.0608999999999999E-2</v>
      </c>
      <c r="AU6">
        <v>626</v>
      </c>
      <c r="AV6">
        <v>0.13600000000000001</v>
      </c>
      <c r="AW6">
        <f t="shared" si="14"/>
        <v>1.8496000000000002E-2</v>
      </c>
      <c r="AX6">
        <v>1195</v>
      </c>
      <c r="AY6">
        <v>0.153</v>
      </c>
      <c r="AZ6">
        <f t="shared" si="15"/>
        <v>2.3408999999999999E-2</v>
      </c>
      <c r="BA6">
        <v>801</v>
      </c>
    </row>
    <row r="7" spans="1:53">
      <c r="A7" t="s">
        <v>287</v>
      </c>
      <c r="B7" t="s">
        <v>147</v>
      </c>
      <c r="C7" t="s">
        <v>245</v>
      </c>
      <c r="D7" s="6" t="s">
        <v>253</v>
      </c>
      <c r="E7">
        <v>91.5</v>
      </c>
      <c r="F7">
        <v>0.13600000000000001</v>
      </c>
      <c r="G7">
        <f t="shared" si="0"/>
        <v>1.8496000000000002E-2</v>
      </c>
      <c r="H7">
        <v>506</v>
      </c>
      <c r="I7">
        <v>0.128</v>
      </c>
      <c r="J7">
        <f t="shared" si="1"/>
        <v>1.6383999999999999E-2</v>
      </c>
      <c r="K7">
        <v>320</v>
      </c>
      <c r="L7">
        <v>0.16300000000000001</v>
      </c>
      <c r="M7">
        <f t="shared" si="2"/>
        <v>2.6569000000000002E-2</v>
      </c>
      <c r="N7">
        <v>945</v>
      </c>
      <c r="O7">
        <v>0.14499999999999999</v>
      </c>
      <c r="P7">
        <f t="shared" si="3"/>
        <v>2.1024999999999999E-2</v>
      </c>
      <c r="Q7">
        <v>1774</v>
      </c>
      <c r="R7">
        <v>0.14899999999999999</v>
      </c>
      <c r="S7">
        <f t="shared" si="4"/>
        <v>2.2200999999999999E-2</v>
      </c>
      <c r="T7">
        <v>2214</v>
      </c>
      <c r="U7">
        <v>8.8999999999999996E-2</v>
      </c>
      <c r="V7">
        <f t="shared" si="5"/>
        <v>7.9209999999999992E-3</v>
      </c>
      <c r="W7">
        <v>433</v>
      </c>
      <c r="X7">
        <v>0.128</v>
      </c>
      <c r="Y7">
        <f t="shared" si="6"/>
        <v>1.6383999999999999E-2</v>
      </c>
      <c r="Z7">
        <v>866</v>
      </c>
      <c r="AA7">
        <v>0.14799999999999999</v>
      </c>
      <c r="AB7">
        <f t="shared" si="7"/>
        <v>2.1903999999999996E-2</v>
      </c>
      <c r="AC7">
        <v>357</v>
      </c>
      <c r="AD7">
        <v>0.11899999999999999</v>
      </c>
      <c r="AE7">
        <f t="shared" si="8"/>
        <v>1.4160999999999998E-2</v>
      </c>
      <c r="AF7">
        <v>350</v>
      </c>
      <c r="AG7">
        <v>0.17199999999999999</v>
      </c>
      <c r="AH7">
        <f t="shared" si="9"/>
        <v>2.9583999999999996E-2</v>
      </c>
      <c r="AI7">
        <v>444</v>
      </c>
      <c r="AJ7">
        <v>0.12</v>
      </c>
      <c r="AK7">
        <f t="shared" si="10"/>
        <v>1.44E-2</v>
      </c>
      <c r="AL7">
        <v>806</v>
      </c>
      <c r="AM7">
        <v>0.125</v>
      </c>
      <c r="AN7">
        <f t="shared" si="11"/>
        <v>1.5625E-2</v>
      </c>
      <c r="AO7">
        <v>1737</v>
      </c>
      <c r="AP7">
        <v>0.14499999999999999</v>
      </c>
      <c r="AQ7">
        <f t="shared" si="12"/>
        <v>2.1024999999999999E-2</v>
      </c>
      <c r="AR7">
        <v>2017</v>
      </c>
      <c r="AS7">
        <v>0.1</v>
      </c>
      <c r="AT7">
        <f t="shared" si="13"/>
        <v>1.0000000000000002E-2</v>
      </c>
      <c r="AU7">
        <v>685</v>
      </c>
      <c r="AV7">
        <v>0.12</v>
      </c>
      <c r="AW7">
        <f t="shared" si="14"/>
        <v>1.44E-2</v>
      </c>
      <c r="AX7">
        <v>744</v>
      </c>
      <c r="AY7">
        <v>0.13800000000000001</v>
      </c>
      <c r="AZ7">
        <f t="shared" si="15"/>
        <v>1.9044000000000002E-2</v>
      </c>
      <c r="BA7">
        <v>477</v>
      </c>
    </row>
    <row r="8" spans="1:53">
      <c r="A8" t="s">
        <v>297</v>
      </c>
      <c r="B8" t="s">
        <v>147</v>
      </c>
      <c r="C8" t="s">
        <v>245</v>
      </c>
      <c r="D8" s="6" t="s">
        <v>253</v>
      </c>
      <c r="E8">
        <v>80</v>
      </c>
      <c r="F8">
        <v>0.11899999999999999</v>
      </c>
      <c r="G8">
        <f t="shared" si="0"/>
        <v>1.4160999999999998E-2</v>
      </c>
      <c r="H8">
        <v>626</v>
      </c>
      <c r="I8">
        <v>9.2999999999999999E-2</v>
      </c>
      <c r="J8">
        <f t="shared" si="1"/>
        <v>8.6490000000000004E-3</v>
      </c>
      <c r="K8">
        <v>303</v>
      </c>
      <c r="L8">
        <v>0.129</v>
      </c>
      <c r="M8">
        <f t="shared" si="2"/>
        <v>1.6641E-2</v>
      </c>
      <c r="N8">
        <v>812</v>
      </c>
      <c r="O8">
        <v>0.124</v>
      </c>
      <c r="P8">
        <f t="shared" si="3"/>
        <v>1.5375999999999999E-2</v>
      </c>
      <c r="Q8">
        <v>1663</v>
      </c>
      <c r="R8">
        <v>0.11</v>
      </c>
      <c r="S8">
        <f t="shared" si="4"/>
        <v>1.21E-2</v>
      </c>
      <c r="T8">
        <v>2781</v>
      </c>
      <c r="U8">
        <v>0.107</v>
      </c>
      <c r="V8">
        <f t="shared" si="5"/>
        <v>1.1448999999999999E-2</v>
      </c>
      <c r="W8">
        <v>521</v>
      </c>
      <c r="X8">
        <v>0.122</v>
      </c>
      <c r="Y8">
        <f t="shared" si="6"/>
        <v>1.4884E-2</v>
      </c>
      <c r="Z8">
        <v>935</v>
      </c>
      <c r="AA8">
        <v>0.14199999999999999</v>
      </c>
      <c r="AB8">
        <f t="shared" si="7"/>
        <v>2.0163999999999998E-2</v>
      </c>
      <c r="AC8">
        <v>451</v>
      </c>
      <c r="AD8">
        <v>0.13100000000000001</v>
      </c>
      <c r="AE8">
        <f t="shared" si="8"/>
        <v>1.7161000000000003E-2</v>
      </c>
      <c r="AF8">
        <v>572</v>
      </c>
      <c r="AG8">
        <v>0.107</v>
      </c>
      <c r="AH8">
        <f t="shared" si="9"/>
        <v>1.1448999999999999E-2</v>
      </c>
      <c r="AI8">
        <v>440</v>
      </c>
      <c r="AJ8">
        <v>0.123</v>
      </c>
      <c r="AK8">
        <f t="shared" si="10"/>
        <v>1.5129E-2</v>
      </c>
      <c r="AL8">
        <v>857</v>
      </c>
      <c r="AM8">
        <v>0.13300000000000001</v>
      </c>
      <c r="AN8">
        <f t="shared" si="11"/>
        <v>1.7689000000000003E-2</v>
      </c>
      <c r="AO8">
        <v>1566</v>
      </c>
      <c r="AP8">
        <v>0.124</v>
      </c>
      <c r="AQ8">
        <f t="shared" si="12"/>
        <v>1.5375999999999999E-2</v>
      </c>
      <c r="AR8">
        <v>2528</v>
      </c>
      <c r="AS8">
        <v>0.11</v>
      </c>
      <c r="AT8">
        <f t="shared" si="13"/>
        <v>1.21E-2</v>
      </c>
      <c r="AU8">
        <v>624</v>
      </c>
      <c r="AV8">
        <v>0.114</v>
      </c>
      <c r="AW8">
        <f t="shared" si="14"/>
        <v>1.2996000000000001E-2</v>
      </c>
      <c r="AX8">
        <v>837</v>
      </c>
      <c r="AY8">
        <v>0.129</v>
      </c>
      <c r="AZ8">
        <f t="shared" si="15"/>
        <v>1.6641E-2</v>
      </c>
      <c r="BA8">
        <v>643</v>
      </c>
    </row>
    <row r="9" spans="1:53">
      <c r="A9" t="s">
        <v>301</v>
      </c>
      <c r="B9" t="s">
        <v>147</v>
      </c>
      <c r="C9" t="s">
        <v>245</v>
      </c>
      <c r="D9" s="6" t="s">
        <v>253</v>
      </c>
      <c r="E9">
        <v>83</v>
      </c>
      <c r="F9">
        <v>0.13400000000000001</v>
      </c>
      <c r="G9">
        <f t="shared" si="0"/>
        <v>1.7956000000000003E-2</v>
      </c>
      <c r="H9">
        <v>776</v>
      </c>
      <c r="I9">
        <v>0.127</v>
      </c>
      <c r="J9">
        <f t="shared" si="1"/>
        <v>1.6129000000000001E-2</v>
      </c>
      <c r="K9">
        <v>232</v>
      </c>
      <c r="L9">
        <v>0.14000000000000001</v>
      </c>
      <c r="M9">
        <f t="shared" si="2"/>
        <v>1.9600000000000003E-2</v>
      </c>
      <c r="N9">
        <v>880</v>
      </c>
      <c r="O9">
        <v>0.157</v>
      </c>
      <c r="P9">
        <f t="shared" si="3"/>
        <v>2.4649000000000001E-2</v>
      </c>
      <c r="Q9">
        <v>1796</v>
      </c>
      <c r="R9">
        <v>0.128</v>
      </c>
      <c r="S9">
        <f t="shared" si="4"/>
        <v>1.6383999999999999E-2</v>
      </c>
      <c r="T9">
        <v>3008</v>
      </c>
      <c r="U9">
        <v>9.9000000000000005E-2</v>
      </c>
      <c r="V9">
        <f t="shared" si="5"/>
        <v>9.8010000000000007E-3</v>
      </c>
      <c r="W9">
        <v>592</v>
      </c>
      <c r="X9">
        <v>0.13500000000000001</v>
      </c>
      <c r="Y9">
        <f t="shared" si="6"/>
        <v>1.8225000000000002E-2</v>
      </c>
      <c r="Z9">
        <v>1000</v>
      </c>
      <c r="AA9">
        <v>0.151</v>
      </c>
      <c r="AB9">
        <f t="shared" si="7"/>
        <v>2.2800999999999998E-2</v>
      </c>
      <c r="AC9">
        <v>564</v>
      </c>
      <c r="AD9">
        <v>0.158</v>
      </c>
      <c r="AE9">
        <f t="shared" si="8"/>
        <v>2.4964E-2</v>
      </c>
      <c r="AF9">
        <v>738</v>
      </c>
      <c r="AG9">
        <v>0.125</v>
      </c>
      <c r="AH9">
        <f t="shared" si="9"/>
        <v>1.5625E-2</v>
      </c>
      <c r="AI9">
        <v>290</v>
      </c>
      <c r="AJ9">
        <v>0.127</v>
      </c>
      <c r="AK9">
        <f t="shared" si="10"/>
        <v>1.6129000000000001E-2</v>
      </c>
      <c r="AL9">
        <v>864</v>
      </c>
      <c r="AM9">
        <v>0.14699999999999999</v>
      </c>
      <c r="AN9">
        <f t="shared" si="11"/>
        <v>2.1608999999999996E-2</v>
      </c>
      <c r="AO9">
        <v>1648</v>
      </c>
      <c r="AP9">
        <v>0.14499999999999999</v>
      </c>
      <c r="AQ9">
        <f t="shared" si="12"/>
        <v>2.1024999999999999E-2</v>
      </c>
      <c r="AR9">
        <v>2627</v>
      </c>
      <c r="AS9">
        <v>8.8999999999999996E-2</v>
      </c>
      <c r="AT9">
        <f t="shared" si="13"/>
        <v>7.9209999999999992E-3</v>
      </c>
      <c r="AU9">
        <v>638</v>
      </c>
      <c r="AV9">
        <v>0.14899999999999999</v>
      </c>
      <c r="AW9">
        <f t="shared" si="14"/>
        <v>2.2200999999999999E-2</v>
      </c>
      <c r="AX9">
        <v>1081</v>
      </c>
      <c r="AY9">
        <v>0.151</v>
      </c>
      <c r="AZ9">
        <f t="shared" si="15"/>
        <v>2.2800999999999998E-2</v>
      </c>
      <c r="BA9">
        <v>854</v>
      </c>
    </row>
    <row r="10" spans="1:53">
      <c r="A10" t="s">
        <v>305</v>
      </c>
      <c r="B10" t="s">
        <v>147</v>
      </c>
      <c r="C10" t="s">
        <v>245</v>
      </c>
      <c r="D10" s="6" t="s">
        <v>253</v>
      </c>
      <c r="E10">
        <v>75.3</v>
      </c>
      <c r="F10">
        <v>0.17299999999999999</v>
      </c>
      <c r="G10">
        <f t="shared" si="0"/>
        <v>2.9928999999999997E-2</v>
      </c>
      <c r="H10">
        <v>778</v>
      </c>
      <c r="I10">
        <v>0.124</v>
      </c>
      <c r="J10">
        <f t="shared" si="1"/>
        <v>1.5375999999999999E-2</v>
      </c>
      <c r="K10">
        <v>373</v>
      </c>
      <c r="L10">
        <v>0.12</v>
      </c>
      <c r="M10">
        <f t="shared" si="2"/>
        <v>1.44E-2</v>
      </c>
      <c r="N10">
        <v>1051</v>
      </c>
      <c r="O10">
        <v>0.11799999999999999</v>
      </c>
      <c r="P10">
        <f t="shared" si="3"/>
        <v>1.3923999999999999E-2</v>
      </c>
      <c r="Q10">
        <v>2000</v>
      </c>
      <c r="R10">
        <v>0.129</v>
      </c>
      <c r="S10">
        <f t="shared" si="4"/>
        <v>1.6641E-2</v>
      </c>
      <c r="T10">
        <v>3927</v>
      </c>
      <c r="U10">
        <v>0.106</v>
      </c>
      <c r="V10">
        <f t="shared" si="5"/>
        <v>1.1235999999999999E-2</v>
      </c>
      <c r="W10">
        <v>620</v>
      </c>
      <c r="X10">
        <v>0.127</v>
      </c>
      <c r="Y10">
        <f t="shared" si="6"/>
        <v>1.6129000000000001E-2</v>
      </c>
      <c r="Z10">
        <v>1343</v>
      </c>
      <c r="AA10">
        <v>0.13</v>
      </c>
      <c r="AB10">
        <f t="shared" si="7"/>
        <v>1.6900000000000002E-2</v>
      </c>
      <c r="AC10">
        <v>690</v>
      </c>
      <c r="AD10">
        <v>0.122</v>
      </c>
      <c r="AE10">
        <f t="shared" si="8"/>
        <v>1.4884E-2</v>
      </c>
      <c r="AF10">
        <v>624</v>
      </c>
      <c r="AG10">
        <v>0.108</v>
      </c>
      <c r="AH10">
        <f t="shared" si="9"/>
        <v>1.1663999999999999E-2</v>
      </c>
      <c r="AI10">
        <v>452</v>
      </c>
      <c r="AJ10">
        <v>0.122</v>
      </c>
      <c r="AK10">
        <f t="shared" si="10"/>
        <v>1.4884E-2</v>
      </c>
      <c r="AL10">
        <v>1027</v>
      </c>
      <c r="AM10">
        <v>0.13300000000000001</v>
      </c>
      <c r="AN10">
        <f t="shared" si="11"/>
        <v>1.7689000000000003E-2</v>
      </c>
      <c r="AO10">
        <v>2111</v>
      </c>
      <c r="AP10">
        <v>0.129</v>
      </c>
      <c r="AQ10">
        <f t="shared" si="12"/>
        <v>1.6641E-2</v>
      </c>
      <c r="AR10">
        <v>3615</v>
      </c>
      <c r="AS10">
        <v>0.10100000000000001</v>
      </c>
      <c r="AT10">
        <f t="shared" si="13"/>
        <v>1.0201000000000002E-2</v>
      </c>
      <c r="AU10">
        <v>634</v>
      </c>
      <c r="AV10">
        <v>0.12</v>
      </c>
      <c r="AW10">
        <f t="shared" si="14"/>
        <v>1.44E-2</v>
      </c>
      <c r="AX10">
        <v>1261</v>
      </c>
      <c r="AY10">
        <v>0.14000000000000001</v>
      </c>
      <c r="AZ10">
        <f t="shared" si="15"/>
        <v>1.9600000000000003E-2</v>
      </c>
      <c r="BA10">
        <v>816</v>
      </c>
    </row>
    <row r="11" spans="1:53">
      <c r="A11" t="s">
        <v>307</v>
      </c>
      <c r="B11" t="s">
        <v>147</v>
      </c>
      <c r="C11" t="s">
        <v>245</v>
      </c>
      <c r="D11" s="6" t="s">
        <v>253</v>
      </c>
      <c r="E11">
        <v>71.8</v>
      </c>
      <c r="F11">
        <v>0.13800000000000001</v>
      </c>
      <c r="G11">
        <f t="shared" si="0"/>
        <v>1.9044000000000002E-2</v>
      </c>
      <c r="H11">
        <v>731</v>
      </c>
      <c r="I11">
        <v>0.123</v>
      </c>
      <c r="J11">
        <f t="shared" si="1"/>
        <v>1.5129E-2</v>
      </c>
      <c r="K11">
        <v>323</v>
      </c>
      <c r="L11">
        <v>0.128</v>
      </c>
      <c r="M11">
        <f t="shared" si="2"/>
        <v>1.6383999999999999E-2</v>
      </c>
      <c r="N11">
        <v>882</v>
      </c>
      <c r="O11">
        <v>0.15</v>
      </c>
      <c r="P11">
        <f t="shared" si="3"/>
        <v>2.2499999999999999E-2</v>
      </c>
      <c r="Q11">
        <v>1839</v>
      </c>
      <c r="R11">
        <v>0.114</v>
      </c>
      <c r="S11">
        <f t="shared" si="4"/>
        <v>1.2996000000000001E-2</v>
      </c>
      <c r="T11">
        <v>3054</v>
      </c>
      <c r="U11">
        <v>0.126</v>
      </c>
      <c r="V11">
        <f t="shared" si="5"/>
        <v>1.5876000000000001E-2</v>
      </c>
      <c r="W11">
        <v>543</v>
      </c>
      <c r="X11">
        <v>0.13500000000000001</v>
      </c>
      <c r="Y11">
        <f t="shared" si="6"/>
        <v>1.8225000000000002E-2</v>
      </c>
      <c r="Z11">
        <v>1057</v>
      </c>
      <c r="AA11">
        <v>0.13100000000000001</v>
      </c>
      <c r="AB11">
        <f t="shared" si="7"/>
        <v>1.7161000000000003E-2</v>
      </c>
      <c r="AC11">
        <v>448</v>
      </c>
      <c r="AD11">
        <v>0.13900000000000001</v>
      </c>
      <c r="AE11">
        <f t="shared" si="8"/>
        <v>1.9321000000000005E-2</v>
      </c>
      <c r="AF11">
        <v>539</v>
      </c>
      <c r="AG11">
        <v>0.13800000000000001</v>
      </c>
      <c r="AH11">
        <f t="shared" si="9"/>
        <v>1.9044000000000002E-2</v>
      </c>
      <c r="AI11">
        <v>389</v>
      </c>
      <c r="AJ11">
        <v>0.13600000000000001</v>
      </c>
      <c r="AK11">
        <f t="shared" si="10"/>
        <v>1.8496000000000002E-2</v>
      </c>
      <c r="AL11">
        <v>819</v>
      </c>
      <c r="AM11">
        <v>0.13100000000000001</v>
      </c>
      <c r="AN11">
        <f t="shared" si="11"/>
        <v>1.7161000000000003E-2</v>
      </c>
      <c r="AO11">
        <v>1574</v>
      </c>
      <c r="AP11">
        <v>0.13300000000000001</v>
      </c>
      <c r="AQ11">
        <f t="shared" si="12"/>
        <v>1.7689000000000003E-2</v>
      </c>
      <c r="AR11">
        <v>2665</v>
      </c>
      <c r="AS11">
        <v>0.10199999999999999</v>
      </c>
      <c r="AT11">
        <f t="shared" si="13"/>
        <v>1.0403999999999998E-2</v>
      </c>
      <c r="AU11">
        <v>524</v>
      </c>
      <c r="AV11">
        <v>0.13800000000000001</v>
      </c>
      <c r="AW11">
        <f t="shared" si="14"/>
        <v>1.9044000000000002E-2</v>
      </c>
      <c r="AX11">
        <v>910</v>
      </c>
      <c r="AY11">
        <v>0.14499999999999999</v>
      </c>
      <c r="AZ11">
        <f t="shared" si="15"/>
        <v>2.1024999999999999E-2</v>
      </c>
      <c r="BA11">
        <v>720</v>
      </c>
    </row>
    <row r="12" spans="1:53">
      <c r="A12" t="s">
        <v>317</v>
      </c>
      <c r="B12" t="s">
        <v>147</v>
      </c>
      <c r="C12" t="s">
        <v>245</v>
      </c>
      <c r="D12" s="6" t="s">
        <v>242</v>
      </c>
      <c r="E12">
        <v>80</v>
      </c>
      <c r="F12">
        <v>0.13400000000000001</v>
      </c>
      <c r="G12">
        <f t="shared" si="0"/>
        <v>1.7956000000000003E-2</v>
      </c>
      <c r="H12">
        <v>864</v>
      </c>
      <c r="I12">
        <v>0.10199999999999999</v>
      </c>
      <c r="J12">
        <f t="shared" si="1"/>
        <v>1.0403999999999998E-2</v>
      </c>
      <c r="K12">
        <v>389</v>
      </c>
      <c r="L12">
        <v>0.115</v>
      </c>
      <c r="M12">
        <f t="shared" si="2"/>
        <v>1.3225000000000001E-2</v>
      </c>
      <c r="N12">
        <v>881</v>
      </c>
      <c r="O12">
        <v>0.127</v>
      </c>
      <c r="P12">
        <f t="shared" si="3"/>
        <v>1.6129000000000001E-2</v>
      </c>
      <c r="Q12">
        <v>2288</v>
      </c>
      <c r="R12">
        <v>0.13300000000000001</v>
      </c>
      <c r="S12">
        <f t="shared" si="4"/>
        <v>1.7689000000000003E-2</v>
      </c>
      <c r="T12">
        <v>4216</v>
      </c>
      <c r="U12">
        <v>9.1999999999999998E-2</v>
      </c>
      <c r="V12">
        <f t="shared" si="5"/>
        <v>8.4639999999999993E-3</v>
      </c>
      <c r="W12">
        <v>615</v>
      </c>
      <c r="X12">
        <v>0.123</v>
      </c>
      <c r="Y12">
        <f t="shared" si="6"/>
        <v>1.5129E-2</v>
      </c>
      <c r="Z12">
        <v>1414</v>
      </c>
      <c r="AA12">
        <v>0.125</v>
      </c>
      <c r="AB12">
        <f t="shared" si="7"/>
        <v>1.5625E-2</v>
      </c>
      <c r="AC12">
        <v>800</v>
      </c>
      <c r="AD12">
        <v>0.105</v>
      </c>
      <c r="AE12">
        <f t="shared" si="8"/>
        <v>1.1024999999999998E-2</v>
      </c>
      <c r="AF12">
        <v>658</v>
      </c>
      <c r="AG12">
        <v>0.123</v>
      </c>
      <c r="AH12">
        <f t="shared" si="9"/>
        <v>1.5129E-2</v>
      </c>
      <c r="AI12">
        <v>521</v>
      </c>
      <c r="AJ12">
        <v>0.125</v>
      </c>
      <c r="AK12">
        <f t="shared" si="10"/>
        <v>1.5625E-2</v>
      </c>
      <c r="AL12">
        <v>1052</v>
      </c>
      <c r="AM12">
        <v>0.14099999999999999</v>
      </c>
      <c r="AN12">
        <f t="shared" si="11"/>
        <v>1.9880999999999996E-2</v>
      </c>
      <c r="AO12">
        <v>1837</v>
      </c>
      <c r="AP12">
        <v>0.13500000000000001</v>
      </c>
      <c r="AQ12">
        <f t="shared" si="12"/>
        <v>1.8225000000000002E-2</v>
      </c>
      <c r="AR12">
        <v>3591</v>
      </c>
      <c r="AS12">
        <v>9.2999999999999999E-2</v>
      </c>
      <c r="AT12">
        <f t="shared" si="13"/>
        <v>8.6490000000000004E-3</v>
      </c>
      <c r="AU12">
        <v>703</v>
      </c>
      <c r="AV12">
        <v>0.13400000000000001</v>
      </c>
      <c r="AW12">
        <f t="shared" si="14"/>
        <v>1.7956000000000003E-2</v>
      </c>
      <c r="AX12">
        <v>1422</v>
      </c>
      <c r="AY12">
        <v>0.107</v>
      </c>
      <c r="AZ12">
        <f t="shared" si="15"/>
        <v>1.1448999999999999E-2</v>
      </c>
      <c r="BA12">
        <v>1017</v>
      </c>
    </row>
    <row r="13" spans="1:53">
      <c r="A13" t="s">
        <v>327</v>
      </c>
      <c r="B13" t="s">
        <v>147</v>
      </c>
      <c r="C13" t="s">
        <v>245</v>
      </c>
      <c r="D13" s="6" t="s">
        <v>253</v>
      </c>
      <c r="E13">
        <v>76.400000000000006</v>
      </c>
      <c r="F13">
        <v>0.13500000000000001</v>
      </c>
      <c r="G13">
        <f t="shared" si="0"/>
        <v>1.8225000000000002E-2</v>
      </c>
      <c r="H13">
        <v>840</v>
      </c>
      <c r="I13">
        <v>0.11700000000000001</v>
      </c>
      <c r="J13">
        <f t="shared" si="1"/>
        <v>1.3689000000000002E-2</v>
      </c>
      <c r="K13">
        <v>360</v>
      </c>
      <c r="L13">
        <v>0.128</v>
      </c>
      <c r="M13">
        <f t="shared" si="2"/>
        <v>1.6383999999999999E-2</v>
      </c>
      <c r="N13">
        <v>948</v>
      </c>
      <c r="O13">
        <v>0.14399999999999999</v>
      </c>
      <c r="P13">
        <f t="shared" si="3"/>
        <v>2.0735999999999997E-2</v>
      </c>
      <c r="Q13">
        <v>1640</v>
      </c>
      <c r="R13">
        <v>0.127</v>
      </c>
      <c r="S13">
        <f t="shared" si="4"/>
        <v>1.6129000000000001E-2</v>
      </c>
      <c r="T13">
        <v>2903</v>
      </c>
      <c r="U13">
        <v>0.121</v>
      </c>
      <c r="V13">
        <f t="shared" si="5"/>
        <v>1.4641E-2</v>
      </c>
      <c r="W13">
        <v>494</v>
      </c>
      <c r="X13">
        <v>0.127</v>
      </c>
      <c r="Y13">
        <f t="shared" si="6"/>
        <v>1.6129000000000001E-2</v>
      </c>
      <c r="Z13">
        <v>1112</v>
      </c>
      <c r="AA13">
        <v>0.13200000000000001</v>
      </c>
      <c r="AB13">
        <f t="shared" si="7"/>
        <v>1.7424000000000002E-2</v>
      </c>
      <c r="AC13">
        <v>489</v>
      </c>
      <c r="AD13">
        <v>0.109</v>
      </c>
      <c r="AE13">
        <f t="shared" si="8"/>
        <v>1.1880999999999999E-2</v>
      </c>
      <c r="AF13">
        <v>529</v>
      </c>
      <c r="AG13">
        <v>0.106</v>
      </c>
      <c r="AH13">
        <f t="shared" si="9"/>
        <v>1.1235999999999999E-2</v>
      </c>
      <c r="AI13">
        <v>343</v>
      </c>
      <c r="AJ13">
        <v>0.125</v>
      </c>
      <c r="AK13">
        <f t="shared" si="10"/>
        <v>1.5625E-2</v>
      </c>
      <c r="AL13">
        <v>1034</v>
      </c>
      <c r="AM13">
        <v>0.152</v>
      </c>
      <c r="AN13">
        <f t="shared" si="11"/>
        <v>2.3104E-2</v>
      </c>
      <c r="AO13">
        <v>1711</v>
      </c>
      <c r="AP13">
        <v>0.13300000000000001</v>
      </c>
      <c r="AQ13">
        <f t="shared" si="12"/>
        <v>1.7689000000000003E-2</v>
      </c>
      <c r="AR13">
        <v>2666</v>
      </c>
      <c r="AS13">
        <v>0.111</v>
      </c>
      <c r="AT13">
        <f t="shared" si="13"/>
        <v>1.2321E-2</v>
      </c>
      <c r="AU13">
        <v>511</v>
      </c>
      <c r="AV13">
        <v>0.13300000000000001</v>
      </c>
      <c r="AW13">
        <f t="shared" si="14"/>
        <v>1.7689000000000003E-2</v>
      </c>
      <c r="AX13">
        <v>1004</v>
      </c>
      <c r="AY13">
        <v>0.113</v>
      </c>
      <c r="AZ13">
        <f t="shared" si="15"/>
        <v>1.2769000000000001E-2</v>
      </c>
      <c r="BA13">
        <v>502</v>
      </c>
    </row>
    <row r="14" spans="1:53">
      <c r="A14" t="s">
        <v>331</v>
      </c>
      <c r="B14" t="s">
        <v>147</v>
      </c>
      <c r="C14" t="s">
        <v>245</v>
      </c>
      <c r="D14" s="6" t="s">
        <v>242</v>
      </c>
      <c r="E14">
        <v>84.4</v>
      </c>
      <c r="F14">
        <v>8.6999999999999994E-2</v>
      </c>
      <c r="G14">
        <f t="shared" si="0"/>
        <v>7.5689999999999993E-3</v>
      </c>
      <c r="H14">
        <v>734</v>
      </c>
      <c r="I14">
        <v>0.127</v>
      </c>
      <c r="J14">
        <f t="shared" si="1"/>
        <v>1.6129000000000001E-2</v>
      </c>
      <c r="K14">
        <v>472</v>
      </c>
      <c r="L14">
        <v>0.125</v>
      </c>
      <c r="M14">
        <f t="shared" si="2"/>
        <v>1.5625E-2</v>
      </c>
      <c r="N14">
        <v>1041</v>
      </c>
      <c r="O14">
        <v>0.128</v>
      </c>
      <c r="P14">
        <f t="shared" si="3"/>
        <v>1.6383999999999999E-2</v>
      </c>
      <c r="Q14">
        <v>2146</v>
      </c>
      <c r="R14">
        <v>0.13200000000000001</v>
      </c>
      <c r="S14">
        <f t="shared" si="4"/>
        <v>1.7424000000000002E-2</v>
      </c>
      <c r="T14">
        <v>3499</v>
      </c>
      <c r="U14">
        <v>8.6999999999999994E-2</v>
      </c>
      <c r="V14">
        <f t="shared" si="5"/>
        <v>7.5689999999999993E-3</v>
      </c>
      <c r="W14">
        <v>672</v>
      </c>
      <c r="X14">
        <v>0.121</v>
      </c>
      <c r="Y14">
        <f t="shared" si="6"/>
        <v>1.4641E-2</v>
      </c>
      <c r="Z14">
        <v>1369</v>
      </c>
      <c r="AA14">
        <v>0.125</v>
      </c>
      <c r="AB14">
        <f t="shared" si="7"/>
        <v>1.5625E-2</v>
      </c>
      <c r="AC14">
        <v>891</v>
      </c>
      <c r="AD14">
        <v>0.10299999999999999</v>
      </c>
      <c r="AE14">
        <f t="shared" si="8"/>
        <v>1.0608999999999999E-2</v>
      </c>
      <c r="AF14">
        <v>799</v>
      </c>
      <c r="AG14">
        <v>0.13100000000000001</v>
      </c>
      <c r="AH14">
        <f t="shared" si="9"/>
        <v>1.7161000000000003E-2</v>
      </c>
      <c r="AI14">
        <v>588</v>
      </c>
      <c r="AJ14">
        <v>0.114</v>
      </c>
      <c r="AK14">
        <f t="shared" si="10"/>
        <v>1.2996000000000001E-2</v>
      </c>
      <c r="AL14">
        <v>954</v>
      </c>
      <c r="AM14">
        <v>0.13600000000000001</v>
      </c>
      <c r="AN14">
        <f t="shared" si="11"/>
        <v>1.8496000000000002E-2</v>
      </c>
      <c r="AO14">
        <v>2394</v>
      </c>
      <c r="AP14">
        <v>0.13</v>
      </c>
      <c r="AQ14">
        <f t="shared" si="12"/>
        <v>1.6900000000000002E-2</v>
      </c>
      <c r="AR14">
        <v>3603</v>
      </c>
      <c r="AS14">
        <v>9.7000000000000003E-2</v>
      </c>
      <c r="AT14">
        <f t="shared" si="13"/>
        <v>9.4090000000000007E-3</v>
      </c>
      <c r="AU14">
        <v>718</v>
      </c>
      <c r="AV14">
        <v>0.13900000000000001</v>
      </c>
      <c r="AW14">
        <f t="shared" si="14"/>
        <v>1.9321000000000005E-2</v>
      </c>
      <c r="AX14">
        <v>1212</v>
      </c>
      <c r="AY14">
        <v>0.13800000000000001</v>
      </c>
      <c r="AZ14">
        <f t="shared" si="15"/>
        <v>1.9044000000000002E-2</v>
      </c>
      <c r="BA14">
        <v>954</v>
      </c>
    </row>
    <row r="15" spans="1:53">
      <c r="A15" t="s">
        <v>335</v>
      </c>
      <c r="B15" t="s">
        <v>147</v>
      </c>
      <c r="C15" t="s">
        <v>245</v>
      </c>
      <c r="D15" s="6" t="s">
        <v>253</v>
      </c>
      <c r="E15">
        <v>67.099999999999994</v>
      </c>
      <c r="F15">
        <v>0.109</v>
      </c>
      <c r="G15">
        <f t="shared" si="0"/>
        <v>1.1880999999999999E-2</v>
      </c>
      <c r="H15">
        <v>533</v>
      </c>
      <c r="I15">
        <v>0.13400000000000001</v>
      </c>
      <c r="J15">
        <f t="shared" si="1"/>
        <v>1.7956000000000003E-2</v>
      </c>
      <c r="K15">
        <v>263</v>
      </c>
      <c r="L15">
        <v>0.13</v>
      </c>
      <c r="M15">
        <f t="shared" si="2"/>
        <v>1.6900000000000002E-2</v>
      </c>
      <c r="N15">
        <v>786</v>
      </c>
      <c r="O15">
        <v>0.13</v>
      </c>
      <c r="P15">
        <f t="shared" si="3"/>
        <v>1.6900000000000002E-2</v>
      </c>
      <c r="Q15">
        <v>1819</v>
      </c>
      <c r="R15">
        <v>0.12</v>
      </c>
      <c r="S15">
        <f t="shared" si="4"/>
        <v>1.44E-2</v>
      </c>
      <c r="T15">
        <v>2884</v>
      </c>
      <c r="U15">
        <v>9.0999999999999998E-2</v>
      </c>
      <c r="V15">
        <f t="shared" si="5"/>
        <v>8.2810000000000002E-3</v>
      </c>
      <c r="W15">
        <v>530</v>
      </c>
      <c r="X15">
        <v>0.14499999999999999</v>
      </c>
      <c r="Y15">
        <f t="shared" si="6"/>
        <v>2.1024999999999999E-2</v>
      </c>
      <c r="Z15">
        <v>1065</v>
      </c>
      <c r="AA15">
        <v>0.13200000000000001</v>
      </c>
      <c r="AB15">
        <f t="shared" si="7"/>
        <v>1.7424000000000002E-2</v>
      </c>
      <c r="AC15">
        <v>514</v>
      </c>
      <c r="AD15">
        <v>0.11899999999999999</v>
      </c>
      <c r="AE15">
        <f t="shared" si="8"/>
        <v>1.4160999999999998E-2</v>
      </c>
      <c r="AF15">
        <v>564</v>
      </c>
      <c r="AG15">
        <v>0.155</v>
      </c>
      <c r="AH15">
        <f t="shared" si="9"/>
        <v>2.4025000000000001E-2</v>
      </c>
      <c r="AI15">
        <v>341</v>
      </c>
      <c r="AJ15">
        <v>0.122</v>
      </c>
      <c r="AK15">
        <f t="shared" si="10"/>
        <v>1.4884E-2</v>
      </c>
      <c r="AL15">
        <v>896</v>
      </c>
      <c r="AM15">
        <v>0.13800000000000001</v>
      </c>
      <c r="AN15">
        <f t="shared" si="11"/>
        <v>1.9044000000000002E-2</v>
      </c>
      <c r="AO15">
        <v>1825</v>
      </c>
      <c r="AP15">
        <v>0.13500000000000001</v>
      </c>
      <c r="AQ15">
        <f t="shared" si="12"/>
        <v>1.8225000000000002E-2</v>
      </c>
      <c r="AR15">
        <v>2774</v>
      </c>
      <c r="AS15">
        <v>0.08</v>
      </c>
      <c r="AT15">
        <f t="shared" si="13"/>
        <v>6.4000000000000003E-3</v>
      </c>
      <c r="AU15">
        <v>603</v>
      </c>
      <c r="AV15">
        <v>0.13300000000000001</v>
      </c>
      <c r="AW15">
        <f t="shared" si="14"/>
        <v>1.7689000000000003E-2</v>
      </c>
      <c r="AX15">
        <v>1149</v>
      </c>
      <c r="AY15">
        <v>0.13600000000000001</v>
      </c>
      <c r="AZ15">
        <f t="shared" si="15"/>
        <v>1.8496000000000002E-2</v>
      </c>
      <c r="BA15">
        <v>812</v>
      </c>
    </row>
    <row r="16" spans="1:53">
      <c r="A16" t="s">
        <v>337</v>
      </c>
      <c r="B16" t="s">
        <v>147</v>
      </c>
      <c r="C16" t="s">
        <v>245</v>
      </c>
      <c r="D16" s="6" t="s">
        <v>253</v>
      </c>
      <c r="E16">
        <v>77.8</v>
      </c>
      <c r="F16">
        <v>0.13700000000000001</v>
      </c>
      <c r="G16">
        <f t="shared" si="0"/>
        <v>1.8769000000000004E-2</v>
      </c>
      <c r="H16">
        <v>1021</v>
      </c>
      <c r="I16">
        <v>0.151</v>
      </c>
      <c r="J16">
        <f t="shared" si="1"/>
        <v>2.2800999999999998E-2</v>
      </c>
      <c r="K16">
        <v>339</v>
      </c>
      <c r="L16">
        <v>0.121</v>
      </c>
      <c r="M16">
        <f t="shared" si="2"/>
        <v>1.4641E-2</v>
      </c>
      <c r="N16">
        <v>1044</v>
      </c>
      <c r="O16">
        <v>0.13600000000000001</v>
      </c>
      <c r="P16">
        <f t="shared" si="3"/>
        <v>1.8496000000000002E-2</v>
      </c>
      <c r="Q16">
        <v>2022</v>
      </c>
      <c r="R16">
        <v>0.13600000000000001</v>
      </c>
      <c r="S16">
        <f t="shared" si="4"/>
        <v>1.8496000000000002E-2</v>
      </c>
      <c r="T16">
        <v>3292</v>
      </c>
      <c r="U16">
        <v>9.5000000000000001E-2</v>
      </c>
      <c r="V16">
        <f t="shared" si="5"/>
        <v>9.025E-3</v>
      </c>
      <c r="W16">
        <v>627</v>
      </c>
      <c r="X16">
        <v>0.127</v>
      </c>
      <c r="Y16">
        <f t="shared" si="6"/>
        <v>1.6129000000000001E-2</v>
      </c>
      <c r="Z16">
        <v>1360</v>
      </c>
      <c r="AA16">
        <v>0.14799999999999999</v>
      </c>
      <c r="AB16">
        <f t="shared" si="7"/>
        <v>2.1903999999999996E-2</v>
      </c>
      <c r="AC16">
        <v>696</v>
      </c>
      <c r="AD16">
        <v>0.104</v>
      </c>
      <c r="AE16">
        <f t="shared" si="8"/>
        <v>1.0815999999999999E-2</v>
      </c>
      <c r="AF16">
        <v>583</v>
      </c>
      <c r="AG16">
        <v>0.13600000000000001</v>
      </c>
      <c r="AH16">
        <f t="shared" si="9"/>
        <v>1.8496000000000002E-2</v>
      </c>
      <c r="AI16">
        <v>440</v>
      </c>
      <c r="AJ16">
        <v>0.124</v>
      </c>
      <c r="AK16">
        <f t="shared" si="10"/>
        <v>1.5375999999999999E-2</v>
      </c>
      <c r="AL16">
        <v>797</v>
      </c>
      <c r="AM16">
        <v>0.13300000000000001</v>
      </c>
      <c r="AN16">
        <f t="shared" si="11"/>
        <v>1.7689000000000003E-2</v>
      </c>
      <c r="AO16">
        <v>1752</v>
      </c>
      <c r="AP16">
        <v>0.128</v>
      </c>
      <c r="AQ16">
        <f t="shared" si="12"/>
        <v>1.6383999999999999E-2</v>
      </c>
      <c r="AR16">
        <v>2718</v>
      </c>
      <c r="AS16">
        <v>9.6000000000000002E-2</v>
      </c>
      <c r="AT16">
        <f t="shared" si="13"/>
        <v>9.2160000000000002E-3</v>
      </c>
      <c r="AU16">
        <v>635</v>
      </c>
      <c r="AV16">
        <v>0.13200000000000001</v>
      </c>
      <c r="AW16">
        <f t="shared" si="14"/>
        <v>1.7424000000000002E-2</v>
      </c>
      <c r="AX16">
        <v>1025</v>
      </c>
      <c r="AY16">
        <v>0.13800000000000001</v>
      </c>
      <c r="AZ16">
        <f t="shared" si="15"/>
        <v>1.9044000000000002E-2</v>
      </c>
      <c r="BA16">
        <v>931</v>
      </c>
    </row>
    <row r="17" spans="1:53">
      <c r="A17" t="s">
        <v>343</v>
      </c>
      <c r="B17" t="s">
        <v>147</v>
      </c>
      <c r="C17" t="s">
        <v>245</v>
      </c>
      <c r="D17" s="6" t="s">
        <v>242</v>
      </c>
      <c r="E17">
        <v>81.7</v>
      </c>
      <c r="F17">
        <v>0.128</v>
      </c>
      <c r="G17">
        <f t="shared" si="0"/>
        <v>1.6383999999999999E-2</v>
      </c>
      <c r="H17">
        <v>742</v>
      </c>
      <c r="I17">
        <v>9.1999999999999998E-2</v>
      </c>
      <c r="J17">
        <f t="shared" si="1"/>
        <v>8.4639999999999993E-3</v>
      </c>
      <c r="K17">
        <v>375</v>
      </c>
      <c r="L17">
        <v>0.123</v>
      </c>
      <c r="M17">
        <f t="shared" si="2"/>
        <v>1.5129E-2</v>
      </c>
      <c r="N17">
        <v>771</v>
      </c>
      <c r="O17">
        <v>0.121</v>
      </c>
      <c r="P17">
        <f t="shared" si="3"/>
        <v>1.4641E-2</v>
      </c>
      <c r="Q17">
        <v>2317</v>
      </c>
      <c r="R17">
        <v>0.12</v>
      </c>
      <c r="S17">
        <f t="shared" si="4"/>
        <v>1.44E-2</v>
      </c>
      <c r="T17">
        <v>3526</v>
      </c>
      <c r="U17">
        <v>8.5000000000000006E-2</v>
      </c>
      <c r="V17">
        <f t="shared" si="5"/>
        <v>7.2250000000000014E-3</v>
      </c>
      <c r="W17">
        <v>602</v>
      </c>
      <c r="X17">
        <v>0.14399999999999999</v>
      </c>
      <c r="Y17">
        <f t="shared" si="6"/>
        <v>2.0735999999999997E-2</v>
      </c>
      <c r="Z17">
        <v>1094</v>
      </c>
      <c r="AA17">
        <v>0.128</v>
      </c>
      <c r="AB17">
        <f t="shared" si="7"/>
        <v>1.6383999999999999E-2</v>
      </c>
      <c r="AC17">
        <v>458</v>
      </c>
      <c r="AD17">
        <v>0.105</v>
      </c>
      <c r="AE17">
        <f t="shared" si="8"/>
        <v>1.1024999999999998E-2</v>
      </c>
      <c r="AF17">
        <v>670</v>
      </c>
      <c r="AG17">
        <v>9.9000000000000005E-2</v>
      </c>
      <c r="AH17">
        <f t="shared" si="9"/>
        <v>9.8010000000000007E-3</v>
      </c>
      <c r="AI17">
        <v>416</v>
      </c>
      <c r="AJ17">
        <v>0.113</v>
      </c>
      <c r="AK17">
        <f t="shared" si="10"/>
        <v>1.2769000000000001E-2</v>
      </c>
      <c r="AL17">
        <v>1032</v>
      </c>
      <c r="AM17">
        <v>0.13100000000000001</v>
      </c>
      <c r="AN17">
        <f t="shared" si="11"/>
        <v>1.7161000000000003E-2</v>
      </c>
      <c r="AO17">
        <v>2187</v>
      </c>
      <c r="AP17">
        <v>0.128</v>
      </c>
      <c r="AQ17">
        <f t="shared" si="12"/>
        <v>1.6383999999999999E-2</v>
      </c>
      <c r="AR17">
        <v>3631</v>
      </c>
      <c r="AS17">
        <v>8.2000000000000003E-2</v>
      </c>
      <c r="AT17">
        <f t="shared" si="13"/>
        <v>6.7240000000000008E-3</v>
      </c>
      <c r="AU17">
        <v>655</v>
      </c>
      <c r="AV17">
        <v>0.13500000000000001</v>
      </c>
      <c r="AW17">
        <f t="shared" si="14"/>
        <v>1.8225000000000002E-2</v>
      </c>
      <c r="AX17">
        <v>1064</v>
      </c>
      <c r="AY17">
        <v>0.123</v>
      </c>
      <c r="AZ17">
        <f t="shared" si="15"/>
        <v>1.5129E-2</v>
      </c>
      <c r="BA17">
        <v>817</v>
      </c>
    </row>
    <row r="18" spans="1:53">
      <c r="A18" t="s">
        <v>359</v>
      </c>
      <c r="B18" t="s">
        <v>147</v>
      </c>
      <c r="C18" t="s">
        <v>245</v>
      </c>
      <c r="D18" s="6" t="s">
        <v>253</v>
      </c>
      <c r="E18">
        <v>67.900000000000006</v>
      </c>
      <c r="F18">
        <v>0.112</v>
      </c>
      <c r="G18">
        <f t="shared" si="0"/>
        <v>1.2544000000000001E-2</v>
      </c>
      <c r="H18">
        <v>552</v>
      </c>
      <c r="I18">
        <v>0.14299999999999999</v>
      </c>
      <c r="J18">
        <f t="shared" si="1"/>
        <v>2.0448999999999995E-2</v>
      </c>
      <c r="K18">
        <v>337</v>
      </c>
      <c r="L18">
        <v>0.13</v>
      </c>
      <c r="M18">
        <f t="shared" si="2"/>
        <v>1.6900000000000002E-2</v>
      </c>
      <c r="N18">
        <v>946</v>
      </c>
      <c r="O18">
        <v>0.13800000000000001</v>
      </c>
      <c r="P18">
        <f t="shared" si="3"/>
        <v>1.9044000000000002E-2</v>
      </c>
      <c r="Q18">
        <v>1858</v>
      </c>
      <c r="R18">
        <v>0.126</v>
      </c>
      <c r="S18">
        <f t="shared" si="4"/>
        <v>1.5876000000000001E-2</v>
      </c>
      <c r="T18">
        <v>3393</v>
      </c>
      <c r="U18">
        <v>0.113</v>
      </c>
      <c r="V18">
        <f t="shared" si="5"/>
        <v>1.2769000000000001E-2</v>
      </c>
      <c r="W18">
        <v>478</v>
      </c>
      <c r="X18">
        <v>0.13100000000000001</v>
      </c>
      <c r="Y18">
        <f t="shared" si="6"/>
        <v>1.7161000000000003E-2</v>
      </c>
      <c r="Z18">
        <v>1039</v>
      </c>
      <c r="AA18">
        <v>0.127</v>
      </c>
      <c r="AB18">
        <f t="shared" si="7"/>
        <v>1.6129000000000001E-2</v>
      </c>
      <c r="AC18">
        <v>563</v>
      </c>
      <c r="AD18">
        <v>0.14899999999999999</v>
      </c>
      <c r="AE18">
        <f t="shared" si="8"/>
        <v>2.2200999999999999E-2</v>
      </c>
      <c r="AF18">
        <v>702</v>
      </c>
      <c r="AG18">
        <v>0.11799999999999999</v>
      </c>
      <c r="AH18">
        <f t="shared" si="9"/>
        <v>1.3923999999999999E-2</v>
      </c>
      <c r="AI18">
        <v>329</v>
      </c>
      <c r="AJ18">
        <v>0.13600000000000001</v>
      </c>
      <c r="AK18">
        <f t="shared" si="10"/>
        <v>1.8496000000000002E-2</v>
      </c>
      <c r="AL18">
        <v>1274</v>
      </c>
      <c r="AM18">
        <v>0.14799999999999999</v>
      </c>
      <c r="AN18">
        <f t="shared" si="11"/>
        <v>2.1903999999999996E-2</v>
      </c>
      <c r="AO18">
        <v>2066</v>
      </c>
      <c r="AP18">
        <v>0.13300000000000001</v>
      </c>
      <c r="AQ18">
        <f t="shared" si="12"/>
        <v>1.7689000000000003E-2</v>
      </c>
      <c r="AR18">
        <v>3181</v>
      </c>
      <c r="AS18">
        <v>9.1999999999999998E-2</v>
      </c>
      <c r="AT18">
        <f t="shared" si="13"/>
        <v>8.4639999999999993E-3</v>
      </c>
      <c r="AU18">
        <v>561</v>
      </c>
      <c r="AV18">
        <v>0.12</v>
      </c>
      <c r="AW18">
        <f t="shared" si="14"/>
        <v>1.44E-2</v>
      </c>
      <c r="AX18">
        <v>1134</v>
      </c>
      <c r="AY18">
        <v>0.14599999999999999</v>
      </c>
      <c r="AZ18">
        <f t="shared" si="15"/>
        <v>2.1315999999999998E-2</v>
      </c>
      <c r="BA18">
        <v>672</v>
      </c>
    </row>
    <row r="19" spans="1:53">
      <c r="A19" t="s">
        <v>361</v>
      </c>
      <c r="B19" t="s">
        <v>147</v>
      </c>
      <c r="C19" t="s">
        <v>245</v>
      </c>
      <c r="D19" s="6" t="s">
        <v>242</v>
      </c>
      <c r="E19">
        <v>78.400000000000006</v>
      </c>
      <c r="F19">
        <v>0.124</v>
      </c>
      <c r="G19">
        <f t="shared" si="0"/>
        <v>1.5375999999999999E-2</v>
      </c>
      <c r="H19">
        <v>772</v>
      </c>
      <c r="I19">
        <v>0.11700000000000001</v>
      </c>
      <c r="J19">
        <f t="shared" si="1"/>
        <v>1.3689000000000002E-2</v>
      </c>
      <c r="K19">
        <v>466</v>
      </c>
      <c r="L19">
        <v>0.128</v>
      </c>
      <c r="M19">
        <f t="shared" si="2"/>
        <v>1.6383999999999999E-2</v>
      </c>
      <c r="N19">
        <v>1293</v>
      </c>
      <c r="O19">
        <v>0.13</v>
      </c>
      <c r="P19">
        <f t="shared" si="3"/>
        <v>1.6900000000000002E-2</v>
      </c>
      <c r="Q19">
        <v>2326</v>
      </c>
      <c r="R19">
        <v>0.13700000000000001</v>
      </c>
      <c r="S19">
        <f t="shared" si="4"/>
        <v>1.8769000000000004E-2</v>
      </c>
      <c r="T19">
        <v>4377</v>
      </c>
      <c r="U19">
        <v>8.7999999999999995E-2</v>
      </c>
      <c r="V19">
        <f t="shared" si="5"/>
        <v>7.7439999999999991E-3</v>
      </c>
      <c r="W19">
        <v>713</v>
      </c>
      <c r="X19">
        <v>0.13</v>
      </c>
      <c r="Y19">
        <f t="shared" si="6"/>
        <v>1.6900000000000002E-2</v>
      </c>
      <c r="Z19">
        <v>1464</v>
      </c>
      <c r="AA19">
        <v>0.16400000000000001</v>
      </c>
      <c r="AB19">
        <f t="shared" si="7"/>
        <v>2.6896000000000003E-2</v>
      </c>
      <c r="AC19">
        <v>869</v>
      </c>
      <c r="AD19">
        <v>0.11600000000000001</v>
      </c>
      <c r="AE19">
        <f t="shared" si="8"/>
        <v>1.3456000000000001E-2</v>
      </c>
      <c r="AF19">
        <v>807</v>
      </c>
      <c r="AG19">
        <v>0.11899999999999999</v>
      </c>
      <c r="AH19">
        <f t="shared" si="9"/>
        <v>1.4160999999999998E-2</v>
      </c>
      <c r="AI19">
        <v>442</v>
      </c>
      <c r="AJ19">
        <v>0.13400000000000001</v>
      </c>
      <c r="AK19">
        <f t="shared" si="10"/>
        <v>1.7956000000000003E-2</v>
      </c>
      <c r="AL19">
        <v>1364</v>
      </c>
      <c r="AM19">
        <v>0.126</v>
      </c>
      <c r="AN19">
        <f t="shared" si="11"/>
        <v>1.5876000000000001E-2</v>
      </c>
      <c r="AO19">
        <v>2433</v>
      </c>
      <c r="AP19">
        <v>0.13400000000000001</v>
      </c>
      <c r="AQ19">
        <f t="shared" si="12"/>
        <v>1.7956000000000003E-2</v>
      </c>
      <c r="AR19">
        <v>3824</v>
      </c>
      <c r="AS19">
        <v>8.5999999999999993E-2</v>
      </c>
      <c r="AT19">
        <f t="shared" si="13"/>
        <v>7.3959999999999989E-3</v>
      </c>
      <c r="AU19">
        <v>658</v>
      </c>
      <c r="AV19">
        <v>0.14799999999999999</v>
      </c>
      <c r="AW19">
        <f t="shared" si="14"/>
        <v>2.1903999999999996E-2</v>
      </c>
      <c r="AX19">
        <v>1575</v>
      </c>
      <c r="AY19">
        <v>0.155</v>
      </c>
      <c r="AZ19">
        <f t="shared" si="15"/>
        <v>2.4025000000000001E-2</v>
      </c>
      <c r="BA19">
        <v>1038</v>
      </c>
    </row>
    <row r="20" spans="1:53">
      <c r="A20" t="s">
        <v>371</v>
      </c>
      <c r="B20" t="s">
        <v>147</v>
      </c>
      <c r="C20" t="s">
        <v>245</v>
      </c>
      <c r="D20" s="6" t="s">
        <v>253</v>
      </c>
      <c r="E20">
        <v>69.599999999999994</v>
      </c>
      <c r="F20">
        <v>0.13400000000000001</v>
      </c>
      <c r="G20">
        <f t="shared" si="0"/>
        <v>1.7956000000000003E-2</v>
      </c>
      <c r="H20">
        <v>594</v>
      </c>
      <c r="I20">
        <v>0.13600000000000001</v>
      </c>
      <c r="J20">
        <f t="shared" si="1"/>
        <v>1.8496000000000002E-2</v>
      </c>
      <c r="K20">
        <v>304</v>
      </c>
      <c r="L20">
        <v>0.11899999999999999</v>
      </c>
      <c r="M20">
        <f t="shared" si="2"/>
        <v>1.4160999999999998E-2</v>
      </c>
      <c r="N20">
        <v>733</v>
      </c>
      <c r="O20">
        <v>0.14199999999999999</v>
      </c>
      <c r="P20">
        <f t="shared" si="3"/>
        <v>2.0163999999999998E-2</v>
      </c>
      <c r="Q20">
        <v>1980</v>
      </c>
      <c r="R20">
        <v>0.123</v>
      </c>
      <c r="S20">
        <f t="shared" si="4"/>
        <v>1.5129E-2</v>
      </c>
      <c r="T20">
        <v>3155</v>
      </c>
      <c r="U20">
        <v>9.7000000000000003E-2</v>
      </c>
      <c r="V20">
        <f t="shared" si="5"/>
        <v>9.4090000000000007E-3</v>
      </c>
      <c r="W20">
        <v>545</v>
      </c>
      <c r="X20">
        <v>0.14499999999999999</v>
      </c>
      <c r="Y20">
        <f t="shared" si="6"/>
        <v>2.1024999999999999E-2</v>
      </c>
      <c r="Z20">
        <v>1109</v>
      </c>
      <c r="AA20">
        <v>0.16</v>
      </c>
      <c r="AB20">
        <f t="shared" si="7"/>
        <v>2.5600000000000001E-2</v>
      </c>
      <c r="AC20">
        <v>500</v>
      </c>
      <c r="AD20">
        <v>0.13600000000000001</v>
      </c>
      <c r="AE20">
        <f t="shared" si="8"/>
        <v>1.8496000000000002E-2</v>
      </c>
      <c r="AF20">
        <v>704</v>
      </c>
      <c r="AG20">
        <v>0.125</v>
      </c>
      <c r="AH20">
        <f t="shared" si="9"/>
        <v>1.5625E-2</v>
      </c>
      <c r="AI20">
        <v>309</v>
      </c>
      <c r="AJ20">
        <v>0.13700000000000001</v>
      </c>
      <c r="AK20">
        <f t="shared" si="10"/>
        <v>1.8769000000000004E-2</v>
      </c>
      <c r="AL20">
        <v>888</v>
      </c>
      <c r="AM20">
        <v>0.13700000000000001</v>
      </c>
      <c r="AN20">
        <f t="shared" si="11"/>
        <v>1.8769000000000004E-2</v>
      </c>
      <c r="AO20">
        <v>1607</v>
      </c>
      <c r="AP20">
        <v>0.14099999999999999</v>
      </c>
      <c r="AQ20">
        <f t="shared" si="12"/>
        <v>1.9880999999999996E-2</v>
      </c>
      <c r="AR20">
        <v>2846</v>
      </c>
      <c r="AS20">
        <v>7.6999999999999999E-2</v>
      </c>
      <c r="AT20">
        <f t="shared" si="13"/>
        <v>5.9290000000000002E-3</v>
      </c>
      <c r="AU20">
        <v>503</v>
      </c>
      <c r="AV20">
        <v>0.13100000000000001</v>
      </c>
      <c r="AW20">
        <f t="shared" si="14"/>
        <v>1.7161000000000003E-2</v>
      </c>
      <c r="AX20">
        <v>1092</v>
      </c>
      <c r="AY20">
        <v>0.157</v>
      </c>
      <c r="AZ20">
        <f t="shared" si="15"/>
        <v>2.4649000000000001E-2</v>
      </c>
      <c r="BA20">
        <v>669</v>
      </c>
    </row>
    <row r="21" spans="1:53">
      <c r="A21" t="s">
        <v>375</v>
      </c>
      <c r="B21" t="s">
        <v>147</v>
      </c>
      <c r="C21" t="s">
        <v>245</v>
      </c>
      <c r="D21" s="6" t="s">
        <v>253</v>
      </c>
      <c r="E21">
        <v>70.400000000000006</v>
      </c>
      <c r="F21">
        <v>0.128</v>
      </c>
      <c r="G21">
        <f t="shared" si="0"/>
        <v>1.6383999999999999E-2</v>
      </c>
      <c r="H21">
        <v>852</v>
      </c>
      <c r="I21">
        <v>0.13200000000000001</v>
      </c>
      <c r="J21">
        <f t="shared" si="1"/>
        <v>1.7424000000000002E-2</v>
      </c>
      <c r="K21">
        <v>299</v>
      </c>
      <c r="L21">
        <v>0.13900000000000001</v>
      </c>
      <c r="M21">
        <f t="shared" si="2"/>
        <v>1.9321000000000005E-2</v>
      </c>
      <c r="N21">
        <v>923</v>
      </c>
      <c r="O21">
        <v>0.13700000000000001</v>
      </c>
      <c r="P21">
        <f t="shared" si="3"/>
        <v>1.8769000000000004E-2</v>
      </c>
      <c r="Q21">
        <v>2109</v>
      </c>
      <c r="R21">
        <v>0.127</v>
      </c>
      <c r="S21">
        <f t="shared" si="4"/>
        <v>1.6129000000000001E-2</v>
      </c>
      <c r="T21">
        <v>3643</v>
      </c>
      <c r="U21">
        <v>0.10199999999999999</v>
      </c>
      <c r="V21">
        <f t="shared" si="5"/>
        <v>1.0403999999999998E-2</v>
      </c>
      <c r="W21">
        <v>613</v>
      </c>
      <c r="X21">
        <v>0.14599999999999999</v>
      </c>
      <c r="Y21">
        <f t="shared" si="6"/>
        <v>2.1315999999999998E-2</v>
      </c>
      <c r="Z21">
        <v>1405</v>
      </c>
      <c r="AA21">
        <v>0.14099999999999999</v>
      </c>
      <c r="AB21">
        <f t="shared" si="7"/>
        <v>1.9880999999999996E-2</v>
      </c>
      <c r="AC21">
        <v>838</v>
      </c>
      <c r="AD21">
        <v>0.125</v>
      </c>
      <c r="AE21">
        <f t="shared" si="8"/>
        <v>1.5625E-2</v>
      </c>
      <c r="AF21">
        <v>722</v>
      </c>
      <c r="AG21">
        <v>0.11600000000000001</v>
      </c>
      <c r="AH21">
        <f t="shared" si="9"/>
        <v>1.3456000000000001E-2</v>
      </c>
      <c r="AI21">
        <v>348</v>
      </c>
      <c r="AJ21">
        <v>0.123</v>
      </c>
      <c r="AK21">
        <f t="shared" si="10"/>
        <v>1.5129E-2</v>
      </c>
      <c r="AL21">
        <v>1153</v>
      </c>
      <c r="AM21">
        <v>0.13100000000000001</v>
      </c>
      <c r="AN21">
        <f t="shared" si="11"/>
        <v>1.7161000000000003E-2</v>
      </c>
      <c r="AO21">
        <v>2129</v>
      </c>
      <c r="AP21">
        <v>0.13200000000000001</v>
      </c>
      <c r="AQ21">
        <f t="shared" si="12"/>
        <v>1.7424000000000002E-2</v>
      </c>
      <c r="AR21">
        <v>3119</v>
      </c>
      <c r="AS21">
        <v>0.106</v>
      </c>
      <c r="AT21">
        <f t="shared" si="13"/>
        <v>1.1235999999999999E-2</v>
      </c>
      <c r="AU21">
        <v>608</v>
      </c>
      <c r="AV21">
        <v>0.121</v>
      </c>
      <c r="AW21">
        <f t="shared" si="14"/>
        <v>1.4641E-2</v>
      </c>
      <c r="AX21">
        <v>1091</v>
      </c>
      <c r="AY21">
        <v>0.151</v>
      </c>
      <c r="AZ21">
        <f t="shared" si="15"/>
        <v>2.2800999999999998E-2</v>
      </c>
      <c r="BA21">
        <v>833</v>
      </c>
    </row>
    <row r="22" spans="1:53">
      <c r="A22" t="s">
        <v>381</v>
      </c>
      <c r="B22" t="s">
        <v>147</v>
      </c>
      <c r="C22" t="s">
        <v>245</v>
      </c>
      <c r="D22" s="6" t="s">
        <v>242</v>
      </c>
      <c r="E22">
        <v>90.3</v>
      </c>
      <c r="F22">
        <v>0.126</v>
      </c>
      <c r="G22">
        <f t="shared" si="0"/>
        <v>1.5876000000000001E-2</v>
      </c>
      <c r="H22">
        <v>580</v>
      </c>
      <c r="I22">
        <v>0.16200000000000001</v>
      </c>
      <c r="J22">
        <f t="shared" si="1"/>
        <v>2.6244E-2</v>
      </c>
      <c r="K22">
        <v>455</v>
      </c>
      <c r="L22">
        <v>0.13700000000000001</v>
      </c>
      <c r="M22">
        <f t="shared" si="2"/>
        <v>1.8769000000000004E-2</v>
      </c>
      <c r="N22">
        <v>1000</v>
      </c>
      <c r="O22">
        <v>0.14000000000000001</v>
      </c>
      <c r="P22">
        <f t="shared" si="3"/>
        <v>1.9600000000000003E-2</v>
      </c>
      <c r="Q22">
        <v>2327</v>
      </c>
      <c r="R22">
        <v>0.13600000000000001</v>
      </c>
      <c r="S22">
        <f t="shared" si="4"/>
        <v>1.8496000000000002E-2</v>
      </c>
      <c r="T22">
        <v>3377</v>
      </c>
      <c r="U22">
        <v>0.109</v>
      </c>
      <c r="V22">
        <f t="shared" si="5"/>
        <v>1.1880999999999999E-2</v>
      </c>
      <c r="W22">
        <v>549</v>
      </c>
      <c r="X22">
        <v>0.14399999999999999</v>
      </c>
      <c r="Y22">
        <f t="shared" si="6"/>
        <v>2.0735999999999997E-2</v>
      </c>
      <c r="Z22">
        <v>1258</v>
      </c>
      <c r="AA22">
        <v>0.13500000000000001</v>
      </c>
      <c r="AB22">
        <f t="shared" si="7"/>
        <v>1.8225000000000002E-2</v>
      </c>
      <c r="AC22">
        <v>535</v>
      </c>
      <c r="AD22">
        <v>0.08</v>
      </c>
      <c r="AE22">
        <f t="shared" si="8"/>
        <v>6.4000000000000003E-3</v>
      </c>
      <c r="AF22">
        <v>510</v>
      </c>
      <c r="AG22">
        <v>0.17</v>
      </c>
      <c r="AH22">
        <f t="shared" si="9"/>
        <v>2.8900000000000006E-2</v>
      </c>
      <c r="AI22">
        <v>379</v>
      </c>
      <c r="AJ22">
        <v>0.13200000000000001</v>
      </c>
      <c r="AK22">
        <f t="shared" si="10"/>
        <v>1.7424000000000002E-2</v>
      </c>
      <c r="AL22">
        <v>1194</v>
      </c>
      <c r="AM22">
        <v>0.153</v>
      </c>
      <c r="AN22">
        <f t="shared" si="11"/>
        <v>2.3408999999999999E-2</v>
      </c>
      <c r="AO22">
        <v>2250</v>
      </c>
      <c r="AP22">
        <v>0.13600000000000001</v>
      </c>
      <c r="AQ22">
        <f t="shared" si="12"/>
        <v>1.8496000000000002E-2</v>
      </c>
      <c r="AR22">
        <v>2530</v>
      </c>
      <c r="AS22">
        <v>0.107</v>
      </c>
      <c r="AT22">
        <f t="shared" si="13"/>
        <v>1.1448999999999999E-2</v>
      </c>
      <c r="AU22">
        <v>634</v>
      </c>
      <c r="AV22">
        <v>0.13200000000000001</v>
      </c>
      <c r="AW22">
        <f t="shared" si="14"/>
        <v>1.7424000000000002E-2</v>
      </c>
      <c r="AX22">
        <v>1106</v>
      </c>
      <c r="AY22">
        <v>0.13</v>
      </c>
      <c r="AZ22">
        <f t="shared" si="15"/>
        <v>1.6900000000000002E-2</v>
      </c>
      <c r="BA22">
        <v>896</v>
      </c>
    </row>
    <row r="23" spans="1:53">
      <c r="A23" t="s">
        <v>387</v>
      </c>
      <c r="B23" t="s">
        <v>147</v>
      </c>
      <c r="C23" t="s">
        <v>245</v>
      </c>
      <c r="D23" s="6" t="s">
        <v>253</v>
      </c>
      <c r="E23">
        <v>75.3</v>
      </c>
      <c r="F23">
        <v>0.129</v>
      </c>
      <c r="G23">
        <f t="shared" si="0"/>
        <v>1.6641E-2</v>
      </c>
      <c r="H23">
        <v>829</v>
      </c>
      <c r="I23">
        <v>0.13400000000000001</v>
      </c>
      <c r="J23">
        <f t="shared" si="1"/>
        <v>1.7956000000000003E-2</v>
      </c>
      <c r="K23">
        <v>284</v>
      </c>
      <c r="L23">
        <v>0.13300000000000001</v>
      </c>
      <c r="M23">
        <f t="shared" si="2"/>
        <v>1.7689000000000003E-2</v>
      </c>
      <c r="N23">
        <v>897</v>
      </c>
      <c r="O23">
        <v>0.15</v>
      </c>
      <c r="P23">
        <f t="shared" si="3"/>
        <v>2.2499999999999999E-2</v>
      </c>
      <c r="Q23">
        <v>1896</v>
      </c>
      <c r="R23">
        <v>0.121</v>
      </c>
      <c r="S23">
        <f t="shared" si="4"/>
        <v>1.4641E-2</v>
      </c>
      <c r="T23">
        <v>3177</v>
      </c>
      <c r="U23">
        <v>8.6999999999999994E-2</v>
      </c>
      <c r="V23">
        <f t="shared" si="5"/>
        <v>7.5689999999999993E-3</v>
      </c>
      <c r="W23">
        <v>650</v>
      </c>
      <c r="X23">
        <v>0.13400000000000001</v>
      </c>
      <c r="Y23">
        <f t="shared" si="6"/>
        <v>1.7956000000000003E-2</v>
      </c>
      <c r="Z23">
        <v>1254</v>
      </c>
      <c r="AA23">
        <v>0.14000000000000001</v>
      </c>
      <c r="AB23">
        <f t="shared" si="7"/>
        <v>1.9600000000000003E-2</v>
      </c>
      <c r="AC23">
        <v>593</v>
      </c>
      <c r="AD23">
        <v>0.11</v>
      </c>
      <c r="AE23">
        <f t="shared" si="8"/>
        <v>1.21E-2</v>
      </c>
      <c r="AF23">
        <v>733</v>
      </c>
      <c r="AG23">
        <v>0.109</v>
      </c>
      <c r="AH23">
        <f t="shared" si="9"/>
        <v>1.1880999999999999E-2</v>
      </c>
      <c r="AI23">
        <v>315</v>
      </c>
      <c r="AJ23">
        <v>0.127</v>
      </c>
      <c r="AK23">
        <f t="shared" si="10"/>
        <v>1.6129000000000001E-2</v>
      </c>
      <c r="AL23">
        <v>1038</v>
      </c>
      <c r="AM23">
        <v>0.126</v>
      </c>
      <c r="AN23">
        <f t="shared" si="11"/>
        <v>1.5876000000000001E-2</v>
      </c>
      <c r="AO23">
        <v>1793</v>
      </c>
      <c r="AP23">
        <v>0.11899999999999999</v>
      </c>
      <c r="AQ23">
        <f t="shared" si="12"/>
        <v>1.4160999999999998E-2</v>
      </c>
      <c r="AR23">
        <v>2771</v>
      </c>
      <c r="AS23">
        <v>9.6000000000000002E-2</v>
      </c>
      <c r="AT23">
        <f t="shared" si="13"/>
        <v>9.2160000000000002E-3</v>
      </c>
      <c r="AU23">
        <v>624</v>
      </c>
      <c r="AV23">
        <v>0.124</v>
      </c>
      <c r="AW23">
        <f t="shared" si="14"/>
        <v>1.5375999999999999E-2</v>
      </c>
      <c r="AX23">
        <v>1152</v>
      </c>
      <c r="AY23">
        <v>0.16300000000000001</v>
      </c>
      <c r="AZ23">
        <f t="shared" si="15"/>
        <v>2.6569000000000002E-2</v>
      </c>
      <c r="BA23">
        <v>908</v>
      </c>
    </row>
    <row r="24" spans="1:53">
      <c r="A24" t="s">
        <v>391</v>
      </c>
      <c r="B24" t="s">
        <v>147</v>
      </c>
      <c r="C24" t="s">
        <v>245</v>
      </c>
      <c r="D24" s="6" t="s">
        <v>253</v>
      </c>
      <c r="E24">
        <v>68.400000000000006</v>
      </c>
      <c r="F24">
        <v>0.12</v>
      </c>
      <c r="G24">
        <f t="shared" si="0"/>
        <v>1.44E-2</v>
      </c>
      <c r="H24">
        <v>618</v>
      </c>
      <c r="I24">
        <v>9.7000000000000003E-2</v>
      </c>
      <c r="J24">
        <f t="shared" si="1"/>
        <v>9.4090000000000007E-3</v>
      </c>
      <c r="K24">
        <v>388</v>
      </c>
      <c r="L24">
        <v>0.125</v>
      </c>
      <c r="M24">
        <f t="shared" si="2"/>
        <v>1.5625E-2</v>
      </c>
      <c r="N24">
        <v>995</v>
      </c>
      <c r="O24">
        <v>0.127</v>
      </c>
      <c r="P24">
        <f t="shared" si="3"/>
        <v>1.6129000000000001E-2</v>
      </c>
      <c r="Q24">
        <v>2549</v>
      </c>
      <c r="R24">
        <v>0.125</v>
      </c>
      <c r="S24">
        <f t="shared" si="4"/>
        <v>1.5625E-2</v>
      </c>
      <c r="T24">
        <v>3139</v>
      </c>
      <c r="U24">
        <v>9.8000000000000004E-2</v>
      </c>
      <c r="V24">
        <f t="shared" si="5"/>
        <v>9.6040000000000014E-3</v>
      </c>
      <c r="W24">
        <v>581</v>
      </c>
      <c r="X24">
        <v>0.13</v>
      </c>
      <c r="Y24">
        <f t="shared" si="6"/>
        <v>1.6900000000000002E-2</v>
      </c>
      <c r="Z24">
        <v>1255</v>
      </c>
      <c r="AA24">
        <v>0.114</v>
      </c>
      <c r="AB24">
        <f t="shared" si="7"/>
        <v>1.2996000000000001E-2</v>
      </c>
      <c r="AC24">
        <v>528</v>
      </c>
      <c r="AD24">
        <v>0.109</v>
      </c>
      <c r="AE24">
        <f t="shared" si="8"/>
        <v>1.1880999999999999E-2</v>
      </c>
      <c r="AF24">
        <v>617</v>
      </c>
      <c r="AG24">
        <v>0.105</v>
      </c>
      <c r="AH24">
        <f t="shared" si="9"/>
        <v>1.1024999999999998E-2</v>
      </c>
      <c r="AI24">
        <v>368</v>
      </c>
      <c r="AJ24">
        <v>0.121</v>
      </c>
      <c r="AK24">
        <f t="shared" si="10"/>
        <v>1.4641E-2</v>
      </c>
      <c r="AL24">
        <v>1048</v>
      </c>
      <c r="AM24">
        <v>0.13500000000000001</v>
      </c>
      <c r="AN24">
        <f t="shared" si="11"/>
        <v>1.8225000000000002E-2</v>
      </c>
      <c r="AO24">
        <v>2243</v>
      </c>
      <c r="AP24">
        <v>0.128</v>
      </c>
      <c r="AQ24">
        <f t="shared" si="12"/>
        <v>1.6383999999999999E-2</v>
      </c>
      <c r="AR24">
        <v>3172</v>
      </c>
      <c r="AS24">
        <v>8.5000000000000006E-2</v>
      </c>
      <c r="AT24">
        <f t="shared" si="13"/>
        <v>7.2250000000000014E-3</v>
      </c>
      <c r="AU24">
        <v>668</v>
      </c>
      <c r="AV24">
        <v>0.123</v>
      </c>
      <c r="AW24">
        <f t="shared" si="14"/>
        <v>1.5129E-2</v>
      </c>
      <c r="AX24">
        <v>1122</v>
      </c>
      <c r="AY24">
        <v>0.13800000000000001</v>
      </c>
      <c r="AZ24">
        <f t="shared" si="15"/>
        <v>1.9044000000000002E-2</v>
      </c>
      <c r="BA24">
        <v>907</v>
      </c>
    </row>
    <row r="25" spans="1:53">
      <c r="A25" t="s">
        <v>393</v>
      </c>
      <c r="B25" t="s">
        <v>147</v>
      </c>
      <c r="C25" t="s">
        <v>245</v>
      </c>
      <c r="D25" s="6" t="s">
        <v>253</v>
      </c>
      <c r="E25">
        <v>79.900000000000006</v>
      </c>
      <c r="F25">
        <v>0.114</v>
      </c>
      <c r="G25">
        <f t="shared" si="0"/>
        <v>1.2996000000000001E-2</v>
      </c>
      <c r="H25">
        <v>535</v>
      </c>
      <c r="I25">
        <v>0.127</v>
      </c>
      <c r="J25">
        <f t="shared" si="1"/>
        <v>1.6129000000000001E-2</v>
      </c>
      <c r="K25">
        <v>416</v>
      </c>
      <c r="L25">
        <v>0.13100000000000001</v>
      </c>
      <c r="M25">
        <f t="shared" si="2"/>
        <v>1.7161000000000003E-2</v>
      </c>
      <c r="N25">
        <v>732</v>
      </c>
      <c r="O25">
        <v>0.13900000000000001</v>
      </c>
      <c r="P25">
        <f t="shared" si="3"/>
        <v>1.9321000000000005E-2</v>
      </c>
      <c r="Q25">
        <v>1776</v>
      </c>
      <c r="R25">
        <v>0.113</v>
      </c>
      <c r="S25">
        <f t="shared" si="4"/>
        <v>1.2769000000000001E-2</v>
      </c>
      <c r="T25">
        <v>2610</v>
      </c>
      <c r="U25">
        <v>0.107</v>
      </c>
      <c r="V25">
        <f t="shared" si="5"/>
        <v>1.1448999999999999E-2</v>
      </c>
      <c r="W25">
        <v>625</v>
      </c>
      <c r="X25">
        <v>0.11700000000000001</v>
      </c>
      <c r="Y25">
        <f t="shared" si="6"/>
        <v>1.3689000000000002E-2</v>
      </c>
      <c r="Z25">
        <v>784</v>
      </c>
      <c r="AA25">
        <v>0.122</v>
      </c>
      <c r="AB25">
        <f t="shared" si="7"/>
        <v>1.4884E-2</v>
      </c>
      <c r="AC25">
        <v>473</v>
      </c>
      <c r="AD25">
        <v>0.10100000000000001</v>
      </c>
      <c r="AE25">
        <f t="shared" si="8"/>
        <v>1.0201000000000002E-2</v>
      </c>
      <c r="AF25">
        <v>376</v>
      </c>
      <c r="AG25">
        <v>0.14799999999999999</v>
      </c>
      <c r="AH25">
        <f t="shared" si="9"/>
        <v>2.1903999999999996E-2</v>
      </c>
      <c r="AI25">
        <v>354</v>
      </c>
      <c r="AJ25">
        <v>0.11700000000000001</v>
      </c>
      <c r="AK25">
        <f t="shared" si="10"/>
        <v>1.3689000000000002E-2</v>
      </c>
      <c r="AL25">
        <v>854</v>
      </c>
      <c r="AM25">
        <v>0.13400000000000001</v>
      </c>
      <c r="AN25">
        <f t="shared" si="11"/>
        <v>1.7956000000000003E-2</v>
      </c>
      <c r="AO25">
        <v>1918</v>
      </c>
      <c r="AP25">
        <v>0.13600000000000001</v>
      </c>
      <c r="AQ25">
        <f t="shared" si="12"/>
        <v>1.8496000000000002E-2</v>
      </c>
      <c r="AR25">
        <v>2306</v>
      </c>
      <c r="AS25">
        <v>9.2999999999999999E-2</v>
      </c>
      <c r="AT25">
        <f t="shared" si="13"/>
        <v>8.6490000000000004E-3</v>
      </c>
      <c r="AU25">
        <v>635</v>
      </c>
      <c r="AV25">
        <v>0.13300000000000001</v>
      </c>
      <c r="AW25">
        <f t="shared" si="14"/>
        <v>1.7689000000000003E-2</v>
      </c>
      <c r="AX25">
        <v>901</v>
      </c>
      <c r="AY25">
        <v>0.13400000000000001</v>
      </c>
      <c r="AZ25">
        <f t="shared" si="15"/>
        <v>1.7956000000000003E-2</v>
      </c>
      <c r="BA25">
        <v>636</v>
      </c>
    </row>
    <row r="26" spans="1:53">
      <c r="A26" t="s">
        <v>399</v>
      </c>
      <c r="B26" t="s">
        <v>147</v>
      </c>
      <c r="C26" t="s">
        <v>245</v>
      </c>
      <c r="D26" s="6" t="s">
        <v>253</v>
      </c>
      <c r="E26">
        <v>69.400000000000006</v>
      </c>
      <c r="F26">
        <v>0.12</v>
      </c>
      <c r="G26">
        <f t="shared" si="0"/>
        <v>1.44E-2</v>
      </c>
      <c r="H26">
        <v>640</v>
      </c>
      <c r="I26">
        <v>9.6000000000000002E-2</v>
      </c>
      <c r="J26">
        <f t="shared" si="1"/>
        <v>9.2160000000000002E-3</v>
      </c>
      <c r="K26">
        <v>368</v>
      </c>
      <c r="L26">
        <v>0.127</v>
      </c>
      <c r="M26">
        <f t="shared" si="2"/>
        <v>1.6129000000000001E-2</v>
      </c>
      <c r="N26">
        <v>1077</v>
      </c>
      <c r="O26">
        <v>0.126</v>
      </c>
      <c r="P26">
        <f t="shared" si="3"/>
        <v>1.5876000000000001E-2</v>
      </c>
      <c r="Q26">
        <v>2011</v>
      </c>
      <c r="R26">
        <v>0.13300000000000001</v>
      </c>
      <c r="S26">
        <f t="shared" si="4"/>
        <v>1.7689000000000003E-2</v>
      </c>
      <c r="T26">
        <v>3681</v>
      </c>
      <c r="U26">
        <v>0.10100000000000001</v>
      </c>
      <c r="V26">
        <f t="shared" si="5"/>
        <v>1.0201000000000002E-2</v>
      </c>
      <c r="W26">
        <v>667</v>
      </c>
      <c r="X26">
        <v>0.123</v>
      </c>
      <c r="Y26">
        <f t="shared" si="6"/>
        <v>1.5129E-2</v>
      </c>
      <c r="Z26">
        <v>1279</v>
      </c>
      <c r="AA26">
        <v>0.13500000000000001</v>
      </c>
      <c r="AB26">
        <f t="shared" si="7"/>
        <v>1.8225000000000002E-2</v>
      </c>
      <c r="AC26">
        <v>656</v>
      </c>
      <c r="AD26">
        <v>0.112</v>
      </c>
      <c r="AE26">
        <f t="shared" si="8"/>
        <v>1.2544000000000001E-2</v>
      </c>
      <c r="AF26">
        <v>637</v>
      </c>
      <c r="AG26">
        <v>0.108</v>
      </c>
      <c r="AH26">
        <f t="shared" si="9"/>
        <v>1.1663999999999999E-2</v>
      </c>
      <c r="AI26">
        <v>354</v>
      </c>
      <c r="AJ26">
        <v>0.128</v>
      </c>
      <c r="AK26">
        <f t="shared" si="10"/>
        <v>1.6383999999999999E-2</v>
      </c>
      <c r="AL26">
        <v>1161</v>
      </c>
      <c r="AM26">
        <v>0.13200000000000001</v>
      </c>
      <c r="AN26">
        <f t="shared" si="11"/>
        <v>1.7424000000000002E-2</v>
      </c>
      <c r="AO26">
        <v>2200</v>
      </c>
      <c r="AP26">
        <v>0.125</v>
      </c>
      <c r="AQ26">
        <f t="shared" si="12"/>
        <v>1.5625E-2</v>
      </c>
      <c r="AR26">
        <v>3058</v>
      </c>
      <c r="AS26">
        <v>9.4E-2</v>
      </c>
      <c r="AT26">
        <f t="shared" si="13"/>
        <v>8.8360000000000001E-3</v>
      </c>
      <c r="AU26">
        <v>733</v>
      </c>
      <c r="AV26">
        <v>0.129</v>
      </c>
      <c r="AW26">
        <f t="shared" si="14"/>
        <v>1.6641E-2</v>
      </c>
      <c r="AX26">
        <v>1233</v>
      </c>
      <c r="AY26">
        <v>0.13</v>
      </c>
      <c r="AZ26">
        <f t="shared" si="15"/>
        <v>1.6900000000000002E-2</v>
      </c>
      <c r="BA26">
        <v>766</v>
      </c>
    </row>
    <row r="27" spans="1:53">
      <c r="A27" t="s">
        <v>409</v>
      </c>
      <c r="B27" t="s">
        <v>147</v>
      </c>
      <c r="C27" t="s">
        <v>245</v>
      </c>
      <c r="D27" s="6" t="s">
        <v>242</v>
      </c>
      <c r="E27">
        <v>66.7</v>
      </c>
      <c r="F27">
        <v>0.12</v>
      </c>
      <c r="G27">
        <f t="shared" si="0"/>
        <v>1.44E-2</v>
      </c>
      <c r="H27">
        <v>1014</v>
      </c>
      <c r="I27">
        <v>0.121</v>
      </c>
      <c r="J27">
        <f t="shared" si="1"/>
        <v>1.4641E-2</v>
      </c>
      <c r="K27">
        <v>482</v>
      </c>
      <c r="L27">
        <v>0.13200000000000001</v>
      </c>
      <c r="M27">
        <f t="shared" si="2"/>
        <v>1.7424000000000002E-2</v>
      </c>
      <c r="N27">
        <v>913</v>
      </c>
      <c r="O27">
        <v>0.13800000000000001</v>
      </c>
      <c r="P27">
        <f t="shared" si="3"/>
        <v>1.9044000000000002E-2</v>
      </c>
      <c r="Q27">
        <v>2101</v>
      </c>
      <c r="R27">
        <v>0.11700000000000001</v>
      </c>
      <c r="S27">
        <f t="shared" si="4"/>
        <v>1.3689000000000002E-2</v>
      </c>
      <c r="T27">
        <v>3898</v>
      </c>
      <c r="U27">
        <v>0.10299999999999999</v>
      </c>
      <c r="V27">
        <f t="shared" si="5"/>
        <v>1.0608999999999999E-2</v>
      </c>
      <c r="W27">
        <v>487</v>
      </c>
      <c r="X27">
        <v>0.13500000000000001</v>
      </c>
      <c r="Y27">
        <f t="shared" si="6"/>
        <v>1.8225000000000002E-2</v>
      </c>
      <c r="Z27">
        <v>1266</v>
      </c>
      <c r="AA27">
        <v>0.13</v>
      </c>
      <c r="AB27">
        <f t="shared" si="7"/>
        <v>1.6900000000000002E-2</v>
      </c>
      <c r="AC27">
        <v>684</v>
      </c>
      <c r="AD27">
        <v>0.11</v>
      </c>
      <c r="AE27">
        <f t="shared" si="8"/>
        <v>1.21E-2</v>
      </c>
      <c r="AF27">
        <v>622</v>
      </c>
      <c r="AG27">
        <v>0.13500000000000001</v>
      </c>
      <c r="AH27">
        <f t="shared" si="9"/>
        <v>1.8225000000000002E-2</v>
      </c>
      <c r="AI27">
        <v>501</v>
      </c>
      <c r="AJ27">
        <v>0.13200000000000001</v>
      </c>
      <c r="AK27">
        <f t="shared" si="10"/>
        <v>1.7424000000000002E-2</v>
      </c>
      <c r="AL27">
        <v>879</v>
      </c>
      <c r="AM27">
        <v>0.129</v>
      </c>
      <c r="AN27">
        <f t="shared" si="11"/>
        <v>1.6641E-2</v>
      </c>
      <c r="AO27">
        <v>1873</v>
      </c>
      <c r="AP27">
        <v>0.123</v>
      </c>
      <c r="AQ27">
        <f t="shared" si="12"/>
        <v>1.5129E-2</v>
      </c>
      <c r="AR27">
        <v>3273</v>
      </c>
      <c r="AS27">
        <v>0.11600000000000001</v>
      </c>
      <c r="AT27">
        <f t="shared" si="13"/>
        <v>1.3456000000000001E-2</v>
      </c>
      <c r="AU27">
        <v>588</v>
      </c>
      <c r="AV27">
        <v>0.129</v>
      </c>
      <c r="AW27">
        <f t="shared" si="14"/>
        <v>1.6641E-2</v>
      </c>
      <c r="AX27">
        <v>1301</v>
      </c>
      <c r="AY27">
        <v>0.16900000000000001</v>
      </c>
      <c r="AZ27">
        <f t="shared" si="15"/>
        <v>2.8561000000000003E-2</v>
      </c>
      <c r="BA27">
        <v>1026</v>
      </c>
    </row>
    <row r="28" spans="1:53">
      <c r="A28" t="s">
        <v>417</v>
      </c>
      <c r="B28" t="s">
        <v>147</v>
      </c>
      <c r="C28" t="s">
        <v>245</v>
      </c>
      <c r="D28" s="6" t="s">
        <v>242</v>
      </c>
      <c r="E28">
        <v>68.8</v>
      </c>
      <c r="F28">
        <v>0.13500000000000001</v>
      </c>
      <c r="G28">
        <f t="shared" si="0"/>
        <v>1.8225000000000002E-2</v>
      </c>
      <c r="H28">
        <v>881</v>
      </c>
      <c r="I28">
        <v>0.13500000000000001</v>
      </c>
      <c r="J28">
        <f t="shared" si="1"/>
        <v>1.8225000000000002E-2</v>
      </c>
      <c r="K28">
        <v>465</v>
      </c>
      <c r="L28">
        <v>0.13600000000000001</v>
      </c>
      <c r="M28">
        <f t="shared" si="2"/>
        <v>1.8496000000000002E-2</v>
      </c>
      <c r="N28">
        <v>1242</v>
      </c>
      <c r="O28">
        <v>0.13800000000000001</v>
      </c>
      <c r="P28">
        <f t="shared" si="3"/>
        <v>1.9044000000000002E-2</v>
      </c>
      <c r="Q28">
        <v>2403</v>
      </c>
      <c r="R28">
        <v>0.126</v>
      </c>
      <c r="S28">
        <f t="shared" si="4"/>
        <v>1.5876000000000001E-2</v>
      </c>
      <c r="T28">
        <v>4117</v>
      </c>
      <c r="U28">
        <v>0.109</v>
      </c>
      <c r="V28">
        <f t="shared" si="5"/>
        <v>1.1880999999999999E-2</v>
      </c>
      <c r="W28">
        <v>623</v>
      </c>
      <c r="X28">
        <v>0.125</v>
      </c>
      <c r="Y28">
        <f t="shared" si="6"/>
        <v>1.5625E-2</v>
      </c>
      <c r="Z28">
        <v>1340</v>
      </c>
      <c r="AA28">
        <v>0.14699999999999999</v>
      </c>
      <c r="AB28">
        <f t="shared" si="7"/>
        <v>2.1608999999999996E-2</v>
      </c>
      <c r="AC28">
        <v>723</v>
      </c>
      <c r="AD28">
        <v>0.112</v>
      </c>
      <c r="AE28">
        <f t="shared" si="8"/>
        <v>1.2544000000000001E-2</v>
      </c>
      <c r="AF28">
        <v>690</v>
      </c>
      <c r="AG28">
        <v>0.129</v>
      </c>
      <c r="AH28">
        <f t="shared" si="9"/>
        <v>1.6641E-2</v>
      </c>
      <c r="AI28">
        <v>472</v>
      </c>
      <c r="AJ28">
        <v>0.127</v>
      </c>
      <c r="AK28">
        <f t="shared" si="10"/>
        <v>1.6129000000000001E-2</v>
      </c>
      <c r="AL28">
        <v>1482</v>
      </c>
      <c r="AM28">
        <v>0.13400000000000001</v>
      </c>
      <c r="AN28">
        <f t="shared" si="11"/>
        <v>1.7956000000000003E-2</v>
      </c>
      <c r="AO28">
        <v>2110</v>
      </c>
      <c r="AP28">
        <v>0.122</v>
      </c>
      <c r="AQ28">
        <f t="shared" si="12"/>
        <v>1.4884E-2</v>
      </c>
      <c r="AR28">
        <v>3462</v>
      </c>
      <c r="AS28">
        <v>9.8000000000000004E-2</v>
      </c>
      <c r="AT28">
        <f t="shared" si="13"/>
        <v>9.6040000000000014E-3</v>
      </c>
      <c r="AU28">
        <v>622</v>
      </c>
      <c r="AV28">
        <v>0.115</v>
      </c>
      <c r="AW28">
        <f t="shared" si="14"/>
        <v>1.3225000000000001E-2</v>
      </c>
      <c r="AX28">
        <v>1166</v>
      </c>
      <c r="AY28">
        <v>0.11700000000000001</v>
      </c>
      <c r="AZ28">
        <f t="shared" si="15"/>
        <v>1.3689000000000002E-2</v>
      </c>
      <c r="BA28">
        <v>960</v>
      </c>
    </row>
    <row r="29" spans="1:53">
      <c r="A29" t="s">
        <v>419</v>
      </c>
      <c r="B29" t="s">
        <v>147</v>
      </c>
      <c r="C29" t="s">
        <v>245</v>
      </c>
      <c r="D29" s="6" t="s">
        <v>253</v>
      </c>
      <c r="E29">
        <v>89.9</v>
      </c>
      <c r="F29">
        <v>0.122</v>
      </c>
      <c r="G29">
        <f t="shared" si="0"/>
        <v>1.4884E-2</v>
      </c>
      <c r="H29">
        <v>694</v>
      </c>
      <c r="I29">
        <v>0.13500000000000001</v>
      </c>
      <c r="J29">
        <f t="shared" si="1"/>
        <v>1.8225000000000002E-2</v>
      </c>
      <c r="K29">
        <v>318</v>
      </c>
      <c r="L29">
        <v>0.14099999999999999</v>
      </c>
      <c r="M29">
        <f t="shared" si="2"/>
        <v>1.9880999999999996E-2</v>
      </c>
      <c r="N29">
        <v>716</v>
      </c>
      <c r="O29">
        <v>0.15</v>
      </c>
      <c r="P29">
        <f t="shared" si="3"/>
        <v>2.2499999999999999E-2</v>
      </c>
      <c r="Q29">
        <v>1692</v>
      </c>
      <c r="R29">
        <v>0.126</v>
      </c>
      <c r="S29">
        <f t="shared" si="4"/>
        <v>1.5876000000000001E-2</v>
      </c>
      <c r="T29">
        <v>2926</v>
      </c>
      <c r="U29">
        <v>9.1999999999999998E-2</v>
      </c>
      <c r="V29">
        <f t="shared" si="5"/>
        <v>8.4639999999999993E-3</v>
      </c>
      <c r="W29">
        <v>661</v>
      </c>
      <c r="X29">
        <v>0.13400000000000001</v>
      </c>
      <c r="Y29">
        <f t="shared" si="6"/>
        <v>1.7956000000000003E-2</v>
      </c>
      <c r="Z29">
        <v>1055</v>
      </c>
      <c r="AA29">
        <v>0.16500000000000001</v>
      </c>
      <c r="AB29">
        <f t="shared" si="7"/>
        <v>2.7225000000000003E-2</v>
      </c>
      <c r="AC29">
        <v>535</v>
      </c>
      <c r="AD29">
        <v>7.0999999999999994E-2</v>
      </c>
      <c r="AE29">
        <f t="shared" si="8"/>
        <v>5.0409999999999995E-3</v>
      </c>
      <c r="AF29">
        <v>424</v>
      </c>
      <c r="AG29">
        <v>0.13700000000000001</v>
      </c>
      <c r="AH29">
        <f t="shared" si="9"/>
        <v>1.8769000000000004E-2</v>
      </c>
      <c r="AI29">
        <v>330</v>
      </c>
      <c r="AJ29">
        <v>0.13100000000000001</v>
      </c>
      <c r="AK29">
        <f t="shared" si="10"/>
        <v>1.7161000000000003E-2</v>
      </c>
      <c r="AL29">
        <v>1045</v>
      </c>
      <c r="AM29">
        <v>0.17100000000000001</v>
      </c>
      <c r="AN29">
        <f t="shared" si="11"/>
        <v>2.9241000000000003E-2</v>
      </c>
      <c r="AO29">
        <v>1632</v>
      </c>
      <c r="AP29">
        <v>0.13200000000000001</v>
      </c>
      <c r="AQ29">
        <f t="shared" si="12"/>
        <v>1.7424000000000002E-2</v>
      </c>
      <c r="AR29">
        <v>2552</v>
      </c>
      <c r="AS29">
        <v>7.8E-2</v>
      </c>
      <c r="AT29">
        <f t="shared" si="13"/>
        <v>6.084E-3</v>
      </c>
      <c r="AU29">
        <v>589</v>
      </c>
      <c r="AV29">
        <v>0.125</v>
      </c>
      <c r="AW29">
        <f t="shared" si="14"/>
        <v>1.5625E-2</v>
      </c>
      <c r="AX29">
        <v>932</v>
      </c>
      <c r="AY29">
        <v>9.8000000000000004E-2</v>
      </c>
      <c r="AZ29">
        <f t="shared" si="15"/>
        <v>9.6040000000000014E-3</v>
      </c>
      <c r="BA29">
        <v>574</v>
      </c>
    </row>
    <row r="30" spans="1:53">
      <c r="A30" t="s">
        <v>427</v>
      </c>
      <c r="B30" t="s">
        <v>147</v>
      </c>
      <c r="C30" t="s">
        <v>245</v>
      </c>
      <c r="D30" s="6" t="s">
        <v>253</v>
      </c>
      <c r="E30">
        <v>76.400000000000006</v>
      </c>
      <c r="F30">
        <v>0.14199999999999999</v>
      </c>
      <c r="G30">
        <f t="shared" si="0"/>
        <v>2.0163999999999998E-2</v>
      </c>
      <c r="H30">
        <v>562</v>
      </c>
      <c r="I30">
        <v>0.121</v>
      </c>
      <c r="J30">
        <f t="shared" si="1"/>
        <v>1.4641E-2</v>
      </c>
      <c r="K30">
        <v>306</v>
      </c>
      <c r="L30">
        <v>0.13</v>
      </c>
      <c r="M30">
        <f t="shared" si="2"/>
        <v>1.6900000000000002E-2</v>
      </c>
      <c r="N30">
        <v>846</v>
      </c>
      <c r="O30">
        <v>0.13700000000000001</v>
      </c>
      <c r="P30">
        <f t="shared" si="3"/>
        <v>1.8769000000000004E-2</v>
      </c>
      <c r="Q30">
        <v>2060</v>
      </c>
      <c r="R30">
        <v>0.123</v>
      </c>
      <c r="S30">
        <f t="shared" si="4"/>
        <v>1.5129E-2</v>
      </c>
      <c r="T30">
        <v>3421</v>
      </c>
      <c r="U30">
        <v>8.7999999999999995E-2</v>
      </c>
      <c r="V30">
        <f t="shared" si="5"/>
        <v>7.7439999999999991E-3</v>
      </c>
      <c r="W30">
        <v>600</v>
      </c>
      <c r="X30">
        <v>0.13800000000000001</v>
      </c>
      <c r="Y30">
        <f t="shared" si="6"/>
        <v>1.9044000000000002E-2</v>
      </c>
      <c r="Z30">
        <v>960</v>
      </c>
      <c r="AA30">
        <v>0.123</v>
      </c>
      <c r="AB30">
        <f t="shared" si="7"/>
        <v>1.5129E-2</v>
      </c>
      <c r="AC30">
        <v>402</v>
      </c>
      <c r="AD30">
        <v>0.11700000000000001</v>
      </c>
      <c r="AE30">
        <f t="shared" si="8"/>
        <v>1.3689000000000002E-2</v>
      </c>
      <c r="AF30">
        <v>511</v>
      </c>
      <c r="AG30">
        <v>0.13500000000000001</v>
      </c>
      <c r="AH30">
        <f t="shared" si="9"/>
        <v>1.8225000000000002E-2</v>
      </c>
      <c r="AI30">
        <v>391</v>
      </c>
      <c r="AJ30">
        <v>0.11700000000000001</v>
      </c>
      <c r="AK30">
        <f t="shared" si="10"/>
        <v>1.3689000000000002E-2</v>
      </c>
      <c r="AL30">
        <v>869</v>
      </c>
      <c r="AM30">
        <v>0.13300000000000001</v>
      </c>
      <c r="AN30">
        <f t="shared" si="11"/>
        <v>1.7689000000000003E-2</v>
      </c>
      <c r="AO30">
        <v>2061</v>
      </c>
      <c r="AP30">
        <v>0.14099999999999999</v>
      </c>
      <c r="AQ30">
        <f t="shared" si="12"/>
        <v>1.9880999999999996E-2</v>
      </c>
      <c r="AR30">
        <v>2888</v>
      </c>
      <c r="AS30">
        <v>0.107</v>
      </c>
      <c r="AT30">
        <f t="shared" si="13"/>
        <v>1.1448999999999999E-2</v>
      </c>
      <c r="AU30">
        <v>600</v>
      </c>
      <c r="AV30">
        <v>0.13800000000000001</v>
      </c>
      <c r="AW30">
        <f t="shared" si="14"/>
        <v>1.9044000000000002E-2</v>
      </c>
      <c r="AX30">
        <v>1060</v>
      </c>
      <c r="AY30">
        <v>0.12</v>
      </c>
      <c r="AZ30">
        <f t="shared" si="15"/>
        <v>1.44E-2</v>
      </c>
      <c r="BA30">
        <v>488</v>
      </c>
    </row>
    <row r="31" spans="1:53">
      <c r="A31" t="s">
        <v>433</v>
      </c>
      <c r="B31" t="s">
        <v>147</v>
      </c>
      <c r="C31" t="s">
        <v>245</v>
      </c>
      <c r="D31" s="6" t="s">
        <v>253</v>
      </c>
      <c r="E31">
        <v>64.599999999999994</v>
      </c>
      <c r="F31">
        <v>0.122</v>
      </c>
      <c r="G31">
        <f t="shared" si="0"/>
        <v>1.4884E-2</v>
      </c>
      <c r="H31">
        <v>568</v>
      </c>
      <c r="I31">
        <v>0.11799999999999999</v>
      </c>
      <c r="J31">
        <f t="shared" si="1"/>
        <v>1.3923999999999999E-2</v>
      </c>
      <c r="K31">
        <v>259</v>
      </c>
      <c r="L31">
        <v>0.14499999999999999</v>
      </c>
      <c r="M31">
        <f t="shared" si="2"/>
        <v>2.1024999999999999E-2</v>
      </c>
      <c r="N31">
        <v>739</v>
      </c>
      <c r="O31">
        <v>0.13700000000000001</v>
      </c>
      <c r="P31">
        <f t="shared" si="3"/>
        <v>1.8769000000000004E-2</v>
      </c>
      <c r="Q31">
        <v>1804</v>
      </c>
      <c r="R31">
        <v>0.12</v>
      </c>
      <c r="S31">
        <f t="shared" si="4"/>
        <v>1.44E-2</v>
      </c>
      <c r="T31">
        <v>2844</v>
      </c>
      <c r="U31">
        <v>8.8999999999999996E-2</v>
      </c>
      <c r="V31">
        <f t="shared" si="5"/>
        <v>7.9209999999999992E-3</v>
      </c>
      <c r="W31">
        <v>542</v>
      </c>
      <c r="X31">
        <v>0.14699999999999999</v>
      </c>
      <c r="Y31">
        <f t="shared" si="6"/>
        <v>2.1608999999999996E-2</v>
      </c>
      <c r="Z31">
        <v>1140</v>
      </c>
      <c r="AA31">
        <v>0.13700000000000001</v>
      </c>
      <c r="AB31">
        <f t="shared" si="7"/>
        <v>1.8769000000000004E-2</v>
      </c>
      <c r="AC31">
        <v>486</v>
      </c>
      <c r="AD31">
        <v>0.11899999999999999</v>
      </c>
      <c r="AE31">
        <f t="shared" si="8"/>
        <v>1.4160999999999998E-2</v>
      </c>
      <c r="AF31">
        <v>480</v>
      </c>
      <c r="AG31">
        <v>0.121</v>
      </c>
      <c r="AH31">
        <f t="shared" si="9"/>
        <v>1.4641E-2</v>
      </c>
      <c r="AI31">
        <v>369</v>
      </c>
      <c r="AJ31">
        <v>0.121</v>
      </c>
      <c r="AK31">
        <f t="shared" si="10"/>
        <v>1.4641E-2</v>
      </c>
      <c r="AL31">
        <v>886</v>
      </c>
      <c r="AM31">
        <v>0.125</v>
      </c>
      <c r="AN31">
        <f t="shared" si="11"/>
        <v>1.5625E-2</v>
      </c>
      <c r="AO31">
        <v>1492</v>
      </c>
      <c r="AP31">
        <v>0.121</v>
      </c>
      <c r="AQ31">
        <f t="shared" si="12"/>
        <v>1.4641E-2</v>
      </c>
      <c r="AR31">
        <v>2638</v>
      </c>
      <c r="AS31">
        <v>0.10100000000000001</v>
      </c>
      <c r="AT31">
        <f t="shared" si="13"/>
        <v>1.0201000000000002E-2</v>
      </c>
      <c r="AU31">
        <v>607</v>
      </c>
      <c r="AV31">
        <v>0.129</v>
      </c>
      <c r="AW31">
        <f t="shared" si="14"/>
        <v>1.6641E-2</v>
      </c>
      <c r="AX31">
        <v>1012</v>
      </c>
      <c r="AY31">
        <v>0.127</v>
      </c>
      <c r="AZ31">
        <f t="shared" si="15"/>
        <v>1.6129000000000001E-2</v>
      </c>
      <c r="BA31">
        <v>696</v>
      </c>
    </row>
    <row r="32" spans="1:53">
      <c r="A32" t="s">
        <v>244</v>
      </c>
      <c r="B32" t="s">
        <v>143</v>
      </c>
      <c r="C32" t="s">
        <v>245</v>
      </c>
      <c r="D32" s="6" t="s">
        <v>242</v>
      </c>
      <c r="E32">
        <v>83.2</v>
      </c>
      <c r="F32">
        <v>0.123</v>
      </c>
      <c r="G32">
        <f t="shared" si="0"/>
        <v>1.5129E-2</v>
      </c>
      <c r="H32">
        <v>771</v>
      </c>
      <c r="I32">
        <v>0.152</v>
      </c>
      <c r="J32">
        <f t="shared" si="1"/>
        <v>2.3104E-2</v>
      </c>
      <c r="K32">
        <v>410</v>
      </c>
      <c r="L32">
        <v>0.113</v>
      </c>
      <c r="M32">
        <f t="shared" si="2"/>
        <v>1.2769000000000001E-2</v>
      </c>
      <c r="N32">
        <v>903</v>
      </c>
      <c r="O32">
        <v>0.13600000000000001</v>
      </c>
      <c r="P32">
        <f t="shared" si="3"/>
        <v>1.8496000000000002E-2</v>
      </c>
      <c r="Q32">
        <v>2007</v>
      </c>
      <c r="R32">
        <v>0.12</v>
      </c>
      <c r="S32">
        <f t="shared" si="4"/>
        <v>1.44E-2</v>
      </c>
      <c r="T32">
        <v>3534</v>
      </c>
      <c r="U32">
        <v>9.8000000000000004E-2</v>
      </c>
      <c r="V32">
        <f t="shared" si="5"/>
        <v>9.6040000000000014E-3</v>
      </c>
      <c r="W32">
        <v>736</v>
      </c>
      <c r="X32">
        <v>0.127</v>
      </c>
      <c r="Y32">
        <f t="shared" si="6"/>
        <v>1.6129000000000001E-2</v>
      </c>
      <c r="Z32">
        <v>1180</v>
      </c>
      <c r="AA32">
        <v>0.151</v>
      </c>
      <c r="AB32">
        <f t="shared" si="7"/>
        <v>2.2800999999999998E-2</v>
      </c>
      <c r="AC32">
        <v>682</v>
      </c>
      <c r="AD32">
        <v>0.109</v>
      </c>
      <c r="AE32">
        <f t="shared" si="8"/>
        <v>1.1880999999999999E-2</v>
      </c>
      <c r="AF32">
        <v>602</v>
      </c>
      <c r="AG32">
        <v>0.16500000000000001</v>
      </c>
      <c r="AH32">
        <f t="shared" si="9"/>
        <v>2.7225000000000003E-2</v>
      </c>
      <c r="AI32">
        <v>400</v>
      </c>
      <c r="AJ32">
        <v>0.11899999999999999</v>
      </c>
      <c r="AK32">
        <f t="shared" si="10"/>
        <v>1.4160999999999998E-2</v>
      </c>
      <c r="AL32">
        <v>943</v>
      </c>
      <c r="AM32">
        <v>0.14199999999999999</v>
      </c>
      <c r="AN32">
        <f t="shared" si="11"/>
        <v>2.0163999999999998E-2</v>
      </c>
      <c r="AO32">
        <v>2080</v>
      </c>
      <c r="AP32">
        <v>0.125</v>
      </c>
      <c r="AQ32">
        <f t="shared" si="12"/>
        <v>1.5625E-2</v>
      </c>
      <c r="AR32">
        <v>3597</v>
      </c>
      <c r="AS32">
        <v>9.6000000000000002E-2</v>
      </c>
      <c r="AT32">
        <f t="shared" si="13"/>
        <v>9.2160000000000002E-3</v>
      </c>
      <c r="AU32">
        <v>595</v>
      </c>
      <c r="AV32">
        <v>0.125</v>
      </c>
      <c r="AW32">
        <f t="shared" si="14"/>
        <v>1.5625E-2</v>
      </c>
      <c r="AX32">
        <v>1126</v>
      </c>
      <c r="AY32">
        <v>0.156</v>
      </c>
      <c r="AZ32">
        <f t="shared" si="15"/>
        <v>2.4336E-2</v>
      </c>
      <c r="BA32">
        <v>783</v>
      </c>
    </row>
    <row r="33" spans="1:53">
      <c r="A33" t="s">
        <v>248</v>
      </c>
      <c r="B33" t="s">
        <v>143</v>
      </c>
      <c r="C33" t="s">
        <v>245</v>
      </c>
      <c r="D33" s="6" t="s">
        <v>242</v>
      </c>
      <c r="E33">
        <v>95.4</v>
      </c>
      <c r="F33">
        <v>0.157</v>
      </c>
      <c r="G33">
        <f t="shared" si="0"/>
        <v>2.4649000000000001E-2</v>
      </c>
      <c r="H33">
        <v>718</v>
      </c>
      <c r="I33">
        <v>0.157</v>
      </c>
      <c r="J33">
        <f t="shared" si="1"/>
        <v>2.4649000000000001E-2</v>
      </c>
      <c r="K33">
        <v>441</v>
      </c>
      <c r="L33">
        <v>0.128</v>
      </c>
      <c r="M33">
        <f t="shared" si="2"/>
        <v>1.6383999999999999E-2</v>
      </c>
      <c r="N33">
        <v>895</v>
      </c>
      <c r="O33">
        <v>0.16200000000000001</v>
      </c>
      <c r="P33">
        <f t="shared" si="3"/>
        <v>2.6244E-2</v>
      </c>
      <c r="Q33">
        <v>1484</v>
      </c>
      <c r="R33">
        <v>0.14000000000000001</v>
      </c>
      <c r="S33">
        <f t="shared" si="4"/>
        <v>1.9600000000000003E-2</v>
      </c>
      <c r="T33">
        <v>2627</v>
      </c>
      <c r="U33">
        <v>0.106</v>
      </c>
      <c r="V33">
        <f t="shared" si="5"/>
        <v>1.1235999999999999E-2</v>
      </c>
      <c r="W33">
        <v>503</v>
      </c>
      <c r="X33">
        <v>0.14099999999999999</v>
      </c>
      <c r="Y33">
        <f t="shared" si="6"/>
        <v>1.9880999999999996E-2</v>
      </c>
      <c r="Z33">
        <v>1006</v>
      </c>
      <c r="AA33">
        <v>0.122</v>
      </c>
      <c r="AB33">
        <f t="shared" si="7"/>
        <v>1.4884E-2</v>
      </c>
      <c r="AC33">
        <v>396</v>
      </c>
      <c r="AD33">
        <v>0.11700000000000001</v>
      </c>
      <c r="AE33">
        <f t="shared" si="8"/>
        <v>1.3689000000000002E-2</v>
      </c>
      <c r="AF33">
        <v>468</v>
      </c>
      <c r="AG33">
        <v>0.14199999999999999</v>
      </c>
      <c r="AH33">
        <f t="shared" si="9"/>
        <v>2.0163999999999998E-2</v>
      </c>
      <c r="AI33">
        <v>417</v>
      </c>
      <c r="AJ33">
        <v>0.13300000000000001</v>
      </c>
      <c r="AK33">
        <f t="shared" si="10"/>
        <v>1.7689000000000003E-2</v>
      </c>
      <c r="AL33">
        <v>1124</v>
      </c>
      <c r="AM33">
        <v>0.16400000000000001</v>
      </c>
      <c r="AN33">
        <f t="shared" si="11"/>
        <v>2.6896000000000003E-2</v>
      </c>
      <c r="AO33">
        <v>1704</v>
      </c>
      <c r="AP33">
        <v>0.13</v>
      </c>
      <c r="AQ33">
        <f t="shared" si="12"/>
        <v>1.6900000000000002E-2</v>
      </c>
      <c r="AR33">
        <v>2505</v>
      </c>
      <c r="AS33">
        <v>0.104</v>
      </c>
      <c r="AT33">
        <f t="shared" si="13"/>
        <v>1.0815999999999999E-2</v>
      </c>
      <c r="AU33">
        <v>546</v>
      </c>
      <c r="AV33">
        <v>0.14099999999999999</v>
      </c>
      <c r="AW33">
        <f t="shared" si="14"/>
        <v>1.9880999999999996E-2</v>
      </c>
      <c r="AX33">
        <v>925</v>
      </c>
      <c r="AY33">
        <v>0.15</v>
      </c>
      <c r="AZ33">
        <f t="shared" si="15"/>
        <v>2.2499999999999999E-2</v>
      </c>
      <c r="BA33">
        <v>710</v>
      </c>
    </row>
    <row r="34" spans="1:53">
      <c r="A34" t="s">
        <v>250</v>
      </c>
      <c r="B34" t="s">
        <v>143</v>
      </c>
      <c r="C34" t="s">
        <v>245</v>
      </c>
      <c r="D34" s="6" t="s">
        <v>242</v>
      </c>
      <c r="E34">
        <v>89</v>
      </c>
      <c r="F34">
        <v>0.10299999999999999</v>
      </c>
      <c r="G34">
        <f t="shared" ref="G34:G65" si="16">F34^2</f>
        <v>1.0608999999999999E-2</v>
      </c>
      <c r="H34">
        <v>740</v>
      </c>
      <c r="I34">
        <v>0.17</v>
      </c>
      <c r="J34">
        <f t="shared" ref="J34:J65" si="17">I34^2</f>
        <v>2.8900000000000006E-2</v>
      </c>
      <c r="K34">
        <v>442</v>
      </c>
      <c r="L34">
        <v>0.11799999999999999</v>
      </c>
      <c r="M34">
        <f t="shared" ref="M34:M65" si="18">L34^2</f>
        <v>1.3923999999999999E-2</v>
      </c>
      <c r="N34">
        <v>871</v>
      </c>
      <c r="O34">
        <v>0.13600000000000001</v>
      </c>
      <c r="P34">
        <f t="shared" ref="P34:P65" si="19">O34^2</f>
        <v>1.8496000000000002E-2</v>
      </c>
      <c r="Q34">
        <v>2275</v>
      </c>
      <c r="R34">
        <v>0.159</v>
      </c>
      <c r="S34">
        <f t="shared" ref="S34:S65" si="20">R34^2</f>
        <v>2.5281000000000001E-2</v>
      </c>
      <c r="T34">
        <v>3175</v>
      </c>
      <c r="U34">
        <v>9.5000000000000001E-2</v>
      </c>
      <c r="V34">
        <f t="shared" ref="V34:V65" si="21">U34^2</f>
        <v>9.025E-3</v>
      </c>
      <c r="W34">
        <v>608</v>
      </c>
      <c r="X34">
        <v>0.113</v>
      </c>
      <c r="Y34">
        <f t="shared" ref="Y34:Y65" si="22">X34^2</f>
        <v>1.2769000000000001E-2</v>
      </c>
      <c r="Z34">
        <v>1126</v>
      </c>
      <c r="AA34">
        <v>0.14000000000000001</v>
      </c>
      <c r="AB34">
        <f t="shared" ref="AB34:AB65" si="23">AA34^2</f>
        <v>1.9600000000000003E-2</v>
      </c>
      <c r="AC34">
        <v>657</v>
      </c>
      <c r="AD34">
        <v>0.11</v>
      </c>
      <c r="AE34">
        <f t="shared" ref="AE34:AE65" si="24">AD34^2</f>
        <v>1.21E-2</v>
      </c>
      <c r="AF34">
        <v>501</v>
      </c>
      <c r="AG34">
        <v>0.17299999999999999</v>
      </c>
      <c r="AH34">
        <f t="shared" ref="AH34:AH65" si="25">AG34^2</f>
        <v>2.9928999999999997E-2</v>
      </c>
      <c r="AI34">
        <v>426</v>
      </c>
      <c r="AJ34">
        <v>0.11600000000000001</v>
      </c>
      <c r="AK34">
        <f t="shared" ref="AK34:AK65" si="26">AJ34^2</f>
        <v>1.3456000000000001E-2</v>
      </c>
      <c r="AL34">
        <v>954</v>
      </c>
      <c r="AM34">
        <v>0.152</v>
      </c>
      <c r="AN34">
        <f t="shared" ref="AN34:AN65" si="27">AM34^2</f>
        <v>2.3104E-2</v>
      </c>
      <c r="AO34">
        <v>2140</v>
      </c>
      <c r="AP34">
        <v>0.151</v>
      </c>
      <c r="AQ34">
        <f t="shared" ref="AQ34:AQ65" si="28">AP34^2</f>
        <v>2.2800999999999998E-2</v>
      </c>
      <c r="AR34">
        <v>2666</v>
      </c>
      <c r="AS34">
        <v>8.1000000000000003E-2</v>
      </c>
      <c r="AT34">
        <f t="shared" ref="AT34:AT65" si="29">AS34^2</f>
        <v>6.561E-3</v>
      </c>
      <c r="AU34">
        <v>679</v>
      </c>
      <c r="AV34">
        <v>0.13500000000000001</v>
      </c>
      <c r="AW34">
        <f t="shared" ref="AW34:AW65" si="30">AV34^2</f>
        <v>1.8225000000000002E-2</v>
      </c>
      <c r="AX34">
        <v>1110</v>
      </c>
      <c r="AY34">
        <v>0.14099999999999999</v>
      </c>
      <c r="AZ34">
        <f t="shared" ref="AZ34:AZ65" si="31">AY34^2</f>
        <v>1.9880999999999996E-2</v>
      </c>
      <c r="BA34">
        <v>779</v>
      </c>
    </row>
    <row r="35" spans="1:53">
      <c r="A35" t="s">
        <v>252</v>
      </c>
      <c r="B35" t="s">
        <v>143</v>
      </c>
      <c r="C35" t="s">
        <v>245</v>
      </c>
      <c r="D35" s="6" t="s">
        <v>253</v>
      </c>
      <c r="E35">
        <v>90.8</v>
      </c>
      <c r="F35">
        <v>0.11700000000000001</v>
      </c>
      <c r="G35">
        <f t="shared" si="16"/>
        <v>1.3689000000000002E-2</v>
      </c>
      <c r="H35">
        <v>587</v>
      </c>
      <c r="I35">
        <v>0.184</v>
      </c>
      <c r="J35">
        <f t="shared" si="17"/>
        <v>3.3855999999999997E-2</v>
      </c>
      <c r="K35">
        <v>353</v>
      </c>
      <c r="L35">
        <v>0.151</v>
      </c>
      <c r="M35">
        <f t="shared" si="18"/>
        <v>2.2800999999999998E-2</v>
      </c>
      <c r="N35">
        <v>1066</v>
      </c>
      <c r="O35">
        <v>0.13500000000000001</v>
      </c>
      <c r="P35">
        <f t="shared" si="19"/>
        <v>1.8225000000000002E-2</v>
      </c>
      <c r="Q35">
        <v>1966</v>
      </c>
      <c r="R35">
        <v>0.124</v>
      </c>
      <c r="S35">
        <f t="shared" si="20"/>
        <v>1.5375999999999999E-2</v>
      </c>
      <c r="T35">
        <v>3369</v>
      </c>
      <c r="U35">
        <v>0.115</v>
      </c>
      <c r="V35">
        <f t="shared" si="21"/>
        <v>1.3225000000000001E-2</v>
      </c>
      <c r="W35">
        <v>704</v>
      </c>
      <c r="X35">
        <v>0.14099999999999999</v>
      </c>
      <c r="Y35">
        <f t="shared" si="22"/>
        <v>1.9880999999999996E-2</v>
      </c>
      <c r="Z35">
        <v>1032</v>
      </c>
      <c r="AA35">
        <v>0.13500000000000001</v>
      </c>
      <c r="AB35">
        <f t="shared" si="23"/>
        <v>1.8225000000000002E-2</v>
      </c>
      <c r="AC35">
        <v>583</v>
      </c>
      <c r="AD35">
        <v>0.13100000000000001</v>
      </c>
      <c r="AE35">
        <f t="shared" si="24"/>
        <v>1.7161000000000003E-2</v>
      </c>
      <c r="AF35">
        <v>638</v>
      </c>
      <c r="AG35">
        <v>0.153</v>
      </c>
      <c r="AH35">
        <f t="shared" si="25"/>
        <v>2.3408999999999999E-2</v>
      </c>
      <c r="AI35">
        <v>285</v>
      </c>
      <c r="AJ35">
        <v>0.14399999999999999</v>
      </c>
      <c r="AK35">
        <f t="shared" si="26"/>
        <v>2.0735999999999997E-2</v>
      </c>
      <c r="AL35">
        <v>982</v>
      </c>
      <c r="AM35">
        <v>0.14799999999999999</v>
      </c>
      <c r="AN35">
        <f t="shared" si="27"/>
        <v>2.1903999999999996E-2</v>
      </c>
      <c r="AO35">
        <v>1870</v>
      </c>
      <c r="AP35">
        <v>0.14399999999999999</v>
      </c>
      <c r="AQ35">
        <f t="shared" si="28"/>
        <v>2.0735999999999997E-2</v>
      </c>
      <c r="AR35">
        <v>2729</v>
      </c>
      <c r="AS35">
        <v>9.6000000000000002E-2</v>
      </c>
      <c r="AT35">
        <f t="shared" si="29"/>
        <v>9.2160000000000002E-3</v>
      </c>
      <c r="AU35">
        <v>632</v>
      </c>
      <c r="AV35">
        <v>0.158</v>
      </c>
      <c r="AW35">
        <f t="shared" si="30"/>
        <v>2.4964E-2</v>
      </c>
      <c r="AX35">
        <v>1230</v>
      </c>
      <c r="AY35">
        <v>0.127</v>
      </c>
      <c r="AZ35">
        <f t="shared" si="31"/>
        <v>1.6129000000000001E-2</v>
      </c>
      <c r="BA35">
        <v>606</v>
      </c>
    </row>
    <row r="36" spans="1:53">
      <c r="A36" t="s">
        <v>257</v>
      </c>
      <c r="B36" t="s">
        <v>143</v>
      </c>
      <c r="C36" t="s">
        <v>245</v>
      </c>
      <c r="D36" s="6" t="s">
        <v>242</v>
      </c>
      <c r="E36">
        <v>83.3</v>
      </c>
      <c r="F36">
        <v>0.11799999999999999</v>
      </c>
      <c r="G36">
        <f t="shared" si="16"/>
        <v>1.3923999999999999E-2</v>
      </c>
      <c r="H36">
        <v>480</v>
      </c>
      <c r="I36">
        <v>0.11700000000000001</v>
      </c>
      <c r="J36">
        <f t="shared" si="17"/>
        <v>1.3689000000000002E-2</v>
      </c>
      <c r="K36">
        <v>538</v>
      </c>
      <c r="L36">
        <v>0.13200000000000001</v>
      </c>
      <c r="M36">
        <f t="shared" si="18"/>
        <v>1.7424000000000002E-2</v>
      </c>
      <c r="N36">
        <v>962</v>
      </c>
      <c r="O36">
        <v>0.14399999999999999</v>
      </c>
      <c r="P36">
        <f t="shared" si="19"/>
        <v>2.0735999999999997E-2</v>
      </c>
      <c r="Q36">
        <v>1984</v>
      </c>
      <c r="R36">
        <v>0.11700000000000001</v>
      </c>
      <c r="S36">
        <f t="shared" si="20"/>
        <v>1.3689000000000002E-2</v>
      </c>
      <c r="T36">
        <v>3189</v>
      </c>
      <c r="U36">
        <v>9.7000000000000003E-2</v>
      </c>
      <c r="V36">
        <f t="shared" si="21"/>
        <v>9.4090000000000007E-3</v>
      </c>
      <c r="W36">
        <v>697</v>
      </c>
      <c r="X36">
        <v>0.127</v>
      </c>
      <c r="Y36">
        <f t="shared" si="22"/>
        <v>1.6129000000000001E-2</v>
      </c>
      <c r="Z36">
        <v>1046</v>
      </c>
      <c r="AA36">
        <v>0.114</v>
      </c>
      <c r="AB36">
        <f t="shared" si="23"/>
        <v>1.2996000000000001E-2</v>
      </c>
      <c r="AC36">
        <v>437</v>
      </c>
      <c r="AD36">
        <v>0.10299999999999999</v>
      </c>
      <c r="AE36">
        <f t="shared" si="24"/>
        <v>1.0608999999999999E-2</v>
      </c>
      <c r="AF36">
        <v>532</v>
      </c>
      <c r="AG36">
        <v>0.11700000000000001</v>
      </c>
      <c r="AH36">
        <f t="shared" si="25"/>
        <v>1.3689000000000002E-2</v>
      </c>
      <c r="AI36">
        <v>578</v>
      </c>
      <c r="AJ36">
        <v>0.112</v>
      </c>
      <c r="AK36">
        <f t="shared" si="26"/>
        <v>1.2544000000000001E-2</v>
      </c>
      <c r="AL36">
        <v>933</v>
      </c>
      <c r="AM36">
        <v>0.14599999999999999</v>
      </c>
      <c r="AN36">
        <f t="shared" si="27"/>
        <v>2.1315999999999998E-2</v>
      </c>
      <c r="AO36">
        <v>2088</v>
      </c>
      <c r="AP36">
        <v>0.121</v>
      </c>
      <c r="AQ36">
        <f t="shared" si="28"/>
        <v>1.4641E-2</v>
      </c>
      <c r="AR36">
        <v>3105</v>
      </c>
      <c r="AS36">
        <v>9.9000000000000005E-2</v>
      </c>
      <c r="AT36">
        <f t="shared" si="29"/>
        <v>9.8010000000000007E-3</v>
      </c>
      <c r="AU36">
        <v>662</v>
      </c>
      <c r="AV36">
        <v>0.122</v>
      </c>
      <c r="AW36">
        <f t="shared" si="30"/>
        <v>1.4884E-2</v>
      </c>
      <c r="AX36">
        <v>1003</v>
      </c>
      <c r="AY36">
        <v>0.1</v>
      </c>
      <c r="AZ36">
        <f t="shared" si="31"/>
        <v>1.0000000000000002E-2</v>
      </c>
      <c r="BA36">
        <v>796</v>
      </c>
    </row>
    <row r="37" spans="1:53">
      <c r="A37" t="s">
        <v>264</v>
      </c>
      <c r="B37" t="s">
        <v>143</v>
      </c>
      <c r="C37" t="s">
        <v>245</v>
      </c>
      <c r="D37" s="6" t="s">
        <v>242</v>
      </c>
      <c r="E37">
        <v>84</v>
      </c>
      <c r="F37">
        <v>0.126</v>
      </c>
      <c r="G37">
        <f t="shared" si="16"/>
        <v>1.5876000000000001E-2</v>
      </c>
      <c r="H37">
        <v>630</v>
      </c>
      <c r="I37">
        <v>0.13100000000000001</v>
      </c>
      <c r="J37">
        <f t="shared" si="17"/>
        <v>1.7161000000000003E-2</v>
      </c>
      <c r="K37">
        <v>497</v>
      </c>
      <c r="L37">
        <v>0.129</v>
      </c>
      <c r="M37">
        <f t="shared" si="18"/>
        <v>1.6641E-2</v>
      </c>
      <c r="N37">
        <v>936</v>
      </c>
      <c r="O37">
        <v>0.14399999999999999</v>
      </c>
      <c r="P37">
        <f t="shared" si="19"/>
        <v>2.0735999999999997E-2</v>
      </c>
      <c r="Q37">
        <v>1949</v>
      </c>
      <c r="R37">
        <v>0.14099999999999999</v>
      </c>
      <c r="S37">
        <f t="shared" si="20"/>
        <v>1.9880999999999996E-2</v>
      </c>
      <c r="T37">
        <v>3241</v>
      </c>
      <c r="U37">
        <v>0.13400000000000001</v>
      </c>
      <c r="V37">
        <f t="shared" si="21"/>
        <v>1.7956000000000003E-2</v>
      </c>
      <c r="W37">
        <v>558</v>
      </c>
      <c r="X37">
        <v>0.123</v>
      </c>
      <c r="Y37">
        <f t="shared" si="22"/>
        <v>1.5129E-2</v>
      </c>
      <c r="Z37">
        <v>1075</v>
      </c>
      <c r="AA37">
        <v>0.11700000000000001</v>
      </c>
      <c r="AB37">
        <f t="shared" si="23"/>
        <v>1.3689000000000002E-2</v>
      </c>
      <c r="AC37">
        <v>420</v>
      </c>
      <c r="AD37">
        <v>0.11899999999999999</v>
      </c>
      <c r="AE37">
        <f t="shared" si="24"/>
        <v>1.4160999999999998E-2</v>
      </c>
      <c r="AF37">
        <v>582</v>
      </c>
      <c r="AG37">
        <v>0.13400000000000001</v>
      </c>
      <c r="AH37">
        <f t="shared" si="25"/>
        <v>1.7956000000000003E-2</v>
      </c>
      <c r="AI37">
        <v>412</v>
      </c>
      <c r="AJ37">
        <v>0.14799999999999999</v>
      </c>
      <c r="AK37">
        <f t="shared" si="26"/>
        <v>2.1903999999999996E-2</v>
      </c>
      <c r="AL37">
        <v>1155</v>
      </c>
      <c r="AM37">
        <v>0.16200000000000001</v>
      </c>
      <c r="AN37">
        <f t="shared" si="27"/>
        <v>2.6244E-2</v>
      </c>
      <c r="AO37">
        <v>1649</v>
      </c>
      <c r="AP37">
        <v>0.13600000000000001</v>
      </c>
      <c r="AQ37">
        <f t="shared" si="28"/>
        <v>1.8496000000000002E-2</v>
      </c>
      <c r="AR37">
        <v>2955</v>
      </c>
      <c r="AS37">
        <v>0.129</v>
      </c>
      <c r="AT37">
        <f t="shared" si="29"/>
        <v>1.6641E-2</v>
      </c>
      <c r="AU37">
        <v>625</v>
      </c>
      <c r="AV37">
        <v>0.13800000000000001</v>
      </c>
      <c r="AW37">
        <f t="shared" si="30"/>
        <v>1.9044000000000002E-2</v>
      </c>
      <c r="AX37">
        <v>1046</v>
      </c>
      <c r="AY37">
        <v>0.12</v>
      </c>
      <c r="AZ37">
        <f t="shared" si="31"/>
        <v>1.44E-2</v>
      </c>
      <c r="BA37">
        <v>579</v>
      </c>
    </row>
    <row r="38" spans="1:53">
      <c r="A38" t="s">
        <v>266</v>
      </c>
      <c r="B38" t="s">
        <v>143</v>
      </c>
      <c r="C38" t="s">
        <v>245</v>
      </c>
      <c r="D38" s="6" t="s">
        <v>242</v>
      </c>
      <c r="E38">
        <v>82.7</v>
      </c>
      <c r="F38">
        <v>0.126</v>
      </c>
      <c r="G38">
        <f t="shared" si="16"/>
        <v>1.5876000000000001E-2</v>
      </c>
      <c r="H38">
        <v>544</v>
      </c>
      <c r="I38">
        <v>0.113</v>
      </c>
      <c r="J38">
        <f t="shared" si="17"/>
        <v>1.2769000000000001E-2</v>
      </c>
      <c r="K38">
        <v>353</v>
      </c>
      <c r="L38">
        <v>0.126</v>
      </c>
      <c r="M38">
        <f t="shared" si="18"/>
        <v>1.5876000000000001E-2</v>
      </c>
      <c r="N38">
        <v>802</v>
      </c>
      <c r="O38">
        <v>0.11799999999999999</v>
      </c>
      <c r="P38">
        <f t="shared" si="19"/>
        <v>1.3923999999999999E-2</v>
      </c>
      <c r="Q38">
        <v>1868</v>
      </c>
      <c r="R38">
        <v>0.115</v>
      </c>
      <c r="S38">
        <f t="shared" si="20"/>
        <v>1.3225000000000001E-2</v>
      </c>
      <c r="T38">
        <v>2768</v>
      </c>
      <c r="U38">
        <v>8.8999999999999996E-2</v>
      </c>
      <c r="V38">
        <f t="shared" si="21"/>
        <v>7.9209999999999992E-3</v>
      </c>
      <c r="W38">
        <v>632</v>
      </c>
      <c r="X38">
        <v>0.121</v>
      </c>
      <c r="Y38">
        <f t="shared" si="22"/>
        <v>1.4641E-2</v>
      </c>
      <c r="Z38">
        <v>969</v>
      </c>
      <c r="AA38">
        <v>0.13300000000000001</v>
      </c>
      <c r="AB38">
        <f t="shared" si="23"/>
        <v>1.7689000000000003E-2</v>
      </c>
      <c r="AC38">
        <v>389</v>
      </c>
      <c r="AD38">
        <v>0.109</v>
      </c>
      <c r="AE38">
        <f t="shared" si="24"/>
        <v>1.1880999999999999E-2</v>
      </c>
      <c r="AF38">
        <v>528</v>
      </c>
      <c r="AG38">
        <v>0.111</v>
      </c>
      <c r="AH38">
        <f t="shared" si="25"/>
        <v>1.2321E-2</v>
      </c>
      <c r="AI38">
        <v>353</v>
      </c>
      <c r="AJ38">
        <v>0.11700000000000001</v>
      </c>
      <c r="AK38">
        <f t="shared" si="26"/>
        <v>1.3689000000000002E-2</v>
      </c>
      <c r="AL38">
        <v>959</v>
      </c>
      <c r="AM38">
        <v>0.13</v>
      </c>
      <c r="AN38">
        <f t="shared" si="27"/>
        <v>1.6900000000000002E-2</v>
      </c>
      <c r="AO38">
        <v>1601</v>
      </c>
      <c r="AP38">
        <v>0.115</v>
      </c>
      <c r="AQ38">
        <f t="shared" si="28"/>
        <v>1.3225000000000001E-2</v>
      </c>
      <c r="AR38">
        <v>2644</v>
      </c>
      <c r="AS38">
        <v>8.6999999999999994E-2</v>
      </c>
      <c r="AT38">
        <f t="shared" si="29"/>
        <v>7.5689999999999993E-3</v>
      </c>
      <c r="AU38">
        <v>543</v>
      </c>
      <c r="AV38">
        <v>0.121</v>
      </c>
      <c r="AW38">
        <f t="shared" si="30"/>
        <v>1.4641E-2</v>
      </c>
      <c r="AX38">
        <v>918</v>
      </c>
      <c r="AY38">
        <v>0.115</v>
      </c>
      <c r="AZ38">
        <f t="shared" si="31"/>
        <v>1.3225000000000001E-2</v>
      </c>
      <c r="BA38">
        <v>669</v>
      </c>
    </row>
    <row r="39" spans="1:53">
      <c r="A39" t="s">
        <v>268</v>
      </c>
      <c r="B39" t="s">
        <v>143</v>
      </c>
      <c r="C39" t="s">
        <v>245</v>
      </c>
      <c r="D39" s="6" t="s">
        <v>242</v>
      </c>
      <c r="E39">
        <v>81.900000000000006</v>
      </c>
      <c r="F39">
        <v>0.128</v>
      </c>
      <c r="G39">
        <f t="shared" si="16"/>
        <v>1.6383999999999999E-2</v>
      </c>
      <c r="H39">
        <v>489</v>
      </c>
      <c r="I39">
        <v>0.13100000000000001</v>
      </c>
      <c r="J39">
        <f t="shared" si="17"/>
        <v>1.7161000000000003E-2</v>
      </c>
      <c r="K39">
        <v>392</v>
      </c>
      <c r="L39">
        <v>0.13100000000000001</v>
      </c>
      <c r="M39">
        <f t="shared" si="18"/>
        <v>1.7161000000000003E-2</v>
      </c>
      <c r="N39">
        <v>877</v>
      </c>
      <c r="O39">
        <v>0.156</v>
      </c>
      <c r="P39">
        <f t="shared" si="19"/>
        <v>2.4336E-2</v>
      </c>
      <c r="Q39">
        <v>2014</v>
      </c>
      <c r="R39">
        <v>0.13800000000000001</v>
      </c>
      <c r="S39">
        <f t="shared" si="20"/>
        <v>1.9044000000000002E-2</v>
      </c>
      <c r="T39">
        <v>3465</v>
      </c>
      <c r="U39">
        <v>9.9000000000000005E-2</v>
      </c>
      <c r="V39">
        <f t="shared" si="21"/>
        <v>9.8010000000000007E-3</v>
      </c>
      <c r="W39">
        <v>607</v>
      </c>
      <c r="X39">
        <v>0.125</v>
      </c>
      <c r="Y39">
        <f t="shared" si="22"/>
        <v>1.5625E-2</v>
      </c>
      <c r="Z39">
        <v>1068</v>
      </c>
      <c r="AA39">
        <v>0.16500000000000001</v>
      </c>
      <c r="AB39">
        <f t="shared" si="23"/>
        <v>2.7225000000000003E-2</v>
      </c>
      <c r="AC39">
        <v>592</v>
      </c>
      <c r="AD39">
        <v>0.111</v>
      </c>
      <c r="AE39">
        <f t="shared" si="24"/>
        <v>1.2321E-2</v>
      </c>
      <c r="AF39">
        <v>577</v>
      </c>
      <c r="AG39">
        <v>0.122</v>
      </c>
      <c r="AH39">
        <f t="shared" si="25"/>
        <v>1.4884E-2</v>
      </c>
      <c r="AI39">
        <v>389</v>
      </c>
      <c r="AJ39">
        <v>0.122</v>
      </c>
      <c r="AK39">
        <f t="shared" si="26"/>
        <v>1.4884E-2</v>
      </c>
      <c r="AL39">
        <v>991</v>
      </c>
      <c r="AM39">
        <v>0.14699999999999999</v>
      </c>
      <c r="AN39">
        <f t="shared" si="27"/>
        <v>2.1608999999999996E-2</v>
      </c>
      <c r="AO39">
        <v>1981</v>
      </c>
      <c r="AP39">
        <v>0.14699999999999999</v>
      </c>
      <c r="AQ39">
        <f t="shared" si="28"/>
        <v>2.1608999999999996E-2</v>
      </c>
      <c r="AR39">
        <v>3000</v>
      </c>
      <c r="AS39">
        <v>9.0999999999999998E-2</v>
      </c>
      <c r="AT39">
        <f t="shared" si="29"/>
        <v>8.2810000000000002E-3</v>
      </c>
      <c r="AU39">
        <v>731</v>
      </c>
      <c r="AV39">
        <v>0.13100000000000001</v>
      </c>
      <c r="AW39">
        <f t="shared" si="30"/>
        <v>1.7161000000000003E-2</v>
      </c>
      <c r="AX39">
        <v>1250</v>
      </c>
      <c r="AY39">
        <v>0.14699999999999999</v>
      </c>
      <c r="AZ39">
        <f t="shared" si="31"/>
        <v>2.1608999999999996E-2</v>
      </c>
      <c r="BA39">
        <v>745</v>
      </c>
    </row>
    <row r="40" spans="1:53">
      <c r="A40" t="s">
        <v>272</v>
      </c>
      <c r="B40" t="s">
        <v>143</v>
      </c>
      <c r="C40" t="s">
        <v>245</v>
      </c>
      <c r="D40" s="6" t="s">
        <v>253</v>
      </c>
      <c r="E40">
        <v>81.2</v>
      </c>
      <c r="F40">
        <v>0.13</v>
      </c>
      <c r="G40">
        <f t="shared" si="16"/>
        <v>1.6900000000000002E-2</v>
      </c>
      <c r="H40">
        <v>663</v>
      </c>
      <c r="I40">
        <v>0.14099999999999999</v>
      </c>
      <c r="J40">
        <f t="shared" si="17"/>
        <v>1.9880999999999996E-2</v>
      </c>
      <c r="K40">
        <v>329</v>
      </c>
      <c r="L40">
        <v>0.12</v>
      </c>
      <c r="M40">
        <f t="shared" si="18"/>
        <v>1.44E-2</v>
      </c>
      <c r="N40">
        <v>916</v>
      </c>
      <c r="O40">
        <v>0.13500000000000001</v>
      </c>
      <c r="P40">
        <f t="shared" si="19"/>
        <v>1.8225000000000002E-2</v>
      </c>
      <c r="Q40">
        <v>1808</v>
      </c>
      <c r="R40">
        <v>0.11799999999999999</v>
      </c>
      <c r="S40">
        <f t="shared" si="20"/>
        <v>1.3923999999999999E-2</v>
      </c>
      <c r="T40">
        <v>3105</v>
      </c>
      <c r="U40">
        <v>0.1</v>
      </c>
      <c r="V40">
        <f t="shared" si="21"/>
        <v>1.0000000000000002E-2</v>
      </c>
      <c r="W40">
        <v>583</v>
      </c>
      <c r="X40">
        <v>0.14099999999999999</v>
      </c>
      <c r="Y40">
        <f t="shared" si="22"/>
        <v>1.9880999999999996E-2</v>
      </c>
      <c r="Z40">
        <v>1041</v>
      </c>
      <c r="AA40">
        <v>0.14299999999999999</v>
      </c>
      <c r="AB40">
        <f t="shared" si="23"/>
        <v>2.0448999999999995E-2</v>
      </c>
      <c r="AC40">
        <v>543</v>
      </c>
      <c r="AD40">
        <v>0.16400000000000001</v>
      </c>
      <c r="AE40">
        <f t="shared" si="24"/>
        <v>2.6896000000000003E-2</v>
      </c>
      <c r="AF40">
        <v>763</v>
      </c>
      <c r="AG40">
        <v>0.16700000000000001</v>
      </c>
      <c r="AH40">
        <f t="shared" si="25"/>
        <v>2.7889000000000004E-2</v>
      </c>
      <c r="AI40">
        <v>276</v>
      </c>
      <c r="AJ40">
        <v>0.12</v>
      </c>
      <c r="AK40">
        <f t="shared" si="26"/>
        <v>1.44E-2</v>
      </c>
      <c r="AL40">
        <v>974</v>
      </c>
      <c r="AM40">
        <v>0.13300000000000001</v>
      </c>
      <c r="AN40">
        <f t="shared" si="27"/>
        <v>1.7689000000000003E-2</v>
      </c>
      <c r="AO40">
        <v>1606</v>
      </c>
      <c r="AP40">
        <v>0.127</v>
      </c>
      <c r="AQ40">
        <f t="shared" si="28"/>
        <v>1.6129000000000001E-2</v>
      </c>
      <c r="AR40">
        <v>2632</v>
      </c>
      <c r="AS40">
        <v>0.105</v>
      </c>
      <c r="AT40">
        <f t="shared" si="29"/>
        <v>1.1024999999999998E-2</v>
      </c>
      <c r="AU40">
        <v>572</v>
      </c>
      <c r="AV40">
        <v>0.127</v>
      </c>
      <c r="AW40">
        <f t="shared" si="30"/>
        <v>1.6129000000000001E-2</v>
      </c>
      <c r="AX40">
        <v>1209</v>
      </c>
      <c r="AY40">
        <v>0.14899999999999999</v>
      </c>
      <c r="AZ40">
        <f t="shared" si="31"/>
        <v>2.2200999999999999E-2</v>
      </c>
      <c r="BA40">
        <v>683</v>
      </c>
    </row>
    <row r="41" spans="1:53">
      <c r="A41" t="s">
        <v>274</v>
      </c>
      <c r="B41" t="s">
        <v>143</v>
      </c>
      <c r="C41" t="s">
        <v>245</v>
      </c>
      <c r="D41" s="6" t="s">
        <v>253</v>
      </c>
      <c r="E41">
        <v>79.099999999999994</v>
      </c>
      <c r="F41">
        <v>0.14399999999999999</v>
      </c>
      <c r="G41">
        <f t="shared" si="16"/>
        <v>2.0735999999999997E-2</v>
      </c>
      <c r="H41">
        <v>783</v>
      </c>
      <c r="I41">
        <v>0.13300000000000001</v>
      </c>
      <c r="J41">
        <f t="shared" si="17"/>
        <v>1.7689000000000003E-2</v>
      </c>
      <c r="K41">
        <v>328</v>
      </c>
      <c r="L41">
        <v>0.109</v>
      </c>
      <c r="M41">
        <f t="shared" si="18"/>
        <v>1.1880999999999999E-2</v>
      </c>
      <c r="N41">
        <v>777</v>
      </c>
      <c r="O41">
        <v>0.13</v>
      </c>
      <c r="P41">
        <f t="shared" si="19"/>
        <v>1.6900000000000002E-2</v>
      </c>
      <c r="Q41">
        <v>1690</v>
      </c>
      <c r="R41">
        <v>0.108</v>
      </c>
      <c r="S41">
        <f t="shared" si="20"/>
        <v>1.1663999999999999E-2</v>
      </c>
      <c r="T41">
        <v>2895</v>
      </c>
      <c r="U41">
        <v>0.112</v>
      </c>
      <c r="V41">
        <f t="shared" si="21"/>
        <v>1.2544000000000001E-2</v>
      </c>
      <c r="W41">
        <v>590</v>
      </c>
      <c r="X41">
        <v>0.13400000000000001</v>
      </c>
      <c r="Y41">
        <f t="shared" si="22"/>
        <v>1.7956000000000003E-2</v>
      </c>
      <c r="Z41">
        <v>1160</v>
      </c>
      <c r="AA41">
        <v>0.121</v>
      </c>
      <c r="AB41">
        <f t="shared" si="23"/>
        <v>1.4641E-2</v>
      </c>
      <c r="AC41">
        <v>435</v>
      </c>
      <c r="AD41">
        <v>0.123</v>
      </c>
      <c r="AE41">
        <f t="shared" si="24"/>
        <v>1.5129E-2</v>
      </c>
      <c r="AF41">
        <v>568</v>
      </c>
      <c r="AG41">
        <v>0.11799999999999999</v>
      </c>
      <c r="AH41">
        <f t="shared" si="25"/>
        <v>1.3923999999999999E-2</v>
      </c>
      <c r="AI41">
        <v>387</v>
      </c>
      <c r="AJ41">
        <v>0.121</v>
      </c>
      <c r="AK41">
        <f t="shared" si="26"/>
        <v>1.4641E-2</v>
      </c>
      <c r="AL41">
        <v>888</v>
      </c>
      <c r="AM41">
        <v>0.14599999999999999</v>
      </c>
      <c r="AN41">
        <f t="shared" si="27"/>
        <v>2.1315999999999998E-2</v>
      </c>
      <c r="AO41">
        <v>1866</v>
      </c>
      <c r="AP41">
        <v>0.127</v>
      </c>
      <c r="AQ41">
        <f t="shared" si="28"/>
        <v>1.6129000000000001E-2</v>
      </c>
      <c r="AR41">
        <v>3058</v>
      </c>
      <c r="AS41">
        <v>0.11600000000000001</v>
      </c>
      <c r="AT41">
        <f t="shared" si="29"/>
        <v>1.3456000000000001E-2</v>
      </c>
      <c r="AU41">
        <v>586</v>
      </c>
      <c r="AV41">
        <v>0.13400000000000001</v>
      </c>
      <c r="AW41">
        <f t="shared" si="30"/>
        <v>1.7956000000000003E-2</v>
      </c>
      <c r="AX41">
        <v>1108</v>
      </c>
      <c r="AY41">
        <v>0.13800000000000001</v>
      </c>
      <c r="AZ41">
        <f t="shared" si="31"/>
        <v>1.9044000000000002E-2</v>
      </c>
      <c r="BA41">
        <v>730</v>
      </c>
    </row>
    <row r="42" spans="1:53">
      <c r="A42" t="s">
        <v>277</v>
      </c>
      <c r="B42" t="s">
        <v>143</v>
      </c>
      <c r="C42" t="s">
        <v>245</v>
      </c>
      <c r="D42" s="6" t="s">
        <v>242</v>
      </c>
      <c r="E42">
        <v>75.099999999999994</v>
      </c>
      <c r="F42">
        <v>0.13100000000000001</v>
      </c>
      <c r="G42">
        <f t="shared" si="16"/>
        <v>1.7161000000000003E-2</v>
      </c>
      <c r="H42">
        <v>817</v>
      </c>
      <c r="I42">
        <v>0.10199999999999999</v>
      </c>
      <c r="J42">
        <f t="shared" si="17"/>
        <v>1.0403999999999998E-2</v>
      </c>
      <c r="K42">
        <v>327</v>
      </c>
      <c r="L42">
        <v>0.11600000000000001</v>
      </c>
      <c r="M42">
        <f t="shared" si="18"/>
        <v>1.3456000000000001E-2</v>
      </c>
      <c r="N42">
        <v>704</v>
      </c>
      <c r="O42">
        <v>0.11700000000000001</v>
      </c>
      <c r="P42">
        <f t="shared" si="19"/>
        <v>1.3689000000000002E-2</v>
      </c>
      <c r="Q42">
        <v>1784</v>
      </c>
      <c r="R42">
        <v>0.111</v>
      </c>
      <c r="S42">
        <f t="shared" si="20"/>
        <v>1.2321E-2</v>
      </c>
      <c r="T42">
        <v>3066</v>
      </c>
      <c r="U42">
        <v>0.08</v>
      </c>
      <c r="V42">
        <f t="shared" si="21"/>
        <v>6.4000000000000003E-3</v>
      </c>
      <c r="W42">
        <v>618</v>
      </c>
      <c r="X42">
        <v>0.127</v>
      </c>
      <c r="Y42">
        <f t="shared" si="22"/>
        <v>1.6129000000000001E-2</v>
      </c>
      <c r="Z42">
        <v>976</v>
      </c>
      <c r="AA42">
        <v>0.111</v>
      </c>
      <c r="AB42">
        <f t="shared" si="23"/>
        <v>1.2321E-2</v>
      </c>
      <c r="AC42">
        <v>677</v>
      </c>
      <c r="AD42">
        <v>0.126</v>
      </c>
      <c r="AE42">
        <f t="shared" si="24"/>
        <v>1.5876000000000001E-2</v>
      </c>
      <c r="AF42">
        <v>500</v>
      </c>
      <c r="AG42">
        <v>0.105</v>
      </c>
      <c r="AH42">
        <f t="shared" si="25"/>
        <v>1.1024999999999998E-2</v>
      </c>
      <c r="AI42">
        <v>476</v>
      </c>
      <c r="AJ42">
        <v>0.122</v>
      </c>
      <c r="AK42">
        <f t="shared" si="26"/>
        <v>1.4884E-2</v>
      </c>
      <c r="AL42">
        <v>713</v>
      </c>
      <c r="AM42">
        <v>0.126</v>
      </c>
      <c r="AN42">
        <f t="shared" si="27"/>
        <v>1.5876000000000001E-2</v>
      </c>
      <c r="AO42">
        <v>1818</v>
      </c>
      <c r="AP42">
        <v>0.124</v>
      </c>
      <c r="AQ42">
        <f t="shared" si="28"/>
        <v>1.5375999999999999E-2</v>
      </c>
      <c r="AR42">
        <v>2939</v>
      </c>
      <c r="AS42">
        <v>8.2000000000000003E-2</v>
      </c>
      <c r="AT42">
        <f t="shared" si="29"/>
        <v>6.7240000000000008E-3</v>
      </c>
      <c r="AU42">
        <v>596</v>
      </c>
      <c r="AV42">
        <v>0.128</v>
      </c>
      <c r="AW42">
        <f t="shared" si="30"/>
        <v>1.6383999999999999E-2</v>
      </c>
      <c r="AX42">
        <v>926</v>
      </c>
      <c r="AY42">
        <v>0.114</v>
      </c>
      <c r="AZ42">
        <f t="shared" si="31"/>
        <v>1.2996000000000001E-2</v>
      </c>
      <c r="BA42">
        <v>808</v>
      </c>
    </row>
    <row r="43" spans="1:53">
      <c r="A43" t="s">
        <v>279</v>
      </c>
      <c r="B43" t="s">
        <v>143</v>
      </c>
      <c r="C43" t="s">
        <v>245</v>
      </c>
      <c r="D43" s="6" t="s">
        <v>253</v>
      </c>
      <c r="E43">
        <v>84.8</v>
      </c>
      <c r="F43">
        <v>0.106</v>
      </c>
      <c r="G43">
        <f t="shared" si="16"/>
        <v>1.1235999999999999E-2</v>
      </c>
      <c r="H43">
        <v>284</v>
      </c>
      <c r="I43">
        <v>0.112</v>
      </c>
      <c r="J43">
        <f t="shared" si="17"/>
        <v>1.2544000000000001E-2</v>
      </c>
      <c r="K43">
        <v>321</v>
      </c>
      <c r="L43">
        <v>0.11899999999999999</v>
      </c>
      <c r="M43">
        <f t="shared" si="18"/>
        <v>1.4160999999999998E-2</v>
      </c>
      <c r="N43">
        <v>875</v>
      </c>
      <c r="O43">
        <v>0.14299999999999999</v>
      </c>
      <c r="P43">
        <f t="shared" si="19"/>
        <v>2.0448999999999995E-2</v>
      </c>
      <c r="Q43">
        <v>1870</v>
      </c>
      <c r="R43">
        <v>0.14099999999999999</v>
      </c>
      <c r="S43">
        <f t="shared" si="20"/>
        <v>1.9880999999999996E-2</v>
      </c>
      <c r="T43">
        <v>3205</v>
      </c>
      <c r="U43">
        <v>0.1</v>
      </c>
      <c r="V43">
        <f t="shared" si="21"/>
        <v>1.0000000000000002E-2</v>
      </c>
      <c r="W43">
        <v>640</v>
      </c>
      <c r="X43">
        <v>0.14099999999999999</v>
      </c>
      <c r="Y43">
        <f t="shared" si="22"/>
        <v>1.9880999999999996E-2</v>
      </c>
      <c r="Z43">
        <v>742</v>
      </c>
      <c r="AA43">
        <v>0.13600000000000001</v>
      </c>
      <c r="AB43">
        <f t="shared" si="23"/>
        <v>1.8496000000000002E-2</v>
      </c>
      <c r="AC43">
        <v>323</v>
      </c>
      <c r="AD43">
        <v>0.128</v>
      </c>
      <c r="AE43">
        <f t="shared" si="24"/>
        <v>1.6383999999999999E-2</v>
      </c>
      <c r="AF43">
        <v>701</v>
      </c>
      <c r="AG43">
        <v>0.13300000000000001</v>
      </c>
      <c r="AH43">
        <f t="shared" si="25"/>
        <v>1.7689000000000003E-2</v>
      </c>
      <c r="AI43">
        <v>397</v>
      </c>
      <c r="AJ43">
        <v>0.123</v>
      </c>
      <c r="AK43">
        <f t="shared" si="26"/>
        <v>1.5129E-2</v>
      </c>
      <c r="AL43">
        <v>946</v>
      </c>
      <c r="AM43">
        <v>0.156</v>
      </c>
      <c r="AN43">
        <f t="shared" si="27"/>
        <v>2.4336E-2</v>
      </c>
      <c r="AO43">
        <v>1819</v>
      </c>
      <c r="AP43">
        <v>0.14099999999999999</v>
      </c>
      <c r="AQ43">
        <f t="shared" si="28"/>
        <v>1.9880999999999996E-2</v>
      </c>
      <c r="AR43">
        <v>2899</v>
      </c>
      <c r="AS43">
        <v>0.10100000000000001</v>
      </c>
      <c r="AT43">
        <f t="shared" si="29"/>
        <v>1.0201000000000002E-2</v>
      </c>
      <c r="AU43">
        <v>619</v>
      </c>
      <c r="AV43">
        <v>0.14000000000000001</v>
      </c>
      <c r="AW43">
        <f t="shared" si="30"/>
        <v>1.9600000000000003E-2</v>
      </c>
      <c r="AX43">
        <v>1095</v>
      </c>
      <c r="AY43">
        <v>0.159</v>
      </c>
      <c r="AZ43">
        <f t="shared" si="31"/>
        <v>2.5281000000000001E-2</v>
      </c>
      <c r="BA43">
        <v>945</v>
      </c>
    </row>
    <row r="44" spans="1:53">
      <c r="A44" t="s">
        <v>283</v>
      </c>
      <c r="B44" t="s">
        <v>143</v>
      </c>
      <c r="C44" t="s">
        <v>245</v>
      </c>
      <c r="D44" s="6" t="s">
        <v>242</v>
      </c>
      <c r="E44">
        <v>91.4</v>
      </c>
      <c r="F44">
        <v>0.124</v>
      </c>
      <c r="G44">
        <f t="shared" si="16"/>
        <v>1.5375999999999999E-2</v>
      </c>
      <c r="H44">
        <v>952</v>
      </c>
      <c r="I44">
        <v>0.126</v>
      </c>
      <c r="J44">
        <f t="shared" si="17"/>
        <v>1.5876000000000001E-2</v>
      </c>
      <c r="K44">
        <v>461</v>
      </c>
      <c r="L44">
        <v>0.13700000000000001</v>
      </c>
      <c r="M44">
        <f t="shared" si="18"/>
        <v>1.8769000000000004E-2</v>
      </c>
      <c r="N44">
        <v>882</v>
      </c>
      <c r="O44">
        <v>0.15</v>
      </c>
      <c r="P44">
        <f t="shared" si="19"/>
        <v>2.2499999999999999E-2</v>
      </c>
      <c r="Q44">
        <v>1865</v>
      </c>
      <c r="R44">
        <v>0.126</v>
      </c>
      <c r="S44">
        <f t="shared" si="20"/>
        <v>1.5876000000000001E-2</v>
      </c>
      <c r="T44">
        <v>3892</v>
      </c>
      <c r="U44">
        <v>0.104</v>
      </c>
      <c r="V44">
        <f t="shared" si="21"/>
        <v>1.0815999999999999E-2</v>
      </c>
      <c r="W44">
        <v>641</v>
      </c>
      <c r="X44">
        <v>0.129</v>
      </c>
      <c r="Y44">
        <f t="shared" si="22"/>
        <v>1.6641E-2</v>
      </c>
      <c r="Z44">
        <v>1083</v>
      </c>
      <c r="AA44">
        <v>0.13400000000000001</v>
      </c>
      <c r="AB44">
        <f t="shared" si="23"/>
        <v>1.7956000000000003E-2</v>
      </c>
      <c r="AC44">
        <v>804</v>
      </c>
      <c r="AD44">
        <v>0.114</v>
      </c>
      <c r="AE44">
        <f t="shared" si="24"/>
        <v>1.2996000000000001E-2</v>
      </c>
      <c r="AF44">
        <v>656</v>
      </c>
      <c r="AG44">
        <v>0.112</v>
      </c>
      <c r="AH44">
        <f t="shared" si="25"/>
        <v>1.2544000000000001E-2</v>
      </c>
      <c r="AI44">
        <v>438</v>
      </c>
      <c r="AJ44">
        <v>0.125</v>
      </c>
      <c r="AK44">
        <f t="shared" si="26"/>
        <v>1.5625E-2</v>
      </c>
      <c r="AL44">
        <v>1214</v>
      </c>
      <c r="AM44">
        <v>0.13500000000000001</v>
      </c>
      <c r="AN44">
        <f t="shared" si="27"/>
        <v>1.8225000000000002E-2</v>
      </c>
      <c r="AO44">
        <v>2220</v>
      </c>
      <c r="AP44">
        <v>0.13100000000000001</v>
      </c>
      <c r="AQ44">
        <f t="shared" si="28"/>
        <v>1.7161000000000003E-2</v>
      </c>
      <c r="AR44">
        <v>3546</v>
      </c>
      <c r="AS44">
        <v>8.2000000000000003E-2</v>
      </c>
      <c r="AT44">
        <f t="shared" si="29"/>
        <v>6.7240000000000008E-3</v>
      </c>
      <c r="AU44">
        <v>684</v>
      </c>
      <c r="AV44">
        <v>0.124</v>
      </c>
      <c r="AW44">
        <f t="shared" si="30"/>
        <v>1.5375999999999999E-2</v>
      </c>
      <c r="AX44">
        <v>1214</v>
      </c>
      <c r="AY44">
        <v>0.13500000000000001</v>
      </c>
      <c r="AZ44">
        <f t="shared" si="31"/>
        <v>1.8225000000000002E-2</v>
      </c>
      <c r="BA44">
        <v>961</v>
      </c>
    </row>
    <row r="45" spans="1:53">
      <c r="A45" t="s">
        <v>285</v>
      </c>
      <c r="B45" t="s">
        <v>143</v>
      </c>
      <c r="C45" t="s">
        <v>245</v>
      </c>
      <c r="D45" s="6" t="s">
        <v>242</v>
      </c>
      <c r="E45">
        <v>89.4</v>
      </c>
      <c r="F45">
        <v>0.14299999999999999</v>
      </c>
      <c r="G45">
        <f t="shared" si="16"/>
        <v>2.0448999999999995E-2</v>
      </c>
      <c r="H45">
        <v>904</v>
      </c>
      <c r="I45">
        <v>0.11799999999999999</v>
      </c>
      <c r="J45">
        <f t="shared" si="17"/>
        <v>1.3923999999999999E-2</v>
      </c>
      <c r="K45">
        <v>380</v>
      </c>
      <c r="L45">
        <v>0.127</v>
      </c>
      <c r="M45">
        <f t="shared" si="18"/>
        <v>1.6129000000000001E-2</v>
      </c>
      <c r="N45">
        <v>1001</v>
      </c>
      <c r="O45">
        <v>0.14099999999999999</v>
      </c>
      <c r="P45">
        <f t="shared" si="19"/>
        <v>1.9880999999999996E-2</v>
      </c>
      <c r="Q45">
        <v>2153</v>
      </c>
      <c r="R45">
        <v>0.11700000000000001</v>
      </c>
      <c r="S45">
        <f t="shared" si="20"/>
        <v>1.3689000000000002E-2</v>
      </c>
      <c r="T45">
        <v>3042</v>
      </c>
      <c r="U45">
        <v>0.104</v>
      </c>
      <c r="V45">
        <f t="shared" si="21"/>
        <v>1.0815999999999999E-2</v>
      </c>
      <c r="W45">
        <v>647</v>
      </c>
      <c r="X45">
        <v>0.13</v>
      </c>
      <c r="Y45">
        <f t="shared" si="22"/>
        <v>1.6900000000000002E-2</v>
      </c>
      <c r="Z45">
        <v>1215</v>
      </c>
      <c r="AA45">
        <v>0.14499999999999999</v>
      </c>
      <c r="AB45">
        <f t="shared" si="23"/>
        <v>2.1024999999999999E-2</v>
      </c>
      <c r="AC45">
        <v>643</v>
      </c>
      <c r="AD45">
        <v>0.11700000000000001</v>
      </c>
      <c r="AE45">
        <f t="shared" si="24"/>
        <v>1.3689000000000002E-2</v>
      </c>
      <c r="AF45">
        <v>629</v>
      </c>
      <c r="AG45">
        <v>0.112</v>
      </c>
      <c r="AH45">
        <f t="shared" si="25"/>
        <v>1.2544000000000001E-2</v>
      </c>
      <c r="AI45">
        <v>494</v>
      </c>
      <c r="AJ45">
        <v>0.11600000000000001</v>
      </c>
      <c r="AK45">
        <f t="shared" si="26"/>
        <v>1.3456000000000001E-2</v>
      </c>
      <c r="AL45">
        <v>1080</v>
      </c>
      <c r="AM45">
        <v>0.13200000000000001</v>
      </c>
      <c r="AN45">
        <f t="shared" si="27"/>
        <v>1.7424000000000002E-2</v>
      </c>
      <c r="AO45">
        <v>2040</v>
      </c>
      <c r="AP45">
        <v>0.129</v>
      </c>
      <c r="AQ45">
        <f t="shared" si="28"/>
        <v>1.6641E-2</v>
      </c>
      <c r="AR45">
        <v>3189</v>
      </c>
      <c r="AS45">
        <v>0.113</v>
      </c>
      <c r="AT45">
        <f t="shared" si="29"/>
        <v>1.2769000000000001E-2</v>
      </c>
      <c r="AU45">
        <v>590</v>
      </c>
      <c r="AV45">
        <v>0.124</v>
      </c>
      <c r="AW45">
        <f t="shared" si="30"/>
        <v>1.5375999999999999E-2</v>
      </c>
      <c r="AX45">
        <v>1432</v>
      </c>
      <c r="AY45">
        <v>0.13800000000000001</v>
      </c>
      <c r="AZ45">
        <f t="shared" si="31"/>
        <v>1.9044000000000002E-2</v>
      </c>
      <c r="BA45">
        <v>1036</v>
      </c>
    </row>
    <row r="46" spans="1:53">
      <c r="A46" t="s">
        <v>289</v>
      </c>
      <c r="B46" t="s">
        <v>143</v>
      </c>
      <c r="C46" t="s">
        <v>245</v>
      </c>
      <c r="D46" s="6" t="s">
        <v>253</v>
      </c>
      <c r="E46">
        <v>78.400000000000006</v>
      </c>
      <c r="F46">
        <v>0.14599999999999999</v>
      </c>
      <c r="G46">
        <f t="shared" si="16"/>
        <v>2.1315999999999998E-2</v>
      </c>
      <c r="H46">
        <v>663</v>
      </c>
      <c r="I46">
        <v>0.14899999999999999</v>
      </c>
      <c r="J46">
        <f t="shared" si="17"/>
        <v>2.2200999999999999E-2</v>
      </c>
      <c r="K46">
        <v>325</v>
      </c>
      <c r="L46">
        <v>0.126</v>
      </c>
      <c r="M46">
        <f t="shared" si="18"/>
        <v>1.5876000000000001E-2</v>
      </c>
      <c r="N46">
        <v>870</v>
      </c>
      <c r="O46">
        <v>0.17</v>
      </c>
      <c r="P46">
        <f t="shared" si="19"/>
        <v>2.8900000000000006E-2</v>
      </c>
      <c r="Q46">
        <v>1704</v>
      </c>
      <c r="R46">
        <v>0.127</v>
      </c>
      <c r="S46">
        <f t="shared" si="20"/>
        <v>1.6129000000000001E-2</v>
      </c>
      <c r="T46">
        <v>2846</v>
      </c>
      <c r="U46">
        <v>9.6000000000000002E-2</v>
      </c>
      <c r="V46">
        <f t="shared" si="21"/>
        <v>9.2160000000000002E-3</v>
      </c>
      <c r="W46">
        <v>528</v>
      </c>
      <c r="X46">
        <v>0.13700000000000001</v>
      </c>
      <c r="Y46">
        <f t="shared" si="22"/>
        <v>1.8769000000000004E-2</v>
      </c>
      <c r="Z46">
        <v>1033</v>
      </c>
      <c r="AA46">
        <v>0.128</v>
      </c>
      <c r="AB46">
        <f t="shared" si="23"/>
        <v>1.6383999999999999E-2</v>
      </c>
      <c r="AC46">
        <v>545</v>
      </c>
      <c r="AD46">
        <v>0.11</v>
      </c>
      <c r="AE46">
        <f t="shared" si="24"/>
        <v>1.21E-2</v>
      </c>
      <c r="AF46">
        <v>542</v>
      </c>
      <c r="AG46">
        <v>0.14399999999999999</v>
      </c>
      <c r="AH46">
        <f t="shared" si="25"/>
        <v>2.0735999999999997E-2</v>
      </c>
      <c r="AI46">
        <v>371</v>
      </c>
      <c r="AJ46">
        <v>0.13500000000000001</v>
      </c>
      <c r="AK46">
        <f t="shared" si="26"/>
        <v>1.8225000000000002E-2</v>
      </c>
      <c r="AL46">
        <v>1153</v>
      </c>
      <c r="AM46">
        <v>0.14599999999999999</v>
      </c>
      <c r="AN46">
        <f t="shared" si="27"/>
        <v>2.1315999999999998E-2</v>
      </c>
      <c r="AO46">
        <v>1830</v>
      </c>
      <c r="AP46">
        <v>0.14899999999999999</v>
      </c>
      <c r="AQ46">
        <f t="shared" si="28"/>
        <v>2.2200999999999999E-2</v>
      </c>
      <c r="AR46">
        <v>2668</v>
      </c>
      <c r="AS46">
        <v>0.123</v>
      </c>
      <c r="AT46">
        <f t="shared" si="29"/>
        <v>1.5129E-2</v>
      </c>
      <c r="AU46">
        <v>537</v>
      </c>
      <c r="AV46">
        <v>0.13200000000000001</v>
      </c>
      <c r="AW46">
        <f t="shared" si="30"/>
        <v>1.7424000000000002E-2</v>
      </c>
      <c r="AX46">
        <v>1052</v>
      </c>
      <c r="AY46">
        <v>0.124</v>
      </c>
      <c r="AZ46">
        <f t="shared" si="31"/>
        <v>1.5375999999999999E-2</v>
      </c>
      <c r="BA46">
        <v>549</v>
      </c>
    </row>
    <row r="47" spans="1:53">
      <c r="A47" t="s">
        <v>291</v>
      </c>
      <c r="B47" t="s">
        <v>143</v>
      </c>
      <c r="C47" t="s">
        <v>245</v>
      </c>
      <c r="D47" s="6" t="s">
        <v>253</v>
      </c>
      <c r="E47">
        <v>83</v>
      </c>
      <c r="F47">
        <v>0.115</v>
      </c>
      <c r="G47">
        <f t="shared" si="16"/>
        <v>1.3225000000000001E-2</v>
      </c>
      <c r="H47">
        <v>685</v>
      </c>
      <c r="I47">
        <v>0.113</v>
      </c>
      <c r="J47">
        <f t="shared" si="17"/>
        <v>1.2769000000000001E-2</v>
      </c>
      <c r="K47">
        <v>318</v>
      </c>
      <c r="L47">
        <v>0.113</v>
      </c>
      <c r="M47">
        <f t="shared" si="18"/>
        <v>1.2769000000000001E-2</v>
      </c>
      <c r="N47">
        <v>750</v>
      </c>
      <c r="O47">
        <v>0.14599999999999999</v>
      </c>
      <c r="P47">
        <f t="shared" si="19"/>
        <v>2.1315999999999998E-2</v>
      </c>
      <c r="Q47">
        <v>1894</v>
      </c>
      <c r="R47">
        <v>0.13900000000000001</v>
      </c>
      <c r="S47">
        <f t="shared" si="20"/>
        <v>1.9321000000000005E-2</v>
      </c>
      <c r="T47">
        <v>3328</v>
      </c>
      <c r="U47">
        <v>8.8999999999999996E-2</v>
      </c>
      <c r="V47">
        <f t="shared" si="21"/>
        <v>7.9209999999999992E-3</v>
      </c>
      <c r="W47">
        <v>562</v>
      </c>
      <c r="X47">
        <v>0.13100000000000001</v>
      </c>
      <c r="Y47">
        <f t="shared" si="22"/>
        <v>1.7161000000000003E-2</v>
      </c>
      <c r="Z47">
        <v>1132</v>
      </c>
      <c r="AA47">
        <v>0.129</v>
      </c>
      <c r="AB47">
        <f t="shared" si="23"/>
        <v>1.6641E-2</v>
      </c>
      <c r="AC47">
        <v>493</v>
      </c>
      <c r="AD47">
        <v>0.111</v>
      </c>
      <c r="AE47">
        <f t="shared" si="24"/>
        <v>1.2321E-2</v>
      </c>
      <c r="AF47">
        <v>594</v>
      </c>
      <c r="AG47">
        <v>0.13</v>
      </c>
      <c r="AH47">
        <f t="shared" si="25"/>
        <v>1.6900000000000002E-2</v>
      </c>
      <c r="AI47">
        <v>371</v>
      </c>
      <c r="AJ47">
        <v>0.11899999999999999</v>
      </c>
      <c r="AK47">
        <f t="shared" si="26"/>
        <v>1.4160999999999998E-2</v>
      </c>
      <c r="AL47">
        <v>901</v>
      </c>
      <c r="AM47">
        <v>0.13500000000000001</v>
      </c>
      <c r="AN47">
        <f t="shared" si="27"/>
        <v>1.8225000000000002E-2</v>
      </c>
      <c r="AO47">
        <v>1781</v>
      </c>
      <c r="AP47">
        <v>0.14599999999999999</v>
      </c>
      <c r="AQ47">
        <f t="shared" si="28"/>
        <v>2.1315999999999998E-2</v>
      </c>
      <c r="AR47">
        <v>2959</v>
      </c>
      <c r="AS47">
        <v>7.0999999999999994E-2</v>
      </c>
      <c r="AT47">
        <f t="shared" si="29"/>
        <v>5.0409999999999995E-3</v>
      </c>
      <c r="AU47">
        <v>588</v>
      </c>
      <c r="AV47">
        <v>0.13300000000000001</v>
      </c>
      <c r="AW47">
        <f t="shared" si="30"/>
        <v>1.7689000000000003E-2</v>
      </c>
      <c r="AX47">
        <v>986</v>
      </c>
      <c r="AY47">
        <v>0.128</v>
      </c>
      <c r="AZ47">
        <f t="shared" si="31"/>
        <v>1.6383999999999999E-2</v>
      </c>
      <c r="BA47">
        <v>725</v>
      </c>
    </row>
    <row r="48" spans="1:53">
      <c r="A48" t="s">
        <v>293</v>
      </c>
      <c r="B48" t="s">
        <v>143</v>
      </c>
      <c r="C48" t="s">
        <v>245</v>
      </c>
      <c r="D48" s="6" t="s">
        <v>242</v>
      </c>
      <c r="E48">
        <v>85.2</v>
      </c>
      <c r="F48">
        <v>0.11700000000000001</v>
      </c>
      <c r="G48">
        <f t="shared" si="16"/>
        <v>1.3689000000000002E-2</v>
      </c>
      <c r="H48">
        <v>627</v>
      </c>
      <c r="I48">
        <v>9.6000000000000002E-2</v>
      </c>
      <c r="J48">
        <f t="shared" si="17"/>
        <v>9.2160000000000002E-3</v>
      </c>
      <c r="K48">
        <v>336</v>
      </c>
      <c r="L48">
        <v>0.10299999999999999</v>
      </c>
      <c r="M48">
        <f t="shared" si="18"/>
        <v>1.0608999999999999E-2</v>
      </c>
      <c r="N48">
        <v>837</v>
      </c>
      <c r="O48">
        <v>0.11799999999999999</v>
      </c>
      <c r="P48">
        <f t="shared" si="19"/>
        <v>1.3923999999999999E-2</v>
      </c>
      <c r="Q48">
        <v>1837</v>
      </c>
      <c r="R48">
        <v>0.124</v>
      </c>
      <c r="S48">
        <f t="shared" si="20"/>
        <v>1.5375999999999999E-2</v>
      </c>
      <c r="T48">
        <v>2851</v>
      </c>
      <c r="U48">
        <v>8.8999999999999996E-2</v>
      </c>
      <c r="V48">
        <f t="shared" si="21"/>
        <v>7.9209999999999992E-3</v>
      </c>
      <c r="W48">
        <v>649</v>
      </c>
      <c r="X48">
        <v>0.14099999999999999</v>
      </c>
      <c r="Y48">
        <f t="shared" si="22"/>
        <v>1.9880999999999996E-2</v>
      </c>
      <c r="Z48">
        <v>941</v>
      </c>
      <c r="AA48">
        <v>0.13300000000000001</v>
      </c>
      <c r="AB48">
        <f t="shared" si="23"/>
        <v>1.7689000000000003E-2</v>
      </c>
      <c r="AC48">
        <v>550</v>
      </c>
      <c r="AD48">
        <v>0.10299999999999999</v>
      </c>
      <c r="AE48">
        <f t="shared" si="24"/>
        <v>1.0608999999999999E-2</v>
      </c>
      <c r="AF48">
        <v>562</v>
      </c>
      <c r="AG48">
        <v>0.126</v>
      </c>
      <c r="AH48">
        <f t="shared" si="25"/>
        <v>1.5876000000000001E-2</v>
      </c>
      <c r="AI48">
        <v>329</v>
      </c>
      <c r="AJ48">
        <v>0.10299999999999999</v>
      </c>
      <c r="AK48">
        <f t="shared" si="26"/>
        <v>1.0608999999999999E-2</v>
      </c>
      <c r="AL48">
        <v>926</v>
      </c>
      <c r="AM48">
        <v>0.124</v>
      </c>
      <c r="AN48">
        <f t="shared" si="27"/>
        <v>1.5375999999999999E-2</v>
      </c>
      <c r="AO48">
        <v>1594</v>
      </c>
      <c r="AP48">
        <v>0.11700000000000001</v>
      </c>
      <c r="AQ48">
        <f t="shared" si="28"/>
        <v>1.3689000000000002E-2</v>
      </c>
      <c r="AR48">
        <v>2445</v>
      </c>
      <c r="AS48">
        <v>9.5000000000000001E-2</v>
      </c>
      <c r="AT48">
        <f t="shared" si="29"/>
        <v>9.025E-3</v>
      </c>
      <c r="AU48">
        <v>585</v>
      </c>
      <c r="AV48">
        <v>0.114</v>
      </c>
      <c r="AW48">
        <f t="shared" si="30"/>
        <v>1.2996000000000001E-2</v>
      </c>
      <c r="AX48">
        <v>1000</v>
      </c>
      <c r="AY48">
        <v>0.128</v>
      </c>
      <c r="AZ48">
        <f t="shared" si="31"/>
        <v>1.6383999999999999E-2</v>
      </c>
      <c r="BA48">
        <v>825</v>
      </c>
    </row>
    <row r="49" spans="1:53">
      <c r="A49" t="s">
        <v>295</v>
      </c>
      <c r="B49" t="s">
        <v>143</v>
      </c>
      <c r="C49" t="s">
        <v>245</v>
      </c>
      <c r="D49" s="6" t="s">
        <v>242</v>
      </c>
      <c r="E49">
        <v>91.2</v>
      </c>
      <c r="F49">
        <v>0.10199999999999999</v>
      </c>
      <c r="G49">
        <f t="shared" si="16"/>
        <v>1.0403999999999998E-2</v>
      </c>
      <c r="H49">
        <v>662</v>
      </c>
      <c r="I49">
        <v>9.0999999999999998E-2</v>
      </c>
      <c r="J49">
        <f t="shared" si="17"/>
        <v>8.2810000000000002E-3</v>
      </c>
      <c r="K49">
        <v>343</v>
      </c>
      <c r="L49">
        <v>0.125</v>
      </c>
      <c r="M49">
        <f t="shared" si="18"/>
        <v>1.5625E-2</v>
      </c>
      <c r="N49">
        <v>931</v>
      </c>
      <c r="O49">
        <v>0.128</v>
      </c>
      <c r="P49">
        <f t="shared" si="19"/>
        <v>1.6383999999999999E-2</v>
      </c>
      <c r="Q49">
        <v>2147</v>
      </c>
      <c r="R49">
        <v>0.13400000000000001</v>
      </c>
      <c r="S49">
        <f t="shared" si="20"/>
        <v>1.7956000000000003E-2</v>
      </c>
      <c r="T49">
        <v>2949</v>
      </c>
      <c r="U49">
        <v>0.10199999999999999</v>
      </c>
      <c r="V49">
        <f t="shared" si="21"/>
        <v>1.0403999999999998E-2</v>
      </c>
      <c r="W49">
        <v>518</v>
      </c>
      <c r="X49">
        <v>0.124</v>
      </c>
      <c r="Y49">
        <f t="shared" si="22"/>
        <v>1.5375999999999999E-2</v>
      </c>
      <c r="Z49">
        <v>965</v>
      </c>
      <c r="AA49">
        <v>0.14499999999999999</v>
      </c>
      <c r="AB49">
        <f t="shared" si="23"/>
        <v>2.1024999999999999E-2</v>
      </c>
      <c r="AC49">
        <v>536</v>
      </c>
      <c r="AD49">
        <v>0.11700000000000001</v>
      </c>
      <c r="AE49">
        <f t="shared" si="24"/>
        <v>1.3689000000000002E-2</v>
      </c>
      <c r="AF49">
        <v>711</v>
      </c>
      <c r="AG49">
        <v>0.121</v>
      </c>
      <c r="AH49">
        <f t="shared" si="25"/>
        <v>1.4641E-2</v>
      </c>
      <c r="AI49">
        <v>327</v>
      </c>
      <c r="AJ49">
        <v>0.113</v>
      </c>
      <c r="AK49">
        <f t="shared" si="26"/>
        <v>1.2769000000000001E-2</v>
      </c>
      <c r="AL49">
        <v>996</v>
      </c>
      <c r="AM49">
        <v>0.124</v>
      </c>
      <c r="AN49">
        <f t="shared" si="27"/>
        <v>1.5375999999999999E-2</v>
      </c>
      <c r="AO49">
        <v>1752</v>
      </c>
      <c r="AP49">
        <v>0.125</v>
      </c>
      <c r="AQ49">
        <f t="shared" si="28"/>
        <v>1.5625E-2</v>
      </c>
      <c r="AR49">
        <v>2565</v>
      </c>
      <c r="AS49">
        <v>8.5999999999999993E-2</v>
      </c>
      <c r="AT49">
        <f t="shared" si="29"/>
        <v>7.3959999999999989E-3</v>
      </c>
      <c r="AU49">
        <v>554</v>
      </c>
      <c r="AV49">
        <v>0.107</v>
      </c>
      <c r="AW49">
        <f t="shared" si="30"/>
        <v>1.1448999999999999E-2</v>
      </c>
      <c r="AX49">
        <v>1008</v>
      </c>
      <c r="AY49">
        <v>0.14000000000000001</v>
      </c>
      <c r="AZ49">
        <f t="shared" si="31"/>
        <v>1.9600000000000003E-2</v>
      </c>
      <c r="BA49">
        <v>1093</v>
      </c>
    </row>
    <row r="50" spans="1:53">
      <c r="A50" t="s">
        <v>299</v>
      </c>
      <c r="B50" t="s">
        <v>143</v>
      </c>
      <c r="C50" t="s">
        <v>245</v>
      </c>
      <c r="D50" s="6" t="s">
        <v>242</v>
      </c>
      <c r="E50">
        <v>69.7</v>
      </c>
      <c r="F50">
        <v>0.14099999999999999</v>
      </c>
      <c r="G50">
        <f t="shared" si="16"/>
        <v>1.9880999999999996E-2</v>
      </c>
      <c r="H50">
        <v>679</v>
      </c>
      <c r="I50">
        <v>0.14699999999999999</v>
      </c>
      <c r="J50">
        <f t="shared" si="17"/>
        <v>2.1608999999999996E-2</v>
      </c>
      <c r="K50">
        <v>485</v>
      </c>
      <c r="L50">
        <v>0.126</v>
      </c>
      <c r="M50">
        <f t="shared" si="18"/>
        <v>1.5876000000000001E-2</v>
      </c>
      <c r="N50">
        <v>964</v>
      </c>
      <c r="O50">
        <v>0.14099999999999999</v>
      </c>
      <c r="P50">
        <f t="shared" si="19"/>
        <v>1.9880999999999996E-2</v>
      </c>
      <c r="Q50">
        <v>2063</v>
      </c>
      <c r="R50">
        <v>0.14000000000000001</v>
      </c>
      <c r="S50">
        <f t="shared" si="20"/>
        <v>1.9600000000000003E-2</v>
      </c>
      <c r="T50">
        <v>3369</v>
      </c>
      <c r="U50">
        <v>0.11899999999999999</v>
      </c>
      <c r="V50">
        <f t="shared" si="21"/>
        <v>1.4160999999999998E-2</v>
      </c>
      <c r="W50">
        <v>595</v>
      </c>
      <c r="X50">
        <v>0.13200000000000001</v>
      </c>
      <c r="Y50">
        <f t="shared" si="22"/>
        <v>1.7424000000000002E-2</v>
      </c>
      <c r="Z50">
        <v>1139</v>
      </c>
      <c r="AA50">
        <v>0.13100000000000001</v>
      </c>
      <c r="AB50">
        <f t="shared" si="23"/>
        <v>1.7161000000000003E-2</v>
      </c>
      <c r="AC50">
        <v>527</v>
      </c>
      <c r="AD50">
        <v>0.159</v>
      </c>
      <c r="AE50">
        <f t="shared" si="24"/>
        <v>2.5281000000000001E-2</v>
      </c>
      <c r="AF50">
        <v>564</v>
      </c>
      <c r="AG50">
        <v>0.152</v>
      </c>
      <c r="AH50">
        <f t="shared" si="25"/>
        <v>2.3104E-2</v>
      </c>
      <c r="AI50">
        <v>481</v>
      </c>
      <c r="AJ50">
        <v>0.13400000000000001</v>
      </c>
      <c r="AK50">
        <f t="shared" si="26"/>
        <v>1.7956000000000003E-2</v>
      </c>
      <c r="AL50">
        <v>915</v>
      </c>
      <c r="AM50">
        <v>0.14599999999999999</v>
      </c>
      <c r="AN50">
        <f t="shared" si="27"/>
        <v>2.1315999999999998E-2</v>
      </c>
      <c r="AO50">
        <v>2030</v>
      </c>
      <c r="AP50">
        <v>0.14399999999999999</v>
      </c>
      <c r="AQ50">
        <f t="shared" si="28"/>
        <v>2.0735999999999997E-2</v>
      </c>
      <c r="AR50">
        <v>2909</v>
      </c>
      <c r="AS50">
        <v>0.121</v>
      </c>
      <c r="AT50">
        <f t="shared" si="29"/>
        <v>1.4641E-2</v>
      </c>
      <c r="AU50">
        <v>679</v>
      </c>
      <c r="AV50">
        <v>0.14699999999999999</v>
      </c>
      <c r="AW50">
        <f t="shared" si="30"/>
        <v>2.1608999999999996E-2</v>
      </c>
      <c r="AX50">
        <v>1143</v>
      </c>
      <c r="AY50">
        <v>0.17399999999999999</v>
      </c>
      <c r="AZ50">
        <f t="shared" si="31"/>
        <v>3.0275999999999997E-2</v>
      </c>
      <c r="BA50">
        <v>647</v>
      </c>
    </row>
    <row r="51" spans="1:53">
      <c r="A51" t="s">
        <v>303</v>
      </c>
      <c r="B51" t="s">
        <v>143</v>
      </c>
      <c r="C51" t="s">
        <v>245</v>
      </c>
      <c r="D51" s="6" t="s">
        <v>242</v>
      </c>
      <c r="E51">
        <v>78.900000000000006</v>
      </c>
      <c r="F51">
        <v>0.13200000000000001</v>
      </c>
      <c r="G51">
        <f t="shared" si="16"/>
        <v>1.7424000000000002E-2</v>
      </c>
      <c r="H51">
        <v>829</v>
      </c>
      <c r="I51">
        <v>0.107</v>
      </c>
      <c r="J51">
        <f t="shared" si="17"/>
        <v>1.1448999999999999E-2</v>
      </c>
      <c r="K51">
        <v>312</v>
      </c>
      <c r="L51">
        <v>0.12</v>
      </c>
      <c r="M51">
        <f t="shared" si="18"/>
        <v>1.44E-2</v>
      </c>
      <c r="N51">
        <v>835</v>
      </c>
      <c r="O51">
        <v>0.13400000000000001</v>
      </c>
      <c r="P51">
        <f t="shared" si="19"/>
        <v>1.7956000000000003E-2</v>
      </c>
      <c r="Q51">
        <v>1805</v>
      </c>
      <c r="R51">
        <v>0.126</v>
      </c>
      <c r="S51">
        <f t="shared" si="20"/>
        <v>1.5876000000000001E-2</v>
      </c>
      <c r="T51">
        <v>2891</v>
      </c>
      <c r="U51">
        <v>7.9000000000000001E-2</v>
      </c>
      <c r="V51">
        <f t="shared" si="21"/>
        <v>6.241E-3</v>
      </c>
      <c r="W51">
        <v>515</v>
      </c>
      <c r="X51">
        <v>0.127</v>
      </c>
      <c r="Y51">
        <f t="shared" si="22"/>
        <v>1.6129000000000001E-2</v>
      </c>
      <c r="Z51">
        <v>1306</v>
      </c>
      <c r="AA51">
        <v>0.153</v>
      </c>
      <c r="AB51">
        <f t="shared" si="23"/>
        <v>2.3408999999999999E-2</v>
      </c>
      <c r="AC51">
        <v>663</v>
      </c>
      <c r="AD51">
        <v>0.13</v>
      </c>
      <c r="AE51">
        <f t="shared" si="24"/>
        <v>1.6900000000000002E-2</v>
      </c>
      <c r="AF51">
        <v>695</v>
      </c>
      <c r="AG51">
        <v>0.11</v>
      </c>
      <c r="AH51">
        <f t="shared" si="25"/>
        <v>1.21E-2</v>
      </c>
      <c r="AI51">
        <v>401</v>
      </c>
      <c r="AJ51">
        <v>0.113</v>
      </c>
      <c r="AK51">
        <f t="shared" si="26"/>
        <v>1.2769000000000001E-2</v>
      </c>
      <c r="AL51">
        <v>759</v>
      </c>
      <c r="AM51">
        <v>0.13200000000000001</v>
      </c>
      <c r="AN51">
        <f t="shared" si="27"/>
        <v>1.7424000000000002E-2</v>
      </c>
      <c r="AO51">
        <v>1810</v>
      </c>
      <c r="AP51">
        <v>0.129</v>
      </c>
      <c r="AQ51">
        <f t="shared" si="28"/>
        <v>1.6641E-2</v>
      </c>
      <c r="AR51">
        <v>2633</v>
      </c>
      <c r="AS51">
        <v>8.4000000000000005E-2</v>
      </c>
      <c r="AT51">
        <f t="shared" si="29"/>
        <v>7.0560000000000006E-3</v>
      </c>
      <c r="AU51">
        <v>490</v>
      </c>
      <c r="AV51">
        <v>0.13300000000000001</v>
      </c>
      <c r="AW51">
        <f t="shared" si="30"/>
        <v>1.7689000000000003E-2</v>
      </c>
      <c r="AX51">
        <v>1189</v>
      </c>
      <c r="AY51">
        <v>0.12</v>
      </c>
      <c r="AZ51">
        <f t="shared" si="31"/>
        <v>1.44E-2</v>
      </c>
      <c r="BA51">
        <v>737</v>
      </c>
    </row>
    <row r="52" spans="1:53">
      <c r="A52" t="s">
        <v>309</v>
      </c>
      <c r="B52" t="s">
        <v>143</v>
      </c>
      <c r="C52" t="s">
        <v>245</v>
      </c>
      <c r="D52" s="6" t="s">
        <v>242</v>
      </c>
      <c r="E52">
        <v>83</v>
      </c>
      <c r="F52">
        <v>0.13200000000000001</v>
      </c>
      <c r="G52">
        <f t="shared" si="16"/>
        <v>1.7424000000000002E-2</v>
      </c>
      <c r="H52">
        <v>787</v>
      </c>
      <c r="I52">
        <v>0.14399999999999999</v>
      </c>
      <c r="J52">
        <f t="shared" si="17"/>
        <v>2.0735999999999997E-2</v>
      </c>
      <c r="K52">
        <v>359</v>
      </c>
      <c r="L52">
        <v>0.13800000000000001</v>
      </c>
      <c r="M52">
        <f t="shared" si="18"/>
        <v>1.9044000000000002E-2</v>
      </c>
      <c r="N52">
        <v>988</v>
      </c>
      <c r="O52">
        <v>0.13300000000000001</v>
      </c>
      <c r="P52">
        <f t="shared" si="19"/>
        <v>1.7689000000000003E-2</v>
      </c>
      <c r="Q52">
        <v>1977</v>
      </c>
      <c r="R52">
        <v>0.13300000000000001</v>
      </c>
      <c r="S52">
        <f t="shared" si="20"/>
        <v>1.7689000000000003E-2</v>
      </c>
      <c r="T52">
        <v>3864</v>
      </c>
      <c r="U52">
        <v>0.09</v>
      </c>
      <c r="V52">
        <f t="shared" si="21"/>
        <v>8.0999999999999996E-3</v>
      </c>
      <c r="W52">
        <v>644</v>
      </c>
      <c r="X52">
        <v>0.14099999999999999</v>
      </c>
      <c r="Y52">
        <f t="shared" si="22"/>
        <v>1.9880999999999996E-2</v>
      </c>
      <c r="Z52">
        <v>1293</v>
      </c>
      <c r="AA52">
        <v>0.13100000000000001</v>
      </c>
      <c r="AB52">
        <f t="shared" si="23"/>
        <v>1.7161000000000003E-2</v>
      </c>
      <c r="AC52">
        <v>488</v>
      </c>
      <c r="AD52">
        <v>0.126</v>
      </c>
      <c r="AE52">
        <f t="shared" si="24"/>
        <v>1.5876000000000001E-2</v>
      </c>
      <c r="AF52">
        <v>827</v>
      </c>
      <c r="AG52">
        <v>0.122</v>
      </c>
      <c r="AH52">
        <f t="shared" si="25"/>
        <v>1.4884E-2</v>
      </c>
      <c r="AI52">
        <v>352</v>
      </c>
      <c r="AJ52">
        <v>0.11799999999999999</v>
      </c>
      <c r="AK52">
        <f t="shared" si="26"/>
        <v>1.3923999999999999E-2</v>
      </c>
      <c r="AL52">
        <v>1117</v>
      </c>
      <c r="AM52">
        <v>0.151</v>
      </c>
      <c r="AN52">
        <f t="shared" si="27"/>
        <v>2.2800999999999998E-2</v>
      </c>
      <c r="AO52">
        <v>2224</v>
      </c>
      <c r="AP52">
        <v>0.13500000000000001</v>
      </c>
      <c r="AQ52">
        <f t="shared" si="28"/>
        <v>1.8225000000000002E-2</v>
      </c>
      <c r="AR52">
        <v>3605</v>
      </c>
      <c r="AS52">
        <v>8.7999999999999995E-2</v>
      </c>
      <c r="AT52">
        <f t="shared" si="29"/>
        <v>7.7439999999999991E-3</v>
      </c>
      <c r="AU52">
        <v>594</v>
      </c>
      <c r="AV52">
        <v>0.152</v>
      </c>
      <c r="AW52">
        <f t="shared" si="30"/>
        <v>2.3104E-2</v>
      </c>
      <c r="AX52">
        <v>1792</v>
      </c>
      <c r="AY52">
        <v>0.13500000000000001</v>
      </c>
      <c r="AZ52">
        <f t="shared" si="31"/>
        <v>1.8225000000000002E-2</v>
      </c>
      <c r="BA52">
        <v>966</v>
      </c>
    </row>
    <row r="53" spans="1:53">
      <c r="A53" t="s">
        <v>311</v>
      </c>
      <c r="B53" t="s">
        <v>143</v>
      </c>
      <c r="C53" t="s">
        <v>245</v>
      </c>
      <c r="D53" s="6" t="s">
        <v>242</v>
      </c>
      <c r="E53">
        <v>72</v>
      </c>
      <c r="F53">
        <v>0.14000000000000001</v>
      </c>
      <c r="G53">
        <f t="shared" si="16"/>
        <v>1.9600000000000003E-2</v>
      </c>
      <c r="H53">
        <v>603</v>
      </c>
      <c r="I53">
        <v>0.128</v>
      </c>
      <c r="J53">
        <f t="shared" si="17"/>
        <v>1.6383999999999999E-2</v>
      </c>
      <c r="K53">
        <v>474</v>
      </c>
      <c r="L53">
        <v>0.13500000000000001</v>
      </c>
      <c r="M53">
        <f t="shared" si="18"/>
        <v>1.8225000000000002E-2</v>
      </c>
      <c r="N53">
        <v>916</v>
      </c>
      <c r="O53">
        <v>0.13700000000000001</v>
      </c>
      <c r="P53">
        <f t="shared" si="19"/>
        <v>1.8769000000000004E-2</v>
      </c>
      <c r="Q53">
        <v>2009</v>
      </c>
      <c r="R53">
        <v>0.13500000000000001</v>
      </c>
      <c r="S53">
        <f t="shared" si="20"/>
        <v>1.8225000000000002E-2</v>
      </c>
      <c r="T53">
        <v>3291</v>
      </c>
      <c r="U53">
        <v>0.104</v>
      </c>
      <c r="V53">
        <f t="shared" si="21"/>
        <v>1.0815999999999999E-2</v>
      </c>
      <c r="W53">
        <v>581</v>
      </c>
      <c r="X53">
        <v>0.127</v>
      </c>
      <c r="Y53">
        <f t="shared" si="22"/>
        <v>1.6129000000000001E-2</v>
      </c>
      <c r="Z53">
        <v>963</v>
      </c>
      <c r="AA53">
        <v>0.153</v>
      </c>
      <c r="AB53">
        <f t="shared" si="23"/>
        <v>2.3408999999999999E-2</v>
      </c>
      <c r="AC53">
        <v>673</v>
      </c>
      <c r="AD53">
        <v>0.153</v>
      </c>
      <c r="AE53">
        <f t="shared" si="24"/>
        <v>2.3408999999999999E-2</v>
      </c>
      <c r="AF53">
        <v>605</v>
      </c>
      <c r="AG53">
        <v>0.13700000000000001</v>
      </c>
      <c r="AH53">
        <f t="shared" si="25"/>
        <v>1.8769000000000004E-2</v>
      </c>
      <c r="AI53">
        <v>414</v>
      </c>
      <c r="AJ53">
        <v>0.128</v>
      </c>
      <c r="AK53">
        <f t="shared" si="26"/>
        <v>1.6383999999999999E-2</v>
      </c>
      <c r="AL53">
        <v>1164</v>
      </c>
      <c r="AM53">
        <v>0.14799999999999999</v>
      </c>
      <c r="AN53">
        <f t="shared" si="27"/>
        <v>2.1903999999999996E-2</v>
      </c>
      <c r="AO53">
        <v>2007</v>
      </c>
      <c r="AP53">
        <v>0.158</v>
      </c>
      <c r="AQ53">
        <f t="shared" si="28"/>
        <v>2.4964E-2</v>
      </c>
      <c r="AR53">
        <v>2503</v>
      </c>
      <c r="AS53">
        <v>0.108</v>
      </c>
      <c r="AT53">
        <f t="shared" si="29"/>
        <v>1.1663999999999999E-2</v>
      </c>
      <c r="AU53">
        <v>559</v>
      </c>
      <c r="AV53">
        <v>0.14499999999999999</v>
      </c>
      <c r="AW53">
        <f t="shared" si="30"/>
        <v>2.1024999999999999E-2</v>
      </c>
      <c r="AX53">
        <v>1227</v>
      </c>
      <c r="AY53">
        <v>0.124</v>
      </c>
      <c r="AZ53">
        <f t="shared" si="31"/>
        <v>1.5375999999999999E-2</v>
      </c>
      <c r="BA53">
        <v>957</v>
      </c>
    </row>
    <row r="54" spans="1:53">
      <c r="A54" t="s">
        <v>313</v>
      </c>
      <c r="B54" t="s">
        <v>143</v>
      </c>
      <c r="C54" t="s">
        <v>245</v>
      </c>
      <c r="D54" s="6" t="s">
        <v>242</v>
      </c>
      <c r="E54">
        <v>76.400000000000006</v>
      </c>
      <c r="F54">
        <v>0.124</v>
      </c>
      <c r="G54">
        <f t="shared" si="16"/>
        <v>1.5375999999999999E-2</v>
      </c>
      <c r="H54">
        <v>711</v>
      </c>
      <c r="I54">
        <v>0.109</v>
      </c>
      <c r="J54">
        <f t="shared" si="17"/>
        <v>1.1880999999999999E-2</v>
      </c>
      <c r="K54">
        <v>305</v>
      </c>
      <c r="L54">
        <v>0.14799999999999999</v>
      </c>
      <c r="M54">
        <f t="shared" si="18"/>
        <v>2.1903999999999996E-2</v>
      </c>
      <c r="N54">
        <v>855</v>
      </c>
      <c r="O54">
        <v>0.13100000000000001</v>
      </c>
      <c r="P54">
        <f t="shared" si="19"/>
        <v>1.7161000000000003E-2</v>
      </c>
      <c r="Q54">
        <v>1937</v>
      </c>
      <c r="R54">
        <v>0.11600000000000001</v>
      </c>
      <c r="S54">
        <f t="shared" si="20"/>
        <v>1.3456000000000001E-2</v>
      </c>
      <c r="T54">
        <v>3638</v>
      </c>
      <c r="U54">
        <v>8.5000000000000006E-2</v>
      </c>
      <c r="V54">
        <f t="shared" si="21"/>
        <v>7.2250000000000014E-3</v>
      </c>
      <c r="W54">
        <v>566</v>
      </c>
      <c r="X54">
        <v>0.14299999999999999</v>
      </c>
      <c r="Y54">
        <f t="shared" si="22"/>
        <v>2.0448999999999995E-2</v>
      </c>
      <c r="Z54">
        <v>1189</v>
      </c>
      <c r="AA54">
        <v>0.13800000000000001</v>
      </c>
      <c r="AB54">
        <f t="shared" si="23"/>
        <v>1.9044000000000002E-2</v>
      </c>
      <c r="AC54">
        <v>615</v>
      </c>
      <c r="AD54">
        <v>0.115</v>
      </c>
      <c r="AE54">
        <f t="shared" si="24"/>
        <v>1.3225000000000001E-2</v>
      </c>
      <c r="AF54">
        <v>674</v>
      </c>
      <c r="AG54">
        <v>0.106</v>
      </c>
      <c r="AH54">
        <f t="shared" si="25"/>
        <v>1.1235999999999999E-2</v>
      </c>
      <c r="AI54">
        <v>333</v>
      </c>
      <c r="AJ54">
        <v>0.13100000000000001</v>
      </c>
      <c r="AK54">
        <f t="shared" si="26"/>
        <v>1.7161000000000003E-2</v>
      </c>
      <c r="AL54">
        <v>975</v>
      </c>
      <c r="AM54">
        <v>0.13100000000000001</v>
      </c>
      <c r="AN54">
        <f t="shared" si="27"/>
        <v>1.7161000000000003E-2</v>
      </c>
      <c r="AO54">
        <v>1977</v>
      </c>
      <c r="AP54">
        <v>0.14899999999999999</v>
      </c>
      <c r="AQ54">
        <f t="shared" si="28"/>
        <v>2.2200999999999999E-2</v>
      </c>
      <c r="AR54">
        <v>3353</v>
      </c>
      <c r="AS54">
        <v>8.5999999999999993E-2</v>
      </c>
      <c r="AT54">
        <f t="shared" si="29"/>
        <v>7.3959999999999989E-3</v>
      </c>
      <c r="AU54">
        <v>657</v>
      </c>
      <c r="AV54">
        <v>0.13900000000000001</v>
      </c>
      <c r="AW54">
        <f t="shared" si="30"/>
        <v>1.9321000000000005E-2</v>
      </c>
      <c r="AX54">
        <v>1142</v>
      </c>
      <c r="AY54">
        <v>0.14599999999999999</v>
      </c>
      <c r="AZ54">
        <f t="shared" si="31"/>
        <v>2.1315999999999998E-2</v>
      </c>
      <c r="BA54">
        <v>852</v>
      </c>
    </row>
    <row r="55" spans="1:53">
      <c r="A55" t="s">
        <v>315</v>
      </c>
      <c r="B55" t="s">
        <v>143</v>
      </c>
      <c r="C55" t="s">
        <v>245</v>
      </c>
      <c r="D55" s="6" t="s">
        <v>242</v>
      </c>
      <c r="E55">
        <v>71.8</v>
      </c>
      <c r="F55">
        <v>0.104</v>
      </c>
      <c r="G55">
        <f t="shared" si="16"/>
        <v>1.0815999999999999E-2</v>
      </c>
      <c r="H55">
        <v>677</v>
      </c>
      <c r="I55">
        <v>0.124</v>
      </c>
      <c r="J55">
        <f t="shared" si="17"/>
        <v>1.5375999999999999E-2</v>
      </c>
      <c r="K55">
        <v>311</v>
      </c>
      <c r="L55">
        <v>0.13400000000000001</v>
      </c>
      <c r="M55">
        <f t="shared" si="18"/>
        <v>1.7956000000000003E-2</v>
      </c>
      <c r="N55">
        <v>864</v>
      </c>
      <c r="O55">
        <v>0.13300000000000001</v>
      </c>
      <c r="P55">
        <f t="shared" si="19"/>
        <v>1.7689000000000003E-2</v>
      </c>
      <c r="Q55">
        <v>2119</v>
      </c>
      <c r="R55">
        <v>0.14299999999999999</v>
      </c>
      <c r="S55">
        <f t="shared" si="20"/>
        <v>2.0448999999999995E-2</v>
      </c>
      <c r="T55">
        <v>3132</v>
      </c>
      <c r="U55">
        <v>0.10100000000000001</v>
      </c>
      <c r="V55">
        <f t="shared" si="21"/>
        <v>1.0201000000000002E-2</v>
      </c>
      <c r="W55">
        <v>537</v>
      </c>
      <c r="X55">
        <v>0.151</v>
      </c>
      <c r="Y55">
        <f t="shared" si="22"/>
        <v>2.2800999999999998E-2</v>
      </c>
      <c r="Z55">
        <v>1276</v>
      </c>
      <c r="AA55">
        <v>9.9000000000000005E-2</v>
      </c>
      <c r="AB55">
        <f t="shared" si="23"/>
        <v>9.8010000000000007E-3</v>
      </c>
      <c r="AC55">
        <v>469</v>
      </c>
      <c r="AD55">
        <v>0.128</v>
      </c>
      <c r="AE55">
        <f t="shared" si="24"/>
        <v>1.6383999999999999E-2</v>
      </c>
      <c r="AF55">
        <v>800</v>
      </c>
      <c r="AG55">
        <v>0.108</v>
      </c>
      <c r="AH55">
        <f t="shared" si="25"/>
        <v>1.1663999999999999E-2</v>
      </c>
      <c r="AI55">
        <v>333</v>
      </c>
      <c r="AJ55">
        <v>0.126</v>
      </c>
      <c r="AK55">
        <f t="shared" si="26"/>
        <v>1.5876000000000001E-2</v>
      </c>
      <c r="AL55">
        <v>916</v>
      </c>
      <c r="AM55">
        <v>0.14199999999999999</v>
      </c>
      <c r="AN55">
        <f t="shared" si="27"/>
        <v>2.0163999999999998E-2</v>
      </c>
      <c r="AO55">
        <v>1970</v>
      </c>
      <c r="AP55">
        <v>0.13200000000000001</v>
      </c>
      <c r="AQ55">
        <f t="shared" si="28"/>
        <v>1.7424000000000002E-2</v>
      </c>
      <c r="AR55">
        <v>2586</v>
      </c>
      <c r="AS55">
        <v>7.8E-2</v>
      </c>
      <c r="AT55">
        <f t="shared" si="29"/>
        <v>6.084E-3</v>
      </c>
      <c r="AU55">
        <v>642</v>
      </c>
      <c r="AV55">
        <v>0.14699999999999999</v>
      </c>
      <c r="AW55">
        <f t="shared" si="30"/>
        <v>2.1608999999999996E-2</v>
      </c>
      <c r="AX55">
        <v>1378</v>
      </c>
      <c r="AY55">
        <v>0.156</v>
      </c>
      <c r="AZ55">
        <f t="shared" si="31"/>
        <v>2.4336E-2</v>
      </c>
      <c r="BA55">
        <v>775</v>
      </c>
    </row>
    <row r="56" spans="1:53">
      <c r="A56" t="s">
        <v>319</v>
      </c>
      <c r="B56" t="s">
        <v>143</v>
      </c>
      <c r="C56" t="s">
        <v>245</v>
      </c>
      <c r="D56" s="6" t="s">
        <v>253</v>
      </c>
      <c r="E56">
        <v>77.2</v>
      </c>
      <c r="F56">
        <v>0.14799999999999999</v>
      </c>
      <c r="G56">
        <f t="shared" si="16"/>
        <v>2.1903999999999996E-2</v>
      </c>
      <c r="H56">
        <v>486</v>
      </c>
      <c r="I56">
        <v>0.13900000000000001</v>
      </c>
      <c r="J56">
        <f t="shared" si="17"/>
        <v>1.9321000000000005E-2</v>
      </c>
      <c r="K56">
        <v>310</v>
      </c>
      <c r="L56">
        <v>0.13500000000000001</v>
      </c>
      <c r="M56">
        <f t="shared" si="18"/>
        <v>1.8225000000000002E-2</v>
      </c>
      <c r="N56">
        <v>636</v>
      </c>
      <c r="O56">
        <v>0.14000000000000001</v>
      </c>
      <c r="P56">
        <f t="shared" si="19"/>
        <v>1.9600000000000003E-2</v>
      </c>
      <c r="Q56">
        <v>1843</v>
      </c>
      <c r="R56">
        <v>0.126</v>
      </c>
      <c r="S56">
        <f t="shared" si="20"/>
        <v>1.5876000000000001E-2</v>
      </c>
      <c r="T56">
        <v>2778</v>
      </c>
      <c r="U56">
        <v>0.104</v>
      </c>
      <c r="V56">
        <f t="shared" si="21"/>
        <v>1.0815999999999999E-2</v>
      </c>
      <c r="W56">
        <v>542</v>
      </c>
      <c r="X56">
        <v>0.13900000000000001</v>
      </c>
      <c r="Y56">
        <f t="shared" si="22"/>
        <v>1.9321000000000005E-2</v>
      </c>
      <c r="Z56">
        <v>778</v>
      </c>
      <c r="AA56">
        <v>0.17899999999999999</v>
      </c>
      <c r="AB56">
        <f t="shared" si="23"/>
        <v>3.2041E-2</v>
      </c>
      <c r="AC56">
        <v>567</v>
      </c>
      <c r="AD56">
        <v>0.115</v>
      </c>
      <c r="AE56">
        <f t="shared" si="24"/>
        <v>1.3225000000000001E-2</v>
      </c>
      <c r="AF56">
        <v>523</v>
      </c>
      <c r="AG56">
        <v>0.14899999999999999</v>
      </c>
      <c r="AH56">
        <f t="shared" si="25"/>
        <v>2.2200999999999999E-2</v>
      </c>
      <c r="AI56">
        <v>255</v>
      </c>
      <c r="AJ56">
        <v>0.151</v>
      </c>
      <c r="AK56">
        <f t="shared" si="26"/>
        <v>2.2800999999999998E-2</v>
      </c>
      <c r="AL56">
        <v>818</v>
      </c>
      <c r="AM56">
        <v>0.15</v>
      </c>
      <c r="AN56">
        <f t="shared" si="27"/>
        <v>2.2499999999999999E-2</v>
      </c>
      <c r="AO56">
        <v>1811</v>
      </c>
      <c r="AP56">
        <v>0.13</v>
      </c>
      <c r="AQ56">
        <f t="shared" si="28"/>
        <v>1.6900000000000002E-2</v>
      </c>
      <c r="AR56">
        <v>2536</v>
      </c>
      <c r="AS56">
        <v>0.109</v>
      </c>
      <c r="AT56">
        <f t="shared" si="29"/>
        <v>1.1880999999999999E-2</v>
      </c>
      <c r="AU56">
        <v>609</v>
      </c>
      <c r="AV56">
        <v>0.13200000000000001</v>
      </c>
      <c r="AW56">
        <f t="shared" si="30"/>
        <v>1.7424000000000002E-2</v>
      </c>
      <c r="AX56">
        <v>1068</v>
      </c>
      <c r="AY56">
        <v>0.115</v>
      </c>
      <c r="AZ56">
        <f t="shared" si="31"/>
        <v>1.3225000000000001E-2</v>
      </c>
      <c r="BA56">
        <v>488</v>
      </c>
    </row>
    <row r="57" spans="1:53">
      <c r="A57" t="s">
        <v>321</v>
      </c>
      <c r="B57" t="s">
        <v>143</v>
      </c>
      <c r="C57" t="s">
        <v>245</v>
      </c>
      <c r="D57" s="6" t="s">
        <v>253</v>
      </c>
      <c r="E57">
        <v>74.400000000000006</v>
      </c>
      <c r="F57">
        <v>0.13800000000000001</v>
      </c>
      <c r="G57">
        <f t="shared" si="16"/>
        <v>1.9044000000000002E-2</v>
      </c>
      <c r="H57">
        <v>756</v>
      </c>
      <c r="I57">
        <v>9.9000000000000005E-2</v>
      </c>
      <c r="J57">
        <f t="shared" si="17"/>
        <v>9.8010000000000007E-3</v>
      </c>
      <c r="K57">
        <v>311</v>
      </c>
      <c r="L57">
        <v>0.127</v>
      </c>
      <c r="M57">
        <f t="shared" si="18"/>
        <v>1.6129000000000001E-2</v>
      </c>
      <c r="N57">
        <v>750</v>
      </c>
      <c r="O57">
        <v>0.13</v>
      </c>
      <c r="P57">
        <f t="shared" si="19"/>
        <v>1.6900000000000002E-2</v>
      </c>
      <c r="Q57">
        <v>2104</v>
      </c>
      <c r="R57">
        <v>0.11799999999999999</v>
      </c>
      <c r="S57">
        <f t="shared" si="20"/>
        <v>1.3923999999999999E-2</v>
      </c>
      <c r="T57">
        <v>3568</v>
      </c>
      <c r="U57">
        <v>0.09</v>
      </c>
      <c r="V57">
        <f t="shared" si="21"/>
        <v>8.0999999999999996E-3</v>
      </c>
      <c r="W57">
        <v>644</v>
      </c>
      <c r="X57">
        <v>0.13200000000000001</v>
      </c>
      <c r="Y57">
        <f t="shared" si="22"/>
        <v>1.7424000000000002E-2</v>
      </c>
      <c r="Z57">
        <v>1053</v>
      </c>
      <c r="AA57">
        <v>0.152</v>
      </c>
      <c r="AB57">
        <f t="shared" si="23"/>
        <v>2.3104E-2</v>
      </c>
      <c r="AC57">
        <v>684</v>
      </c>
      <c r="AD57">
        <v>9.7000000000000003E-2</v>
      </c>
      <c r="AE57">
        <f t="shared" si="24"/>
        <v>9.4090000000000007E-3</v>
      </c>
      <c r="AF57">
        <v>419</v>
      </c>
      <c r="AG57">
        <v>0.09</v>
      </c>
      <c r="AH57">
        <f t="shared" si="25"/>
        <v>8.0999999999999996E-3</v>
      </c>
      <c r="AI57">
        <v>266</v>
      </c>
      <c r="AJ57">
        <v>0.106</v>
      </c>
      <c r="AK57">
        <f t="shared" si="26"/>
        <v>1.1235999999999999E-2</v>
      </c>
      <c r="AL57">
        <v>851</v>
      </c>
      <c r="AM57">
        <v>0.14299999999999999</v>
      </c>
      <c r="AN57">
        <f t="shared" si="27"/>
        <v>2.0448999999999995E-2</v>
      </c>
      <c r="AO57">
        <v>2073</v>
      </c>
      <c r="AP57">
        <v>0.14000000000000001</v>
      </c>
      <c r="AQ57">
        <f t="shared" si="28"/>
        <v>1.9600000000000003E-2</v>
      </c>
      <c r="AR57">
        <v>3717</v>
      </c>
      <c r="AS57">
        <v>0.11899999999999999</v>
      </c>
      <c r="AT57">
        <f t="shared" si="29"/>
        <v>1.4160999999999998E-2</v>
      </c>
      <c r="AU57">
        <v>631</v>
      </c>
      <c r="AV57">
        <v>0.11600000000000001</v>
      </c>
      <c r="AW57">
        <f t="shared" si="30"/>
        <v>1.3456000000000001E-2</v>
      </c>
      <c r="AX57">
        <v>959</v>
      </c>
      <c r="AY57">
        <v>0.13</v>
      </c>
      <c r="AZ57">
        <f t="shared" si="31"/>
        <v>1.6900000000000002E-2</v>
      </c>
      <c r="BA57">
        <v>752</v>
      </c>
    </row>
    <row r="58" spans="1:53">
      <c r="A58" t="s">
        <v>323</v>
      </c>
      <c r="B58" t="s">
        <v>143</v>
      </c>
      <c r="C58" t="s">
        <v>245</v>
      </c>
      <c r="D58" s="6" t="s">
        <v>253</v>
      </c>
      <c r="E58">
        <v>63.5</v>
      </c>
      <c r="F58">
        <v>0.124</v>
      </c>
      <c r="G58">
        <f t="shared" si="16"/>
        <v>1.5375999999999999E-2</v>
      </c>
      <c r="H58">
        <v>967</v>
      </c>
      <c r="I58">
        <v>0.13</v>
      </c>
      <c r="J58">
        <f t="shared" si="17"/>
        <v>1.6900000000000002E-2</v>
      </c>
      <c r="K58">
        <v>283</v>
      </c>
      <c r="L58">
        <v>0.127</v>
      </c>
      <c r="M58">
        <f t="shared" si="18"/>
        <v>1.6129000000000001E-2</v>
      </c>
      <c r="N58">
        <v>882</v>
      </c>
      <c r="O58">
        <v>0.123</v>
      </c>
      <c r="P58">
        <f t="shared" si="19"/>
        <v>1.5129E-2</v>
      </c>
      <c r="Q58">
        <v>2048</v>
      </c>
      <c r="R58">
        <v>0.114</v>
      </c>
      <c r="S58">
        <f t="shared" si="20"/>
        <v>1.2996000000000001E-2</v>
      </c>
      <c r="T58">
        <v>3319</v>
      </c>
      <c r="U58">
        <v>8.4000000000000005E-2</v>
      </c>
      <c r="V58">
        <f t="shared" si="21"/>
        <v>7.0560000000000006E-3</v>
      </c>
      <c r="W58">
        <v>697</v>
      </c>
      <c r="X58">
        <v>0.129</v>
      </c>
      <c r="Y58">
        <f t="shared" si="22"/>
        <v>1.6641E-2</v>
      </c>
      <c r="Z58">
        <v>1301</v>
      </c>
      <c r="AA58">
        <v>0.13700000000000001</v>
      </c>
      <c r="AB58">
        <f t="shared" si="23"/>
        <v>1.8769000000000004E-2</v>
      </c>
      <c r="AC58">
        <v>746</v>
      </c>
      <c r="AD58">
        <v>0.11</v>
      </c>
      <c r="AE58">
        <f t="shared" si="24"/>
        <v>1.21E-2</v>
      </c>
      <c r="AF58">
        <v>576</v>
      </c>
      <c r="AG58">
        <v>0.14199999999999999</v>
      </c>
      <c r="AH58">
        <f t="shared" si="25"/>
        <v>2.0163999999999998E-2</v>
      </c>
      <c r="AI58">
        <v>299</v>
      </c>
      <c r="AJ58">
        <v>0.125</v>
      </c>
      <c r="AK58">
        <f t="shared" si="26"/>
        <v>1.5625E-2</v>
      </c>
      <c r="AL58">
        <v>1072</v>
      </c>
      <c r="AM58">
        <v>0.13500000000000001</v>
      </c>
      <c r="AN58">
        <f t="shared" si="27"/>
        <v>1.8225000000000002E-2</v>
      </c>
      <c r="AO58">
        <v>1805</v>
      </c>
      <c r="AP58">
        <v>0.123</v>
      </c>
      <c r="AQ58">
        <f t="shared" si="28"/>
        <v>1.5129E-2</v>
      </c>
      <c r="AR58">
        <v>2949</v>
      </c>
      <c r="AS58">
        <v>9.2999999999999999E-2</v>
      </c>
      <c r="AT58">
        <f t="shared" si="29"/>
        <v>8.6490000000000004E-3</v>
      </c>
      <c r="AU58">
        <v>733</v>
      </c>
      <c r="AV58">
        <v>0.13400000000000001</v>
      </c>
      <c r="AW58">
        <f t="shared" si="30"/>
        <v>1.7956000000000003E-2</v>
      </c>
      <c r="AX58">
        <v>1242</v>
      </c>
      <c r="AY58">
        <v>0.14499999999999999</v>
      </c>
      <c r="AZ58">
        <f t="shared" si="31"/>
        <v>2.1024999999999999E-2</v>
      </c>
      <c r="BA58">
        <v>859</v>
      </c>
    </row>
    <row r="59" spans="1:53">
      <c r="A59" t="s">
        <v>325</v>
      </c>
      <c r="B59" t="s">
        <v>143</v>
      </c>
      <c r="C59" t="s">
        <v>245</v>
      </c>
      <c r="D59" s="6" t="s">
        <v>242</v>
      </c>
      <c r="E59">
        <v>82.8</v>
      </c>
      <c r="F59">
        <v>0.127</v>
      </c>
      <c r="G59">
        <f t="shared" si="16"/>
        <v>1.6129000000000001E-2</v>
      </c>
      <c r="H59">
        <v>664</v>
      </c>
      <c r="I59">
        <v>0.125</v>
      </c>
      <c r="J59">
        <f t="shared" si="17"/>
        <v>1.5625E-2</v>
      </c>
      <c r="K59">
        <v>311</v>
      </c>
      <c r="L59">
        <v>0.14000000000000001</v>
      </c>
      <c r="M59">
        <f t="shared" si="18"/>
        <v>1.9600000000000003E-2</v>
      </c>
      <c r="N59">
        <v>1024</v>
      </c>
      <c r="O59">
        <v>0.154</v>
      </c>
      <c r="P59">
        <f t="shared" si="19"/>
        <v>2.3716000000000001E-2</v>
      </c>
      <c r="Q59">
        <v>1829</v>
      </c>
      <c r="R59">
        <v>0.124</v>
      </c>
      <c r="S59">
        <f t="shared" si="20"/>
        <v>1.5375999999999999E-2</v>
      </c>
      <c r="T59">
        <v>2896</v>
      </c>
      <c r="U59">
        <v>8.2000000000000003E-2</v>
      </c>
      <c r="V59">
        <f t="shared" si="21"/>
        <v>6.7240000000000008E-3</v>
      </c>
      <c r="W59">
        <v>565</v>
      </c>
      <c r="X59">
        <v>0.152</v>
      </c>
      <c r="Y59">
        <f t="shared" si="22"/>
        <v>2.3104E-2</v>
      </c>
      <c r="Z59">
        <v>1052</v>
      </c>
      <c r="AA59">
        <v>0.13</v>
      </c>
      <c r="AB59">
        <f t="shared" si="23"/>
        <v>1.6900000000000002E-2</v>
      </c>
      <c r="AC59">
        <v>497</v>
      </c>
      <c r="AD59">
        <v>0.14299999999999999</v>
      </c>
      <c r="AE59">
        <f t="shared" si="24"/>
        <v>2.0448999999999995E-2</v>
      </c>
      <c r="AF59">
        <v>695</v>
      </c>
      <c r="AG59">
        <v>0.13100000000000001</v>
      </c>
      <c r="AH59">
        <f t="shared" si="25"/>
        <v>1.7161000000000003E-2</v>
      </c>
      <c r="AI59">
        <v>306</v>
      </c>
      <c r="AJ59">
        <v>0.125</v>
      </c>
      <c r="AK59">
        <f t="shared" si="26"/>
        <v>1.5625E-2</v>
      </c>
      <c r="AL59">
        <v>976</v>
      </c>
      <c r="AM59">
        <v>0.14499999999999999</v>
      </c>
      <c r="AN59">
        <f t="shared" si="27"/>
        <v>2.1024999999999999E-2</v>
      </c>
      <c r="AO59">
        <v>1863</v>
      </c>
      <c r="AP59">
        <v>0.13</v>
      </c>
      <c r="AQ59">
        <f t="shared" si="28"/>
        <v>1.6900000000000002E-2</v>
      </c>
      <c r="AR59">
        <v>2604</v>
      </c>
      <c r="AS59">
        <v>8.8999999999999996E-2</v>
      </c>
      <c r="AT59">
        <f t="shared" si="29"/>
        <v>7.9209999999999992E-3</v>
      </c>
      <c r="AU59">
        <v>616</v>
      </c>
      <c r="AV59">
        <v>0.13300000000000001</v>
      </c>
      <c r="AW59">
        <f t="shared" si="30"/>
        <v>1.7689000000000003E-2</v>
      </c>
      <c r="AX59">
        <v>1063</v>
      </c>
      <c r="AY59">
        <v>0.14899999999999999</v>
      </c>
      <c r="AZ59">
        <f t="shared" si="31"/>
        <v>2.2200999999999999E-2</v>
      </c>
      <c r="BA59">
        <v>667</v>
      </c>
    </row>
    <row r="60" spans="1:53">
      <c r="A60" t="s">
        <v>329</v>
      </c>
      <c r="B60" t="s">
        <v>143</v>
      </c>
      <c r="C60" t="s">
        <v>245</v>
      </c>
      <c r="D60" s="6" t="s">
        <v>253</v>
      </c>
      <c r="E60">
        <v>74.8</v>
      </c>
      <c r="F60">
        <v>0.123</v>
      </c>
      <c r="G60">
        <f t="shared" si="16"/>
        <v>1.5129E-2</v>
      </c>
      <c r="H60">
        <v>508</v>
      </c>
      <c r="I60">
        <v>0.13500000000000001</v>
      </c>
      <c r="J60">
        <f t="shared" si="17"/>
        <v>1.8225000000000002E-2</v>
      </c>
      <c r="K60">
        <v>419</v>
      </c>
      <c r="L60">
        <v>0.13200000000000001</v>
      </c>
      <c r="M60">
        <f t="shared" si="18"/>
        <v>1.7424000000000002E-2</v>
      </c>
      <c r="N60">
        <v>991</v>
      </c>
      <c r="O60">
        <v>0.14299999999999999</v>
      </c>
      <c r="P60">
        <f t="shared" si="19"/>
        <v>2.0448999999999995E-2</v>
      </c>
      <c r="Q60">
        <v>1831</v>
      </c>
      <c r="R60">
        <v>0.11899999999999999</v>
      </c>
      <c r="S60">
        <f t="shared" si="20"/>
        <v>1.4160999999999998E-2</v>
      </c>
      <c r="T60">
        <v>3419</v>
      </c>
      <c r="U60">
        <v>0.111</v>
      </c>
      <c r="V60">
        <f t="shared" si="21"/>
        <v>1.2321E-2</v>
      </c>
      <c r="W60">
        <v>563</v>
      </c>
      <c r="X60">
        <v>0.129</v>
      </c>
      <c r="Y60">
        <f t="shared" si="22"/>
        <v>1.6641E-2</v>
      </c>
      <c r="Z60">
        <v>1149</v>
      </c>
      <c r="AA60">
        <v>0.11799999999999999</v>
      </c>
      <c r="AB60">
        <f t="shared" si="23"/>
        <v>1.3923999999999999E-2</v>
      </c>
      <c r="AC60">
        <v>352</v>
      </c>
      <c r="AD60">
        <v>0.11700000000000001</v>
      </c>
      <c r="AE60">
        <f t="shared" si="24"/>
        <v>1.3689000000000002E-2</v>
      </c>
      <c r="AF60">
        <v>578</v>
      </c>
      <c r="AG60">
        <v>0.13500000000000001</v>
      </c>
      <c r="AH60">
        <f t="shared" si="25"/>
        <v>1.8225000000000002E-2</v>
      </c>
      <c r="AI60">
        <v>345</v>
      </c>
      <c r="AJ60">
        <v>0.124</v>
      </c>
      <c r="AK60">
        <f t="shared" si="26"/>
        <v>1.5375999999999999E-2</v>
      </c>
      <c r="AL60">
        <v>1082</v>
      </c>
      <c r="AM60">
        <v>0.13500000000000001</v>
      </c>
      <c r="AN60">
        <f t="shared" si="27"/>
        <v>1.8225000000000002E-2</v>
      </c>
      <c r="AO60">
        <v>1852</v>
      </c>
      <c r="AP60">
        <v>0.13700000000000001</v>
      </c>
      <c r="AQ60">
        <f t="shared" si="28"/>
        <v>1.8769000000000004E-2</v>
      </c>
      <c r="AR60">
        <v>2793</v>
      </c>
      <c r="AS60">
        <v>0.106</v>
      </c>
      <c r="AT60">
        <f t="shared" si="29"/>
        <v>1.1235999999999999E-2</v>
      </c>
      <c r="AU60">
        <v>648</v>
      </c>
      <c r="AV60">
        <v>0.11799999999999999</v>
      </c>
      <c r="AW60">
        <f t="shared" si="30"/>
        <v>1.3923999999999999E-2</v>
      </c>
      <c r="AX60">
        <v>1129</v>
      </c>
      <c r="AY60">
        <v>0.13700000000000001</v>
      </c>
      <c r="AZ60">
        <f t="shared" si="31"/>
        <v>1.8769000000000004E-2</v>
      </c>
      <c r="BA60">
        <v>623</v>
      </c>
    </row>
    <row r="61" spans="1:53">
      <c r="A61" t="s">
        <v>333</v>
      </c>
      <c r="B61" t="s">
        <v>143</v>
      </c>
      <c r="C61" t="s">
        <v>245</v>
      </c>
      <c r="D61" s="6" t="s">
        <v>242</v>
      </c>
      <c r="E61">
        <v>89.5</v>
      </c>
      <c r="F61">
        <v>0.13500000000000001</v>
      </c>
      <c r="G61">
        <f t="shared" si="16"/>
        <v>1.8225000000000002E-2</v>
      </c>
      <c r="H61">
        <v>917</v>
      </c>
      <c r="I61">
        <v>0.153</v>
      </c>
      <c r="J61">
        <f t="shared" si="17"/>
        <v>2.3408999999999999E-2</v>
      </c>
      <c r="K61">
        <v>441</v>
      </c>
      <c r="L61">
        <v>0.14699999999999999</v>
      </c>
      <c r="M61">
        <f t="shared" si="18"/>
        <v>2.1608999999999996E-2</v>
      </c>
      <c r="N61">
        <v>1109</v>
      </c>
      <c r="O61">
        <v>0.13200000000000001</v>
      </c>
      <c r="P61">
        <f t="shared" si="19"/>
        <v>1.7424000000000002E-2</v>
      </c>
      <c r="Q61">
        <v>2139</v>
      </c>
      <c r="R61">
        <v>0.13</v>
      </c>
      <c r="S61">
        <f t="shared" si="20"/>
        <v>1.6900000000000002E-2</v>
      </c>
      <c r="T61">
        <v>3463</v>
      </c>
      <c r="U61">
        <v>0.127</v>
      </c>
      <c r="V61">
        <f t="shared" si="21"/>
        <v>1.6129000000000001E-2</v>
      </c>
      <c r="W61">
        <v>688</v>
      </c>
      <c r="X61">
        <v>0.13100000000000001</v>
      </c>
      <c r="Y61">
        <f t="shared" si="22"/>
        <v>1.7161000000000003E-2</v>
      </c>
      <c r="Z61">
        <v>1354</v>
      </c>
      <c r="AA61">
        <v>0.13700000000000001</v>
      </c>
      <c r="AB61">
        <f t="shared" si="23"/>
        <v>1.8769000000000004E-2</v>
      </c>
      <c r="AC61">
        <v>663</v>
      </c>
      <c r="AD61">
        <v>0.105</v>
      </c>
      <c r="AE61">
        <f t="shared" si="24"/>
        <v>1.1024999999999998E-2</v>
      </c>
      <c r="AF61">
        <v>550</v>
      </c>
      <c r="AG61">
        <v>0.14599999999999999</v>
      </c>
      <c r="AH61">
        <f t="shared" si="25"/>
        <v>2.1315999999999998E-2</v>
      </c>
      <c r="AI61">
        <v>452</v>
      </c>
      <c r="AJ61">
        <v>0.13800000000000001</v>
      </c>
      <c r="AK61">
        <f t="shared" si="26"/>
        <v>1.9044000000000002E-2</v>
      </c>
      <c r="AL61">
        <v>1006</v>
      </c>
      <c r="AM61">
        <v>0.13400000000000001</v>
      </c>
      <c r="AN61">
        <f t="shared" si="27"/>
        <v>1.7956000000000003E-2</v>
      </c>
      <c r="AO61">
        <v>2078</v>
      </c>
      <c r="AP61">
        <v>0.13900000000000001</v>
      </c>
      <c r="AQ61">
        <f t="shared" si="28"/>
        <v>1.9321000000000005E-2</v>
      </c>
      <c r="AR61">
        <v>3147</v>
      </c>
      <c r="AS61">
        <v>0.13100000000000001</v>
      </c>
      <c r="AT61">
        <f t="shared" si="29"/>
        <v>1.7161000000000003E-2</v>
      </c>
      <c r="AU61">
        <v>765</v>
      </c>
      <c r="AV61">
        <v>0.13200000000000001</v>
      </c>
      <c r="AW61">
        <f t="shared" si="30"/>
        <v>1.7424000000000002E-2</v>
      </c>
      <c r="AX61">
        <v>1176</v>
      </c>
      <c r="AY61">
        <v>0.124</v>
      </c>
      <c r="AZ61">
        <f t="shared" si="31"/>
        <v>1.5375999999999999E-2</v>
      </c>
      <c r="BA61">
        <v>804</v>
      </c>
    </row>
    <row r="62" spans="1:53">
      <c r="A62" t="s">
        <v>339</v>
      </c>
      <c r="B62" t="s">
        <v>143</v>
      </c>
      <c r="C62" t="s">
        <v>245</v>
      </c>
      <c r="D62" s="6" t="s">
        <v>253</v>
      </c>
      <c r="E62">
        <v>63.2</v>
      </c>
      <c r="F62">
        <v>0.13100000000000001</v>
      </c>
      <c r="G62">
        <f t="shared" si="16"/>
        <v>1.7161000000000003E-2</v>
      </c>
      <c r="H62">
        <v>659</v>
      </c>
      <c r="I62">
        <v>0.13200000000000001</v>
      </c>
      <c r="J62">
        <f t="shared" si="17"/>
        <v>1.7424000000000002E-2</v>
      </c>
      <c r="K62">
        <v>339</v>
      </c>
      <c r="L62">
        <v>0.121</v>
      </c>
      <c r="M62">
        <f t="shared" si="18"/>
        <v>1.4641E-2</v>
      </c>
      <c r="N62">
        <v>813</v>
      </c>
      <c r="O62">
        <v>0.13500000000000001</v>
      </c>
      <c r="P62">
        <f t="shared" si="19"/>
        <v>1.8225000000000002E-2</v>
      </c>
      <c r="Q62">
        <v>2072</v>
      </c>
      <c r="R62">
        <v>0.126</v>
      </c>
      <c r="S62">
        <f t="shared" si="20"/>
        <v>1.5876000000000001E-2</v>
      </c>
      <c r="T62">
        <v>3324</v>
      </c>
      <c r="U62">
        <v>0.10100000000000001</v>
      </c>
      <c r="V62">
        <f t="shared" si="21"/>
        <v>1.0201000000000002E-2</v>
      </c>
      <c r="W62">
        <v>618</v>
      </c>
      <c r="X62">
        <v>0.14299999999999999</v>
      </c>
      <c r="Y62">
        <f t="shared" si="22"/>
        <v>2.0448999999999995E-2</v>
      </c>
      <c r="Z62">
        <v>971</v>
      </c>
      <c r="AA62">
        <v>0.123</v>
      </c>
      <c r="AB62">
        <f t="shared" si="23"/>
        <v>1.5129E-2</v>
      </c>
      <c r="AC62">
        <v>488</v>
      </c>
      <c r="AD62">
        <v>0.14599999999999999</v>
      </c>
      <c r="AE62">
        <f t="shared" si="24"/>
        <v>2.1315999999999998E-2</v>
      </c>
      <c r="AF62">
        <v>632</v>
      </c>
      <c r="AG62">
        <v>0.111</v>
      </c>
      <c r="AH62">
        <f t="shared" si="25"/>
        <v>1.2321E-2</v>
      </c>
      <c r="AI62">
        <v>453</v>
      </c>
      <c r="AJ62">
        <v>0.13100000000000001</v>
      </c>
      <c r="AK62">
        <f t="shared" si="26"/>
        <v>1.7161000000000003E-2</v>
      </c>
      <c r="AL62">
        <v>793</v>
      </c>
      <c r="AM62">
        <v>0.13</v>
      </c>
      <c r="AN62">
        <f t="shared" si="27"/>
        <v>1.6900000000000002E-2</v>
      </c>
      <c r="AO62">
        <v>1843</v>
      </c>
      <c r="AP62">
        <v>0.124</v>
      </c>
      <c r="AQ62">
        <f t="shared" si="28"/>
        <v>1.5375999999999999E-2</v>
      </c>
      <c r="AR62">
        <v>2849</v>
      </c>
      <c r="AS62">
        <v>9.1999999999999998E-2</v>
      </c>
      <c r="AT62">
        <f t="shared" si="29"/>
        <v>8.4639999999999993E-3</v>
      </c>
      <c r="AU62">
        <v>750</v>
      </c>
      <c r="AV62">
        <v>0.13700000000000001</v>
      </c>
      <c r="AW62">
        <f t="shared" si="30"/>
        <v>1.8769000000000004E-2</v>
      </c>
      <c r="AX62">
        <v>1090</v>
      </c>
      <c r="AY62">
        <v>0.14499999999999999</v>
      </c>
      <c r="AZ62">
        <f t="shared" si="31"/>
        <v>2.1024999999999999E-2</v>
      </c>
      <c r="BA62">
        <v>864</v>
      </c>
    </row>
    <row r="63" spans="1:53">
      <c r="A63" t="s">
        <v>341</v>
      </c>
      <c r="B63" t="s">
        <v>143</v>
      </c>
      <c r="C63" t="s">
        <v>245</v>
      </c>
      <c r="D63" s="6" t="s">
        <v>242</v>
      </c>
      <c r="E63">
        <v>67.599999999999994</v>
      </c>
      <c r="F63">
        <v>0.14799999999999999</v>
      </c>
      <c r="G63">
        <f t="shared" si="16"/>
        <v>2.1903999999999996E-2</v>
      </c>
      <c r="H63">
        <v>862</v>
      </c>
      <c r="I63">
        <v>0.105</v>
      </c>
      <c r="J63">
        <f t="shared" si="17"/>
        <v>1.1024999999999998E-2</v>
      </c>
      <c r="K63">
        <v>363</v>
      </c>
      <c r="L63">
        <v>0.125</v>
      </c>
      <c r="M63">
        <f t="shared" si="18"/>
        <v>1.5625E-2</v>
      </c>
      <c r="N63">
        <v>968</v>
      </c>
      <c r="O63">
        <v>0.121</v>
      </c>
      <c r="P63">
        <f t="shared" si="19"/>
        <v>1.4641E-2</v>
      </c>
      <c r="Q63">
        <v>2243</v>
      </c>
      <c r="R63">
        <v>0.11700000000000001</v>
      </c>
      <c r="S63">
        <f t="shared" si="20"/>
        <v>1.3689000000000002E-2</v>
      </c>
      <c r="T63">
        <v>3763</v>
      </c>
      <c r="U63">
        <v>7.6999999999999999E-2</v>
      </c>
      <c r="V63">
        <f t="shared" si="21"/>
        <v>5.9290000000000002E-3</v>
      </c>
      <c r="W63">
        <v>562</v>
      </c>
      <c r="X63">
        <v>0.12</v>
      </c>
      <c r="Y63">
        <f t="shared" si="22"/>
        <v>1.44E-2</v>
      </c>
      <c r="Z63">
        <v>1194</v>
      </c>
      <c r="AA63">
        <v>0.14000000000000001</v>
      </c>
      <c r="AB63">
        <f t="shared" si="23"/>
        <v>1.9600000000000003E-2</v>
      </c>
      <c r="AC63">
        <v>787</v>
      </c>
      <c r="AD63">
        <v>0.104</v>
      </c>
      <c r="AE63">
        <f t="shared" si="24"/>
        <v>1.0815999999999999E-2</v>
      </c>
      <c r="AF63">
        <v>629</v>
      </c>
      <c r="AG63">
        <v>9.0999999999999998E-2</v>
      </c>
      <c r="AH63">
        <f t="shared" si="25"/>
        <v>8.2810000000000002E-3</v>
      </c>
      <c r="AI63">
        <v>403</v>
      </c>
      <c r="AJ63">
        <v>0.128</v>
      </c>
      <c r="AK63">
        <f t="shared" si="26"/>
        <v>1.6383999999999999E-2</v>
      </c>
      <c r="AL63">
        <v>1051</v>
      </c>
      <c r="AM63">
        <v>0.13500000000000001</v>
      </c>
      <c r="AN63">
        <f t="shared" si="27"/>
        <v>1.8225000000000002E-2</v>
      </c>
      <c r="AO63">
        <v>2091</v>
      </c>
      <c r="AP63">
        <v>0.12</v>
      </c>
      <c r="AQ63">
        <f t="shared" si="28"/>
        <v>1.44E-2</v>
      </c>
      <c r="AR63">
        <v>3215</v>
      </c>
      <c r="AS63">
        <v>9.7000000000000003E-2</v>
      </c>
      <c r="AT63">
        <f t="shared" si="29"/>
        <v>9.4090000000000007E-3</v>
      </c>
      <c r="AU63">
        <v>607</v>
      </c>
      <c r="AV63">
        <v>0.124</v>
      </c>
      <c r="AW63">
        <f t="shared" si="30"/>
        <v>1.5375999999999999E-2</v>
      </c>
      <c r="AX63">
        <v>1227</v>
      </c>
      <c r="AY63">
        <v>0.11899999999999999</v>
      </c>
      <c r="AZ63">
        <f t="shared" si="31"/>
        <v>1.4160999999999998E-2</v>
      </c>
      <c r="BA63">
        <v>987</v>
      </c>
    </row>
    <row r="64" spans="1:53">
      <c r="A64" t="s">
        <v>345</v>
      </c>
      <c r="B64" t="s">
        <v>143</v>
      </c>
      <c r="C64" t="s">
        <v>245</v>
      </c>
      <c r="D64" s="6" t="s">
        <v>253</v>
      </c>
      <c r="E64">
        <v>76</v>
      </c>
      <c r="F64">
        <v>0.124</v>
      </c>
      <c r="G64">
        <f t="shared" si="16"/>
        <v>1.5375999999999999E-2</v>
      </c>
      <c r="H64">
        <v>724</v>
      </c>
      <c r="I64">
        <v>0.111</v>
      </c>
      <c r="J64">
        <f t="shared" si="17"/>
        <v>1.2321E-2</v>
      </c>
      <c r="K64">
        <v>259</v>
      </c>
      <c r="L64">
        <v>0.11</v>
      </c>
      <c r="M64">
        <f t="shared" si="18"/>
        <v>1.21E-2</v>
      </c>
      <c r="N64">
        <v>848</v>
      </c>
      <c r="O64">
        <v>0.13</v>
      </c>
      <c r="P64">
        <f t="shared" si="19"/>
        <v>1.6900000000000002E-2</v>
      </c>
      <c r="Q64">
        <v>1885</v>
      </c>
      <c r="R64">
        <v>0.128</v>
      </c>
      <c r="S64">
        <f t="shared" si="20"/>
        <v>1.6383999999999999E-2</v>
      </c>
      <c r="T64">
        <v>3039</v>
      </c>
      <c r="U64">
        <v>7.5999999999999998E-2</v>
      </c>
      <c r="V64">
        <f t="shared" si="21"/>
        <v>5.7759999999999999E-3</v>
      </c>
      <c r="W64">
        <v>585</v>
      </c>
      <c r="X64">
        <v>0.106</v>
      </c>
      <c r="Y64">
        <f t="shared" si="22"/>
        <v>1.1235999999999999E-2</v>
      </c>
      <c r="Z64">
        <v>1002</v>
      </c>
      <c r="AA64">
        <v>0.126</v>
      </c>
      <c r="AB64">
        <f t="shared" si="23"/>
        <v>1.5876000000000001E-2</v>
      </c>
      <c r="AC64">
        <v>565</v>
      </c>
      <c r="AD64">
        <v>0.11700000000000001</v>
      </c>
      <c r="AE64">
        <f t="shared" si="24"/>
        <v>1.3689000000000002E-2</v>
      </c>
      <c r="AF64">
        <v>644</v>
      </c>
      <c r="AG64">
        <v>8.3000000000000004E-2</v>
      </c>
      <c r="AH64">
        <f t="shared" si="25"/>
        <v>6.889000000000001E-3</v>
      </c>
      <c r="AI64">
        <v>405</v>
      </c>
      <c r="AJ64">
        <v>0.105</v>
      </c>
      <c r="AK64">
        <f t="shared" si="26"/>
        <v>1.1024999999999998E-2</v>
      </c>
      <c r="AL64">
        <v>691</v>
      </c>
      <c r="AM64">
        <v>0.121</v>
      </c>
      <c r="AN64">
        <f t="shared" si="27"/>
        <v>1.4641E-2</v>
      </c>
      <c r="AO64">
        <v>1653</v>
      </c>
      <c r="AP64">
        <v>0.122</v>
      </c>
      <c r="AQ64">
        <f t="shared" si="28"/>
        <v>1.4884E-2</v>
      </c>
      <c r="AR64">
        <v>2701</v>
      </c>
      <c r="AS64">
        <v>7.1999999999999995E-2</v>
      </c>
      <c r="AT64">
        <f t="shared" si="29"/>
        <v>5.1839999999999994E-3</v>
      </c>
      <c r="AU64">
        <v>603</v>
      </c>
      <c r="AV64">
        <v>0.13200000000000001</v>
      </c>
      <c r="AW64">
        <f t="shared" si="30"/>
        <v>1.7424000000000002E-2</v>
      </c>
      <c r="AX64">
        <v>1018</v>
      </c>
      <c r="AY64">
        <v>0.13</v>
      </c>
      <c r="AZ64">
        <f t="shared" si="31"/>
        <v>1.6900000000000002E-2</v>
      </c>
      <c r="BA64">
        <v>695</v>
      </c>
    </row>
    <row r="65" spans="1:53">
      <c r="A65" t="s">
        <v>347</v>
      </c>
      <c r="B65" t="s">
        <v>143</v>
      </c>
      <c r="C65" t="s">
        <v>245</v>
      </c>
      <c r="D65" s="6" t="s">
        <v>253</v>
      </c>
      <c r="E65">
        <v>67.3</v>
      </c>
      <c r="F65">
        <v>0.14199999999999999</v>
      </c>
      <c r="G65">
        <f t="shared" si="16"/>
        <v>2.0163999999999998E-2</v>
      </c>
      <c r="H65">
        <v>819</v>
      </c>
      <c r="I65">
        <v>0.112</v>
      </c>
      <c r="J65">
        <f t="shared" si="17"/>
        <v>1.2544000000000001E-2</v>
      </c>
      <c r="K65">
        <v>361</v>
      </c>
      <c r="L65">
        <v>0.113</v>
      </c>
      <c r="M65">
        <f t="shared" si="18"/>
        <v>1.2769000000000001E-2</v>
      </c>
      <c r="N65">
        <v>910</v>
      </c>
      <c r="O65">
        <v>0.11600000000000001</v>
      </c>
      <c r="P65">
        <f t="shared" si="19"/>
        <v>1.3456000000000001E-2</v>
      </c>
      <c r="Q65">
        <v>2065</v>
      </c>
      <c r="R65">
        <v>0.114</v>
      </c>
      <c r="S65">
        <f t="shared" si="20"/>
        <v>1.2996000000000001E-2</v>
      </c>
      <c r="T65">
        <v>3149</v>
      </c>
      <c r="U65">
        <v>0.112</v>
      </c>
      <c r="V65">
        <f t="shared" si="21"/>
        <v>1.2544000000000001E-2</v>
      </c>
      <c r="W65">
        <v>688</v>
      </c>
      <c r="X65">
        <v>0.13100000000000001</v>
      </c>
      <c r="Y65">
        <f t="shared" si="22"/>
        <v>1.7161000000000003E-2</v>
      </c>
      <c r="Z65">
        <v>1398</v>
      </c>
      <c r="AA65">
        <v>0.14899999999999999</v>
      </c>
      <c r="AB65">
        <f t="shared" si="23"/>
        <v>2.2200999999999999E-2</v>
      </c>
      <c r="AC65">
        <v>627</v>
      </c>
      <c r="AD65">
        <v>0.10100000000000001</v>
      </c>
      <c r="AE65">
        <f t="shared" si="24"/>
        <v>1.0201000000000002E-2</v>
      </c>
      <c r="AF65">
        <v>445</v>
      </c>
      <c r="AG65">
        <v>0.113</v>
      </c>
      <c r="AH65">
        <f t="shared" si="25"/>
        <v>1.2769000000000001E-2</v>
      </c>
      <c r="AI65">
        <v>500</v>
      </c>
      <c r="AJ65">
        <v>0.112</v>
      </c>
      <c r="AK65">
        <f t="shared" si="26"/>
        <v>1.2544000000000001E-2</v>
      </c>
      <c r="AL65">
        <v>946</v>
      </c>
      <c r="AM65">
        <v>0.115</v>
      </c>
      <c r="AN65">
        <f t="shared" si="27"/>
        <v>1.3225000000000001E-2</v>
      </c>
      <c r="AO65">
        <v>2120</v>
      </c>
      <c r="AP65">
        <v>0.11700000000000001</v>
      </c>
      <c r="AQ65">
        <f t="shared" si="28"/>
        <v>1.3689000000000002E-2</v>
      </c>
      <c r="AR65">
        <v>2860</v>
      </c>
      <c r="AS65">
        <v>0.111</v>
      </c>
      <c r="AT65">
        <f t="shared" si="29"/>
        <v>1.2321E-2</v>
      </c>
      <c r="AU65">
        <v>689</v>
      </c>
      <c r="AV65">
        <v>0.115</v>
      </c>
      <c r="AW65">
        <f t="shared" si="30"/>
        <v>1.3225000000000001E-2</v>
      </c>
      <c r="AX65">
        <v>1087</v>
      </c>
      <c r="AY65">
        <v>0.121</v>
      </c>
      <c r="AZ65">
        <f t="shared" si="31"/>
        <v>1.4641E-2</v>
      </c>
      <c r="BA65">
        <v>850</v>
      </c>
    </row>
    <row r="66" spans="1:53">
      <c r="A66" t="s">
        <v>349</v>
      </c>
      <c r="B66" t="s">
        <v>143</v>
      </c>
      <c r="C66" t="s">
        <v>245</v>
      </c>
      <c r="D66" s="6" t="s">
        <v>242</v>
      </c>
      <c r="E66">
        <v>77.7</v>
      </c>
      <c r="F66">
        <v>0.158</v>
      </c>
      <c r="G66">
        <f t="shared" ref="G66:G95" si="32">F66^2</f>
        <v>2.4964E-2</v>
      </c>
      <c r="H66">
        <v>839</v>
      </c>
      <c r="I66">
        <v>0.16500000000000001</v>
      </c>
      <c r="J66">
        <f t="shared" ref="J66:J95" si="33">I66^2</f>
        <v>2.7225000000000003E-2</v>
      </c>
      <c r="K66">
        <v>412</v>
      </c>
      <c r="L66">
        <v>0.13200000000000001</v>
      </c>
      <c r="M66">
        <f t="shared" ref="M66:M95" si="34">L66^2</f>
        <v>1.7424000000000002E-2</v>
      </c>
      <c r="N66">
        <v>917</v>
      </c>
      <c r="O66">
        <v>0.14799999999999999</v>
      </c>
      <c r="P66">
        <f t="shared" ref="P66:P95" si="35">O66^2</f>
        <v>2.1903999999999996E-2</v>
      </c>
      <c r="Q66">
        <v>2435</v>
      </c>
      <c r="R66">
        <v>0.13200000000000001</v>
      </c>
      <c r="S66">
        <f t="shared" ref="S66:S95" si="36">R66^2</f>
        <v>1.7424000000000002E-2</v>
      </c>
      <c r="T66">
        <v>3342</v>
      </c>
      <c r="U66">
        <v>0.107</v>
      </c>
      <c r="V66">
        <f t="shared" ref="V66:V95" si="37">U66^2</f>
        <v>1.1448999999999999E-2</v>
      </c>
      <c r="W66">
        <v>528</v>
      </c>
      <c r="X66">
        <v>0.154</v>
      </c>
      <c r="Y66">
        <f t="shared" ref="Y66:Y95" si="38">X66^2</f>
        <v>2.3716000000000001E-2</v>
      </c>
      <c r="Z66">
        <v>1200</v>
      </c>
      <c r="AA66">
        <v>0.156</v>
      </c>
      <c r="AB66">
        <f t="shared" ref="AB66:AB95" si="39">AA66^2</f>
        <v>2.4336E-2</v>
      </c>
      <c r="AC66">
        <v>672</v>
      </c>
      <c r="AD66">
        <v>0.112</v>
      </c>
      <c r="AE66">
        <f t="shared" ref="AE66:AE95" si="40">AD66^2</f>
        <v>1.2544000000000001E-2</v>
      </c>
      <c r="AF66">
        <v>566</v>
      </c>
      <c r="AG66">
        <v>0.13500000000000001</v>
      </c>
      <c r="AH66">
        <f t="shared" ref="AH66:AH95" si="41">AG66^2</f>
        <v>1.8225000000000002E-2</v>
      </c>
      <c r="AI66">
        <v>674</v>
      </c>
      <c r="AJ66">
        <v>0.126</v>
      </c>
      <c r="AK66">
        <f t="shared" ref="AK66:AK95" si="42">AJ66^2</f>
        <v>1.5876000000000001E-2</v>
      </c>
      <c r="AL66">
        <v>948</v>
      </c>
      <c r="AM66">
        <v>0.14000000000000001</v>
      </c>
      <c r="AN66">
        <f t="shared" ref="AN66:AN95" si="43">AM66^2</f>
        <v>1.9600000000000003E-2</v>
      </c>
      <c r="AO66">
        <v>1968</v>
      </c>
      <c r="AP66">
        <v>0.13800000000000001</v>
      </c>
      <c r="AQ66">
        <f t="shared" ref="AQ66:AQ95" si="44">AP66^2</f>
        <v>1.9044000000000002E-2</v>
      </c>
      <c r="AR66">
        <v>3043</v>
      </c>
      <c r="AS66">
        <v>0.13500000000000001</v>
      </c>
      <c r="AT66">
        <f t="shared" ref="AT66:AT95" si="45">AS66^2</f>
        <v>1.8225000000000002E-2</v>
      </c>
      <c r="AU66">
        <v>649</v>
      </c>
      <c r="AV66">
        <v>0.11700000000000001</v>
      </c>
      <c r="AW66">
        <f t="shared" ref="AW66:AW95" si="46">AV66^2</f>
        <v>1.3689000000000002E-2</v>
      </c>
      <c r="AX66">
        <v>1034</v>
      </c>
      <c r="AY66">
        <v>0.14899999999999999</v>
      </c>
      <c r="AZ66">
        <f t="shared" ref="AZ66:AZ95" si="47">AY66^2</f>
        <v>2.2200999999999999E-2</v>
      </c>
      <c r="BA66">
        <v>837</v>
      </c>
    </row>
    <row r="67" spans="1:53">
      <c r="A67" t="s">
        <v>351</v>
      </c>
      <c r="B67" t="s">
        <v>143</v>
      </c>
      <c r="C67" t="s">
        <v>245</v>
      </c>
      <c r="D67" s="6" t="s">
        <v>253</v>
      </c>
      <c r="E67">
        <v>61.2</v>
      </c>
      <c r="F67">
        <v>0.13900000000000001</v>
      </c>
      <c r="G67">
        <f t="shared" si="32"/>
        <v>1.9321000000000005E-2</v>
      </c>
      <c r="H67">
        <v>768</v>
      </c>
      <c r="I67">
        <v>0.157</v>
      </c>
      <c r="J67">
        <f t="shared" si="33"/>
        <v>2.4649000000000001E-2</v>
      </c>
      <c r="K67">
        <v>452</v>
      </c>
      <c r="L67">
        <v>0.129</v>
      </c>
      <c r="M67">
        <f t="shared" si="34"/>
        <v>1.6641E-2</v>
      </c>
      <c r="N67">
        <v>803</v>
      </c>
      <c r="O67">
        <v>0.13800000000000001</v>
      </c>
      <c r="P67">
        <f t="shared" si="35"/>
        <v>1.9044000000000002E-2</v>
      </c>
      <c r="Q67">
        <v>2013</v>
      </c>
      <c r="R67">
        <v>0.128</v>
      </c>
      <c r="S67">
        <f t="shared" si="36"/>
        <v>1.6383999999999999E-2</v>
      </c>
      <c r="T67">
        <v>2819</v>
      </c>
      <c r="U67">
        <v>0.105</v>
      </c>
      <c r="V67">
        <f t="shared" si="37"/>
        <v>1.1024999999999998E-2</v>
      </c>
      <c r="W67">
        <v>559</v>
      </c>
      <c r="X67">
        <v>0.13600000000000001</v>
      </c>
      <c r="Y67">
        <f t="shared" si="38"/>
        <v>1.8496000000000002E-2</v>
      </c>
      <c r="Z67">
        <v>1022</v>
      </c>
      <c r="AA67">
        <v>0.156</v>
      </c>
      <c r="AB67">
        <f t="shared" si="39"/>
        <v>2.4336E-2</v>
      </c>
      <c r="AC67">
        <v>697</v>
      </c>
      <c r="AD67">
        <v>0.125</v>
      </c>
      <c r="AE67">
        <f t="shared" si="40"/>
        <v>1.5625E-2</v>
      </c>
      <c r="AF67">
        <v>502</v>
      </c>
      <c r="AG67">
        <v>0.123</v>
      </c>
      <c r="AH67">
        <f t="shared" si="41"/>
        <v>1.5129E-2</v>
      </c>
      <c r="AI67">
        <v>363</v>
      </c>
      <c r="AJ67">
        <v>0.13300000000000001</v>
      </c>
      <c r="AK67">
        <f t="shared" si="42"/>
        <v>1.7689000000000003E-2</v>
      </c>
      <c r="AL67">
        <v>941</v>
      </c>
      <c r="AM67">
        <v>0.13</v>
      </c>
      <c r="AN67">
        <f t="shared" si="43"/>
        <v>1.6900000000000002E-2</v>
      </c>
      <c r="AO67">
        <v>1700</v>
      </c>
      <c r="AP67">
        <v>0.13900000000000001</v>
      </c>
      <c r="AQ67">
        <f t="shared" si="44"/>
        <v>1.9321000000000005E-2</v>
      </c>
      <c r="AR67">
        <v>2312</v>
      </c>
      <c r="AS67">
        <v>0.13300000000000001</v>
      </c>
      <c r="AT67">
        <f t="shared" si="45"/>
        <v>1.7689000000000003E-2</v>
      </c>
      <c r="AU67">
        <v>940</v>
      </c>
      <c r="AV67">
        <v>0.14399999999999999</v>
      </c>
      <c r="AW67">
        <f t="shared" si="46"/>
        <v>2.0735999999999997E-2</v>
      </c>
      <c r="AX67">
        <v>1204</v>
      </c>
      <c r="AY67">
        <v>0.13500000000000001</v>
      </c>
      <c r="AZ67">
        <f t="shared" si="47"/>
        <v>1.8225000000000002E-2</v>
      </c>
      <c r="BA67">
        <v>667</v>
      </c>
    </row>
    <row r="68" spans="1:53">
      <c r="A68" t="s">
        <v>353</v>
      </c>
      <c r="B68" t="s">
        <v>143</v>
      </c>
      <c r="C68" t="s">
        <v>245</v>
      </c>
      <c r="D68" s="6" t="s">
        <v>242</v>
      </c>
      <c r="E68">
        <v>65.7</v>
      </c>
      <c r="F68">
        <v>0.11700000000000001</v>
      </c>
      <c r="G68">
        <f t="shared" si="32"/>
        <v>1.3689000000000002E-2</v>
      </c>
      <c r="H68">
        <v>933</v>
      </c>
      <c r="I68">
        <v>0.114</v>
      </c>
      <c r="J68">
        <f t="shared" si="33"/>
        <v>1.2996000000000001E-2</v>
      </c>
      <c r="K68">
        <v>430</v>
      </c>
      <c r="L68">
        <v>0.11700000000000001</v>
      </c>
      <c r="M68">
        <f t="shared" si="34"/>
        <v>1.3689000000000002E-2</v>
      </c>
      <c r="N68">
        <v>1200</v>
      </c>
      <c r="O68">
        <v>0.13600000000000001</v>
      </c>
      <c r="P68">
        <f t="shared" si="35"/>
        <v>1.8496000000000002E-2</v>
      </c>
      <c r="Q68">
        <v>2138</v>
      </c>
      <c r="R68">
        <v>0.121</v>
      </c>
      <c r="S68">
        <f t="shared" si="36"/>
        <v>1.4641E-2</v>
      </c>
      <c r="T68">
        <v>4017</v>
      </c>
      <c r="U68">
        <v>9.7000000000000003E-2</v>
      </c>
      <c r="V68">
        <f t="shared" si="37"/>
        <v>9.4090000000000007E-3</v>
      </c>
      <c r="W68">
        <v>554</v>
      </c>
      <c r="X68">
        <v>0.13300000000000001</v>
      </c>
      <c r="Y68">
        <f t="shared" si="38"/>
        <v>1.7689000000000003E-2</v>
      </c>
      <c r="Z68">
        <v>1473</v>
      </c>
      <c r="AA68">
        <v>0.158</v>
      </c>
      <c r="AB68">
        <f t="shared" si="39"/>
        <v>2.4964E-2</v>
      </c>
      <c r="AC68">
        <v>799</v>
      </c>
      <c r="AD68">
        <v>0.11899999999999999</v>
      </c>
      <c r="AE68">
        <f t="shared" si="40"/>
        <v>1.4160999999999998E-2</v>
      </c>
      <c r="AF68">
        <v>802</v>
      </c>
      <c r="AG68">
        <v>0.105</v>
      </c>
      <c r="AH68">
        <f t="shared" si="41"/>
        <v>1.1024999999999998E-2</v>
      </c>
      <c r="AI68">
        <v>474</v>
      </c>
      <c r="AJ68">
        <v>0.125</v>
      </c>
      <c r="AK68">
        <f t="shared" si="42"/>
        <v>1.5625E-2</v>
      </c>
      <c r="AL68">
        <v>1222</v>
      </c>
      <c r="AM68">
        <v>0.14099999999999999</v>
      </c>
      <c r="AN68">
        <f t="shared" si="43"/>
        <v>1.9880999999999996E-2</v>
      </c>
      <c r="AO68">
        <v>1771</v>
      </c>
      <c r="AP68">
        <v>0.115</v>
      </c>
      <c r="AQ68">
        <f t="shared" si="44"/>
        <v>1.3225000000000001E-2</v>
      </c>
      <c r="AR68">
        <v>3830</v>
      </c>
      <c r="AS68">
        <v>0.13400000000000001</v>
      </c>
      <c r="AT68">
        <f t="shared" si="45"/>
        <v>1.7956000000000003E-2</v>
      </c>
      <c r="AU68">
        <v>630</v>
      </c>
      <c r="AV68">
        <v>0.13100000000000001</v>
      </c>
      <c r="AW68">
        <f t="shared" si="46"/>
        <v>1.7161000000000003E-2</v>
      </c>
      <c r="AX68">
        <v>1297</v>
      </c>
      <c r="AY68">
        <v>0.13700000000000001</v>
      </c>
      <c r="AZ68">
        <f t="shared" si="47"/>
        <v>1.8769000000000004E-2</v>
      </c>
      <c r="BA68">
        <v>1059</v>
      </c>
    </row>
    <row r="69" spans="1:53">
      <c r="A69" t="s">
        <v>355</v>
      </c>
      <c r="B69" t="s">
        <v>143</v>
      </c>
      <c r="C69" t="s">
        <v>245</v>
      </c>
      <c r="D69" s="6" t="s">
        <v>253</v>
      </c>
      <c r="E69">
        <v>63.1</v>
      </c>
      <c r="F69">
        <v>0.13100000000000001</v>
      </c>
      <c r="G69">
        <f t="shared" si="32"/>
        <v>1.7161000000000003E-2</v>
      </c>
      <c r="H69">
        <v>779</v>
      </c>
      <c r="I69">
        <v>9.7000000000000003E-2</v>
      </c>
      <c r="J69">
        <f t="shared" si="33"/>
        <v>9.4090000000000007E-3</v>
      </c>
      <c r="K69">
        <v>340</v>
      </c>
      <c r="L69">
        <v>0.11899999999999999</v>
      </c>
      <c r="M69">
        <f t="shared" si="34"/>
        <v>1.4160999999999998E-2</v>
      </c>
      <c r="N69">
        <v>722</v>
      </c>
      <c r="O69">
        <v>0.123</v>
      </c>
      <c r="P69">
        <f t="shared" si="35"/>
        <v>1.5129E-2</v>
      </c>
      <c r="Q69">
        <v>1827</v>
      </c>
      <c r="R69">
        <v>0.113</v>
      </c>
      <c r="S69">
        <f t="shared" si="36"/>
        <v>1.2769000000000001E-2</v>
      </c>
      <c r="T69">
        <v>3192</v>
      </c>
      <c r="U69">
        <v>8.1000000000000003E-2</v>
      </c>
      <c r="V69">
        <f t="shared" si="37"/>
        <v>6.561E-3</v>
      </c>
      <c r="W69">
        <v>650</v>
      </c>
      <c r="X69">
        <v>0.13</v>
      </c>
      <c r="Y69">
        <f t="shared" si="38"/>
        <v>1.6900000000000002E-2</v>
      </c>
      <c r="Z69">
        <v>1071</v>
      </c>
      <c r="AA69">
        <v>0.13300000000000001</v>
      </c>
      <c r="AB69">
        <f t="shared" si="39"/>
        <v>1.7689000000000003E-2</v>
      </c>
      <c r="AC69">
        <v>530</v>
      </c>
      <c r="AD69">
        <v>0.13400000000000001</v>
      </c>
      <c r="AE69">
        <f t="shared" si="40"/>
        <v>1.7956000000000003E-2</v>
      </c>
      <c r="AF69">
        <v>611</v>
      </c>
      <c r="AG69">
        <v>0.109</v>
      </c>
      <c r="AH69">
        <f t="shared" si="41"/>
        <v>1.1880999999999999E-2</v>
      </c>
      <c r="AI69">
        <v>469</v>
      </c>
      <c r="AJ69">
        <v>0.12</v>
      </c>
      <c r="AK69">
        <f t="shared" si="42"/>
        <v>1.44E-2</v>
      </c>
      <c r="AL69">
        <v>850</v>
      </c>
      <c r="AM69">
        <v>0.13900000000000001</v>
      </c>
      <c r="AN69">
        <f t="shared" si="43"/>
        <v>1.9321000000000005E-2</v>
      </c>
      <c r="AO69">
        <v>1912</v>
      </c>
      <c r="AP69">
        <v>0.124</v>
      </c>
      <c r="AQ69">
        <f t="shared" si="44"/>
        <v>1.5375999999999999E-2</v>
      </c>
      <c r="AR69">
        <v>2817</v>
      </c>
      <c r="AS69">
        <v>7.8E-2</v>
      </c>
      <c r="AT69">
        <f t="shared" si="45"/>
        <v>6.084E-3</v>
      </c>
      <c r="AU69">
        <v>595</v>
      </c>
      <c r="AV69">
        <v>0.13600000000000001</v>
      </c>
      <c r="AW69">
        <f t="shared" si="46"/>
        <v>1.8496000000000002E-2</v>
      </c>
      <c r="AX69">
        <v>1134</v>
      </c>
      <c r="AY69">
        <v>0.13300000000000001</v>
      </c>
      <c r="AZ69">
        <f t="shared" si="47"/>
        <v>1.7689000000000003E-2</v>
      </c>
      <c r="BA69">
        <v>731</v>
      </c>
    </row>
    <row r="70" spans="1:53">
      <c r="A70" t="s">
        <v>357</v>
      </c>
      <c r="B70" t="s">
        <v>143</v>
      </c>
      <c r="C70" t="s">
        <v>245</v>
      </c>
      <c r="D70" s="6" t="s">
        <v>253</v>
      </c>
      <c r="E70">
        <v>59.9</v>
      </c>
      <c r="F70">
        <v>0.111</v>
      </c>
      <c r="G70">
        <f t="shared" si="32"/>
        <v>1.2321E-2</v>
      </c>
      <c r="H70">
        <v>643</v>
      </c>
      <c r="I70">
        <v>0.128</v>
      </c>
      <c r="J70">
        <f t="shared" si="33"/>
        <v>1.6383999999999999E-2</v>
      </c>
      <c r="K70">
        <v>361</v>
      </c>
      <c r="L70">
        <v>0.12</v>
      </c>
      <c r="M70">
        <f t="shared" si="34"/>
        <v>1.44E-2</v>
      </c>
      <c r="N70">
        <v>978</v>
      </c>
      <c r="O70">
        <v>0.128</v>
      </c>
      <c r="P70">
        <f t="shared" si="35"/>
        <v>1.6383999999999999E-2</v>
      </c>
      <c r="Q70">
        <v>1954</v>
      </c>
      <c r="R70">
        <v>0.11799999999999999</v>
      </c>
      <c r="S70">
        <f t="shared" si="36"/>
        <v>1.3923999999999999E-2</v>
      </c>
      <c r="T70">
        <v>3132</v>
      </c>
      <c r="U70">
        <v>0.111</v>
      </c>
      <c r="V70">
        <f t="shared" si="37"/>
        <v>1.2321E-2</v>
      </c>
      <c r="W70">
        <v>629</v>
      </c>
      <c r="X70">
        <v>0.121</v>
      </c>
      <c r="Y70">
        <f t="shared" si="38"/>
        <v>1.4641E-2</v>
      </c>
      <c r="Z70">
        <v>1010</v>
      </c>
      <c r="AA70">
        <v>0.151</v>
      </c>
      <c r="AB70">
        <f t="shared" si="39"/>
        <v>2.2800999999999998E-2</v>
      </c>
      <c r="AC70">
        <v>664</v>
      </c>
      <c r="AD70">
        <v>0.11799999999999999</v>
      </c>
      <c r="AE70">
        <f t="shared" si="40"/>
        <v>1.3923999999999999E-2</v>
      </c>
      <c r="AF70">
        <v>588</v>
      </c>
      <c r="AG70">
        <v>0.11600000000000001</v>
      </c>
      <c r="AH70">
        <f t="shared" si="41"/>
        <v>1.3456000000000001E-2</v>
      </c>
      <c r="AI70">
        <v>404</v>
      </c>
      <c r="AJ70">
        <v>0.122</v>
      </c>
      <c r="AK70">
        <f t="shared" si="42"/>
        <v>1.4884E-2</v>
      </c>
      <c r="AL70">
        <v>962</v>
      </c>
      <c r="AM70">
        <v>0.126</v>
      </c>
      <c r="AN70">
        <f t="shared" si="43"/>
        <v>1.5876000000000001E-2</v>
      </c>
      <c r="AO70">
        <v>1940</v>
      </c>
      <c r="AP70">
        <v>0.124</v>
      </c>
      <c r="AQ70">
        <f t="shared" si="44"/>
        <v>1.5375999999999999E-2</v>
      </c>
      <c r="AR70">
        <v>2861</v>
      </c>
      <c r="AS70">
        <v>0.10100000000000001</v>
      </c>
      <c r="AT70">
        <f t="shared" si="45"/>
        <v>1.0201000000000002E-2</v>
      </c>
      <c r="AU70">
        <v>744</v>
      </c>
      <c r="AV70">
        <v>0.124</v>
      </c>
      <c r="AW70">
        <f t="shared" si="46"/>
        <v>1.5375999999999999E-2</v>
      </c>
      <c r="AX70">
        <v>1337</v>
      </c>
      <c r="AY70">
        <v>0.109</v>
      </c>
      <c r="AZ70">
        <f t="shared" si="47"/>
        <v>1.1880999999999999E-2</v>
      </c>
      <c r="BA70">
        <v>552</v>
      </c>
    </row>
    <row r="71" spans="1:53">
      <c r="A71" t="s">
        <v>363</v>
      </c>
      <c r="B71" t="s">
        <v>143</v>
      </c>
      <c r="C71" t="s">
        <v>245</v>
      </c>
      <c r="D71" s="6" t="s">
        <v>253</v>
      </c>
      <c r="E71">
        <v>58.3</v>
      </c>
      <c r="F71">
        <v>0.13600000000000001</v>
      </c>
      <c r="G71">
        <f t="shared" si="32"/>
        <v>1.8496000000000002E-2</v>
      </c>
      <c r="H71">
        <v>723</v>
      </c>
      <c r="I71">
        <v>0.115</v>
      </c>
      <c r="J71">
        <f t="shared" si="33"/>
        <v>1.3225000000000001E-2</v>
      </c>
      <c r="K71">
        <v>370</v>
      </c>
      <c r="L71">
        <v>0.121</v>
      </c>
      <c r="M71">
        <f t="shared" si="34"/>
        <v>1.4641E-2</v>
      </c>
      <c r="N71">
        <v>1113</v>
      </c>
      <c r="O71">
        <v>0.13400000000000001</v>
      </c>
      <c r="P71">
        <f t="shared" si="35"/>
        <v>1.7956000000000003E-2</v>
      </c>
      <c r="Q71">
        <v>2307</v>
      </c>
      <c r="R71">
        <v>0.11899999999999999</v>
      </c>
      <c r="S71">
        <f t="shared" si="36"/>
        <v>1.4160999999999998E-2</v>
      </c>
      <c r="T71">
        <v>3598</v>
      </c>
      <c r="U71">
        <v>0.105</v>
      </c>
      <c r="V71">
        <f t="shared" si="37"/>
        <v>1.1024999999999998E-2</v>
      </c>
      <c r="W71">
        <v>811</v>
      </c>
      <c r="X71">
        <v>0.128</v>
      </c>
      <c r="Y71">
        <f t="shared" si="38"/>
        <v>1.6383999999999999E-2</v>
      </c>
      <c r="Z71">
        <v>1312</v>
      </c>
      <c r="AA71">
        <v>0.122</v>
      </c>
      <c r="AB71">
        <f t="shared" si="39"/>
        <v>1.4884E-2</v>
      </c>
      <c r="AC71">
        <v>529</v>
      </c>
      <c r="AD71">
        <v>0.13800000000000001</v>
      </c>
      <c r="AE71">
        <f t="shared" si="40"/>
        <v>1.9044000000000002E-2</v>
      </c>
      <c r="AF71">
        <v>945</v>
      </c>
      <c r="AG71">
        <v>0.125</v>
      </c>
      <c r="AH71">
        <f t="shared" si="41"/>
        <v>1.5625E-2</v>
      </c>
      <c r="AI71">
        <v>361</v>
      </c>
      <c r="AJ71">
        <v>0.122</v>
      </c>
      <c r="AK71">
        <f t="shared" si="42"/>
        <v>1.4884E-2</v>
      </c>
      <c r="AL71">
        <v>1151</v>
      </c>
      <c r="AM71">
        <v>0.13100000000000001</v>
      </c>
      <c r="AN71">
        <f t="shared" si="43"/>
        <v>1.7161000000000003E-2</v>
      </c>
      <c r="AO71">
        <v>2104</v>
      </c>
      <c r="AP71">
        <v>0.126</v>
      </c>
      <c r="AQ71">
        <f t="shared" si="44"/>
        <v>1.5876000000000001E-2</v>
      </c>
      <c r="AR71">
        <v>3380</v>
      </c>
      <c r="AS71">
        <v>0.126</v>
      </c>
      <c r="AT71">
        <f t="shared" si="45"/>
        <v>1.5876000000000001E-2</v>
      </c>
      <c r="AU71">
        <v>783</v>
      </c>
      <c r="AV71">
        <v>0.13300000000000001</v>
      </c>
      <c r="AW71">
        <f t="shared" si="46"/>
        <v>1.7689000000000003E-2</v>
      </c>
      <c r="AX71">
        <v>1347</v>
      </c>
      <c r="AY71">
        <v>0.14599999999999999</v>
      </c>
      <c r="AZ71">
        <f t="shared" si="47"/>
        <v>2.1315999999999998E-2</v>
      </c>
      <c r="BA71">
        <v>1144</v>
      </c>
    </row>
    <row r="72" spans="1:53">
      <c r="A72" t="s">
        <v>365</v>
      </c>
      <c r="B72" t="s">
        <v>143</v>
      </c>
      <c r="C72" t="s">
        <v>245</v>
      </c>
      <c r="D72" s="6" t="s">
        <v>253</v>
      </c>
      <c r="E72">
        <v>69.2</v>
      </c>
      <c r="F72">
        <v>0.127</v>
      </c>
      <c r="G72">
        <f t="shared" si="32"/>
        <v>1.6129000000000001E-2</v>
      </c>
      <c r="H72">
        <v>702</v>
      </c>
      <c r="I72">
        <v>0.128</v>
      </c>
      <c r="J72">
        <f t="shared" si="33"/>
        <v>1.6383999999999999E-2</v>
      </c>
      <c r="K72">
        <v>340</v>
      </c>
      <c r="L72">
        <v>0.11799999999999999</v>
      </c>
      <c r="M72">
        <f t="shared" si="34"/>
        <v>1.3923999999999999E-2</v>
      </c>
      <c r="N72">
        <v>841</v>
      </c>
      <c r="O72">
        <v>0.13700000000000001</v>
      </c>
      <c r="P72">
        <f t="shared" si="35"/>
        <v>1.8769000000000004E-2</v>
      </c>
      <c r="Q72">
        <v>1645</v>
      </c>
      <c r="R72">
        <v>0.121</v>
      </c>
      <c r="S72">
        <f t="shared" si="36"/>
        <v>1.4641E-2</v>
      </c>
      <c r="T72">
        <v>2662</v>
      </c>
      <c r="U72">
        <v>0.10199999999999999</v>
      </c>
      <c r="V72">
        <f t="shared" si="37"/>
        <v>1.0403999999999998E-2</v>
      </c>
      <c r="W72">
        <v>603</v>
      </c>
      <c r="X72">
        <v>0.13500000000000001</v>
      </c>
      <c r="Y72">
        <f t="shared" si="38"/>
        <v>1.8225000000000002E-2</v>
      </c>
      <c r="Z72">
        <v>1095</v>
      </c>
      <c r="AA72">
        <v>0.13200000000000001</v>
      </c>
      <c r="AB72">
        <f t="shared" si="39"/>
        <v>1.7424000000000002E-2</v>
      </c>
      <c r="AC72">
        <v>674</v>
      </c>
      <c r="AD72">
        <v>0.12</v>
      </c>
      <c r="AE72">
        <f t="shared" si="40"/>
        <v>1.44E-2</v>
      </c>
      <c r="AF72">
        <v>534</v>
      </c>
      <c r="AG72">
        <v>0.109</v>
      </c>
      <c r="AH72">
        <f t="shared" si="41"/>
        <v>1.1880999999999999E-2</v>
      </c>
      <c r="AI72">
        <v>394</v>
      </c>
      <c r="AJ72">
        <v>0.122</v>
      </c>
      <c r="AK72">
        <f t="shared" si="42"/>
        <v>1.4884E-2</v>
      </c>
      <c r="AL72">
        <v>900</v>
      </c>
      <c r="AM72">
        <v>0.128</v>
      </c>
      <c r="AN72">
        <f t="shared" si="43"/>
        <v>1.6383999999999999E-2</v>
      </c>
      <c r="AO72">
        <v>1878</v>
      </c>
      <c r="AP72">
        <v>0.109</v>
      </c>
      <c r="AQ72">
        <f t="shared" si="44"/>
        <v>1.1880999999999999E-2</v>
      </c>
      <c r="AR72">
        <v>2311</v>
      </c>
      <c r="AS72">
        <v>0.108</v>
      </c>
      <c r="AT72">
        <f t="shared" si="45"/>
        <v>1.1663999999999999E-2</v>
      </c>
      <c r="AU72">
        <v>584</v>
      </c>
      <c r="AV72">
        <v>0.129</v>
      </c>
      <c r="AW72">
        <f t="shared" si="46"/>
        <v>1.6641E-2</v>
      </c>
      <c r="AX72">
        <v>1042</v>
      </c>
      <c r="AY72">
        <v>0.115</v>
      </c>
      <c r="AZ72">
        <f t="shared" si="47"/>
        <v>1.3225000000000001E-2</v>
      </c>
      <c r="BA72">
        <v>664</v>
      </c>
    </row>
    <row r="73" spans="1:53">
      <c r="A73" t="s">
        <v>367</v>
      </c>
      <c r="B73" t="s">
        <v>143</v>
      </c>
      <c r="C73" t="s">
        <v>245</v>
      </c>
      <c r="D73" s="6" t="s">
        <v>253</v>
      </c>
      <c r="E73">
        <v>64.8</v>
      </c>
      <c r="F73">
        <v>0.11899999999999999</v>
      </c>
      <c r="G73">
        <f t="shared" si="32"/>
        <v>1.4160999999999998E-2</v>
      </c>
      <c r="H73">
        <v>878</v>
      </c>
      <c r="I73">
        <v>0.11899999999999999</v>
      </c>
      <c r="J73">
        <f t="shared" si="33"/>
        <v>1.4160999999999998E-2</v>
      </c>
      <c r="K73">
        <v>331</v>
      </c>
      <c r="L73">
        <v>0.125</v>
      </c>
      <c r="M73">
        <f t="shared" si="34"/>
        <v>1.5625E-2</v>
      </c>
      <c r="N73">
        <v>1107</v>
      </c>
      <c r="O73">
        <v>0.13900000000000001</v>
      </c>
      <c r="P73">
        <f t="shared" si="35"/>
        <v>1.9321000000000005E-2</v>
      </c>
      <c r="Q73">
        <v>2282</v>
      </c>
      <c r="R73">
        <v>0.111</v>
      </c>
      <c r="S73">
        <f t="shared" si="36"/>
        <v>1.2321E-2</v>
      </c>
      <c r="T73">
        <v>3469</v>
      </c>
      <c r="U73">
        <v>0.09</v>
      </c>
      <c r="V73">
        <f t="shared" si="37"/>
        <v>8.0999999999999996E-3</v>
      </c>
      <c r="W73">
        <v>725</v>
      </c>
      <c r="X73">
        <v>0.127</v>
      </c>
      <c r="Y73">
        <f t="shared" si="38"/>
        <v>1.6129000000000001E-2</v>
      </c>
      <c r="Z73">
        <v>1186</v>
      </c>
      <c r="AA73">
        <v>0.14099999999999999</v>
      </c>
      <c r="AB73">
        <f t="shared" si="39"/>
        <v>1.9880999999999996E-2</v>
      </c>
      <c r="AC73">
        <v>720</v>
      </c>
      <c r="AD73">
        <v>0.115</v>
      </c>
      <c r="AE73">
        <f t="shared" si="40"/>
        <v>1.3225000000000001E-2</v>
      </c>
      <c r="AF73">
        <v>598</v>
      </c>
      <c r="AG73">
        <v>0.123</v>
      </c>
      <c r="AH73">
        <f t="shared" si="41"/>
        <v>1.5129E-2</v>
      </c>
      <c r="AI73">
        <v>405</v>
      </c>
      <c r="AJ73">
        <v>0.12</v>
      </c>
      <c r="AK73">
        <f t="shared" si="42"/>
        <v>1.44E-2</v>
      </c>
      <c r="AL73">
        <v>1127</v>
      </c>
      <c r="AM73">
        <v>0.11799999999999999</v>
      </c>
      <c r="AN73">
        <f t="shared" si="43"/>
        <v>1.3923999999999999E-2</v>
      </c>
      <c r="AO73">
        <v>1931</v>
      </c>
      <c r="AP73">
        <v>0.127</v>
      </c>
      <c r="AQ73">
        <f t="shared" si="44"/>
        <v>1.6129000000000001E-2</v>
      </c>
      <c r="AR73">
        <v>3544</v>
      </c>
      <c r="AS73">
        <v>9.2999999999999999E-2</v>
      </c>
      <c r="AT73">
        <f t="shared" si="45"/>
        <v>8.6490000000000004E-3</v>
      </c>
      <c r="AU73">
        <v>688</v>
      </c>
      <c r="AV73">
        <v>0.13400000000000001</v>
      </c>
      <c r="AW73">
        <f t="shared" si="46"/>
        <v>1.7956000000000003E-2</v>
      </c>
      <c r="AX73">
        <v>1303</v>
      </c>
      <c r="AY73">
        <v>0.11600000000000001</v>
      </c>
      <c r="AZ73">
        <f t="shared" si="47"/>
        <v>1.3456000000000001E-2</v>
      </c>
      <c r="BA73">
        <v>941</v>
      </c>
    </row>
    <row r="74" spans="1:53">
      <c r="A74" t="s">
        <v>369</v>
      </c>
      <c r="B74" t="s">
        <v>143</v>
      </c>
      <c r="C74" t="s">
        <v>245</v>
      </c>
      <c r="D74" s="6" t="s">
        <v>253</v>
      </c>
      <c r="E74">
        <v>61.7</v>
      </c>
      <c r="F74">
        <v>0.126</v>
      </c>
      <c r="G74">
        <f t="shared" si="32"/>
        <v>1.5876000000000001E-2</v>
      </c>
      <c r="H74">
        <v>756</v>
      </c>
      <c r="I74">
        <v>0.113</v>
      </c>
      <c r="J74">
        <f t="shared" si="33"/>
        <v>1.2769000000000001E-2</v>
      </c>
      <c r="K74">
        <v>320</v>
      </c>
      <c r="L74">
        <v>0.126</v>
      </c>
      <c r="M74">
        <f t="shared" si="34"/>
        <v>1.5876000000000001E-2</v>
      </c>
      <c r="N74">
        <v>1011</v>
      </c>
      <c r="O74">
        <v>0.13500000000000001</v>
      </c>
      <c r="P74">
        <f t="shared" si="35"/>
        <v>1.8225000000000002E-2</v>
      </c>
      <c r="Q74">
        <v>2275</v>
      </c>
      <c r="R74">
        <v>0.123</v>
      </c>
      <c r="S74">
        <f t="shared" si="36"/>
        <v>1.5129E-2</v>
      </c>
      <c r="T74">
        <v>3540</v>
      </c>
      <c r="U74">
        <v>0.113</v>
      </c>
      <c r="V74">
        <f t="shared" si="37"/>
        <v>1.2769000000000001E-2</v>
      </c>
      <c r="W74">
        <v>525</v>
      </c>
      <c r="X74">
        <v>0.13400000000000001</v>
      </c>
      <c r="Y74">
        <f t="shared" si="38"/>
        <v>1.7956000000000003E-2</v>
      </c>
      <c r="Z74">
        <v>1232</v>
      </c>
      <c r="AA74">
        <v>0.14799999999999999</v>
      </c>
      <c r="AB74">
        <f t="shared" si="39"/>
        <v>2.1903999999999996E-2</v>
      </c>
      <c r="AC74">
        <v>644</v>
      </c>
      <c r="AD74">
        <v>0.13100000000000001</v>
      </c>
      <c r="AE74">
        <f t="shared" si="40"/>
        <v>1.7161000000000003E-2</v>
      </c>
      <c r="AF74">
        <v>691</v>
      </c>
      <c r="AG74">
        <v>0.1</v>
      </c>
      <c r="AH74">
        <f t="shared" si="41"/>
        <v>1.0000000000000002E-2</v>
      </c>
      <c r="AI74">
        <v>337</v>
      </c>
      <c r="AJ74">
        <v>0.121</v>
      </c>
      <c r="AK74">
        <f t="shared" si="42"/>
        <v>1.4641E-2</v>
      </c>
      <c r="AL74">
        <v>1176</v>
      </c>
      <c r="AM74">
        <v>0.14299999999999999</v>
      </c>
      <c r="AN74">
        <f t="shared" si="43"/>
        <v>2.0448999999999995E-2</v>
      </c>
      <c r="AO74">
        <v>1750</v>
      </c>
      <c r="AP74">
        <v>0.13200000000000001</v>
      </c>
      <c r="AQ74">
        <f t="shared" si="44"/>
        <v>1.7424000000000002E-2</v>
      </c>
      <c r="AR74">
        <v>3385</v>
      </c>
      <c r="AS74">
        <v>0.1</v>
      </c>
      <c r="AT74">
        <f t="shared" si="45"/>
        <v>1.0000000000000002E-2</v>
      </c>
      <c r="AU74">
        <v>662</v>
      </c>
      <c r="AV74">
        <v>0.14000000000000001</v>
      </c>
      <c r="AW74">
        <f t="shared" si="46"/>
        <v>1.9600000000000003E-2</v>
      </c>
      <c r="AX74">
        <v>1451</v>
      </c>
      <c r="AY74">
        <v>0.14299999999999999</v>
      </c>
      <c r="AZ74">
        <f t="shared" si="47"/>
        <v>2.0448999999999995E-2</v>
      </c>
      <c r="BA74">
        <v>819</v>
      </c>
    </row>
    <row r="75" spans="1:53">
      <c r="A75" t="s">
        <v>373</v>
      </c>
      <c r="B75" t="s">
        <v>143</v>
      </c>
      <c r="C75" t="s">
        <v>245</v>
      </c>
      <c r="D75" s="6" t="s">
        <v>242</v>
      </c>
      <c r="E75">
        <v>67.8</v>
      </c>
      <c r="F75">
        <v>0.127</v>
      </c>
      <c r="G75">
        <f t="shared" si="32"/>
        <v>1.6129000000000001E-2</v>
      </c>
      <c r="H75">
        <v>655</v>
      </c>
      <c r="I75">
        <v>0.114</v>
      </c>
      <c r="J75">
        <f t="shared" si="33"/>
        <v>1.2996000000000001E-2</v>
      </c>
      <c r="K75">
        <v>378</v>
      </c>
      <c r="L75">
        <v>0.13</v>
      </c>
      <c r="M75">
        <f t="shared" si="34"/>
        <v>1.6900000000000002E-2</v>
      </c>
      <c r="N75">
        <v>1008</v>
      </c>
      <c r="O75">
        <v>0.13200000000000001</v>
      </c>
      <c r="P75">
        <f t="shared" si="35"/>
        <v>1.7424000000000002E-2</v>
      </c>
      <c r="Q75">
        <v>1980</v>
      </c>
      <c r="R75">
        <v>0.121</v>
      </c>
      <c r="S75">
        <f t="shared" si="36"/>
        <v>1.4641E-2</v>
      </c>
      <c r="T75">
        <v>3657</v>
      </c>
      <c r="U75">
        <v>0.10100000000000001</v>
      </c>
      <c r="V75">
        <f t="shared" si="37"/>
        <v>1.0201000000000002E-2</v>
      </c>
      <c r="W75">
        <v>601</v>
      </c>
      <c r="X75">
        <v>0.13400000000000001</v>
      </c>
      <c r="Y75">
        <f t="shared" si="38"/>
        <v>1.7956000000000003E-2</v>
      </c>
      <c r="Z75">
        <v>1051</v>
      </c>
      <c r="AA75">
        <v>0.121</v>
      </c>
      <c r="AB75">
        <f t="shared" si="39"/>
        <v>1.4641E-2</v>
      </c>
      <c r="AC75">
        <v>513</v>
      </c>
      <c r="AD75">
        <v>0.124</v>
      </c>
      <c r="AE75">
        <f t="shared" si="40"/>
        <v>1.5375999999999999E-2</v>
      </c>
      <c r="AF75">
        <v>777</v>
      </c>
      <c r="AG75">
        <v>0.126</v>
      </c>
      <c r="AH75">
        <f t="shared" si="41"/>
        <v>1.5876000000000001E-2</v>
      </c>
      <c r="AI75">
        <v>373</v>
      </c>
      <c r="AJ75">
        <v>0.129</v>
      </c>
      <c r="AK75">
        <f t="shared" si="42"/>
        <v>1.6641E-2</v>
      </c>
      <c r="AL75">
        <v>1093</v>
      </c>
      <c r="AM75">
        <v>0.153</v>
      </c>
      <c r="AN75">
        <f t="shared" si="43"/>
        <v>2.3408999999999999E-2</v>
      </c>
      <c r="AO75">
        <v>1966</v>
      </c>
      <c r="AP75">
        <v>0.126</v>
      </c>
      <c r="AQ75">
        <f t="shared" si="44"/>
        <v>1.5876000000000001E-2</v>
      </c>
      <c r="AR75">
        <v>3347</v>
      </c>
      <c r="AS75">
        <v>9.7000000000000003E-2</v>
      </c>
      <c r="AT75">
        <f t="shared" si="45"/>
        <v>9.4090000000000007E-3</v>
      </c>
      <c r="AU75">
        <v>661</v>
      </c>
      <c r="AV75">
        <v>0.126</v>
      </c>
      <c r="AW75">
        <f t="shared" si="46"/>
        <v>1.5876000000000001E-2</v>
      </c>
      <c r="AX75">
        <v>1155</v>
      </c>
      <c r="AY75">
        <v>0.13700000000000001</v>
      </c>
      <c r="AZ75">
        <f t="shared" si="47"/>
        <v>1.8769000000000004E-2</v>
      </c>
      <c r="BA75">
        <v>907</v>
      </c>
    </row>
    <row r="76" spans="1:53">
      <c r="A76" t="s">
        <v>377</v>
      </c>
      <c r="B76" t="s">
        <v>143</v>
      </c>
      <c r="C76" t="s">
        <v>245</v>
      </c>
      <c r="D76" s="6" t="s">
        <v>242</v>
      </c>
      <c r="E76">
        <v>68.2</v>
      </c>
      <c r="F76">
        <v>0.13600000000000001</v>
      </c>
      <c r="G76">
        <f t="shared" si="32"/>
        <v>1.8496000000000002E-2</v>
      </c>
      <c r="H76">
        <v>746</v>
      </c>
      <c r="I76">
        <v>0.124</v>
      </c>
      <c r="J76">
        <f t="shared" si="33"/>
        <v>1.5375999999999999E-2</v>
      </c>
      <c r="K76">
        <v>483</v>
      </c>
      <c r="L76">
        <v>0.13400000000000001</v>
      </c>
      <c r="M76">
        <f t="shared" si="34"/>
        <v>1.7956000000000003E-2</v>
      </c>
      <c r="N76">
        <v>879</v>
      </c>
      <c r="O76">
        <v>0.13600000000000001</v>
      </c>
      <c r="P76">
        <f t="shared" si="35"/>
        <v>1.8496000000000002E-2</v>
      </c>
      <c r="Q76">
        <v>2361</v>
      </c>
      <c r="R76">
        <v>0.151</v>
      </c>
      <c r="S76">
        <f t="shared" si="36"/>
        <v>2.2800999999999998E-2</v>
      </c>
      <c r="T76">
        <v>3926</v>
      </c>
      <c r="U76">
        <v>0.12</v>
      </c>
      <c r="V76">
        <f t="shared" si="37"/>
        <v>1.44E-2</v>
      </c>
      <c r="W76">
        <v>671</v>
      </c>
      <c r="X76">
        <v>0.13200000000000001</v>
      </c>
      <c r="Y76">
        <f t="shared" si="38"/>
        <v>1.7424000000000002E-2</v>
      </c>
      <c r="Z76">
        <v>1039</v>
      </c>
      <c r="AA76">
        <v>0.16</v>
      </c>
      <c r="AB76">
        <f t="shared" si="39"/>
        <v>2.5600000000000001E-2</v>
      </c>
      <c r="AC76">
        <v>588</v>
      </c>
      <c r="AD76">
        <v>0.123</v>
      </c>
      <c r="AE76">
        <f t="shared" si="40"/>
        <v>1.5129E-2</v>
      </c>
      <c r="AF76">
        <v>614</v>
      </c>
      <c r="AG76">
        <v>0.113</v>
      </c>
      <c r="AH76">
        <f t="shared" si="41"/>
        <v>1.2769000000000001E-2</v>
      </c>
      <c r="AI76">
        <v>433</v>
      </c>
      <c r="AJ76">
        <v>0.13500000000000001</v>
      </c>
      <c r="AK76">
        <f t="shared" si="42"/>
        <v>1.8225000000000002E-2</v>
      </c>
      <c r="AL76">
        <v>1083</v>
      </c>
      <c r="AM76">
        <v>0.13100000000000001</v>
      </c>
      <c r="AN76">
        <f t="shared" si="43"/>
        <v>1.7161000000000003E-2</v>
      </c>
      <c r="AO76">
        <v>2151</v>
      </c>
      <c r="AP76">
        <v>0.15</v>
      </c>
      <c r="AQ76">
        <f t="shared" si="44"/>
        <v>2.2499999999999999E-2</v>
      </c>
      <c r="AR76">
        <v>3739</v>
      </c>
      <c r="AS76">
        <v>0.104</v>
      </c>
      <c r="AT76">
        <f t="shared" si="45"/>
        <v>1.0815999999999999E-2</v>
      </c>
      <c r="AU76">
        <v>644</v>
      </c>
      <c r="AV76">
        <v>0.14000000000000001</v>
      </c>
      <c r="AW76">
        <f t="shared" si="46"/>
        <v>1.9600000000000003E-2</v>
      </c>
      <c r="AX76">
        <v>1180</v>
      </c>
      <c r="AY76">
        <v>0.14099999999999999</v>
      </c>
      <c r="AZ76">
        <f t="shared" si="47"/>
        <v>1.9880999999999996E-2</v>
      </c>
      <c r="BA76">
        <v>940</v>
      </c>
    </row>
    <row r="77" spans="1:53">
      <c r="A77" t="s">
        <v>379</v>
      </c>
      <c r="B77" t="s">
        <v>143</v>
      </c>
      <c r="C77" t="s">
        <v>245</v>
      </c>
      <c r="D77" s="6" t="s">
        <v>242</v>
      </c>
      <c r="E77">
        <v>84.7</v>
      </c>
      <c r="F77">
        <v>0.14099999999999999</v>
      </c>
      <c r="G77">
        <f t="shared" si="32"/>
        <v>1.9880999999999996E-2</v>
      </c>
      <c r="H77">
        <v>877</v>
      </c>
      <c r="I77">
        <v>0.14399999999999999</v>
      </c>
      <c r="J77">
        <f t="shared" si="33"/>
        <v>2.0735999999999997E-2</v>
      </c>
      <c r="K77">
        <v>462</v>
      </c>
      <c r="L77">
        <v>0.121</v>
      </c>
      <c r="M77">
        <f t="shared" si="34"/>
        <v>1.4641E-2</v>
      </c>
      <c r="N77">
        <v>990</v>
      </c>
      <c r="O77">
        <v>0.14299999999999999</v>
      </c>
      <c r="P77">
        <f t="shared" si="35"/>
        <v>2.0448999999999995E-2</v>
      </c>
      <c r="Q77">
        <v>2200</v>
      </c>
      <c r="R77">
        <v>0.11899999999999999</v>
      </c>
      <c r="S77">
        <f t="shared" si="36"/>
        <v>1.4160999999999998E-2</v>
      </c>
      <c r="T77">
        <v>3744</v>
      </c>
      <c r="U77">
        <v>9.0999999999999998E-2</v>
      </c>
      <c r="V77">
        <f t="shared" si="37"/>
        <v>8.2810000000000002E-3</v>
      </c>
      <c r="W77">
        <v>614</v>
      </c>
      <c r="X77">
        <v>0.13300000000000001</v>
      </c>
      <c r="Y77">
        <f t="shared" si="38"/>
        <v>1.7689000000000003E-2</v>
      </c>
      <c r="Z77">
        <v>1360</v>
      </c>
      <c r="AA77">
        <v>0.13600000000000001</v>
      </c>
      <c r="AB77">
        <f t="shared" si="39"/>
        <v>1.8496000000000002E-2</v>
      </c>
      <c r="AC77">
        <v>638</v>
      </c>
      <c r="AD77">
        <v>9.6000000000000002E-2</v>
      </c>
      <c r="AE77">
        <f t="shared" si="40"/>
        <v>9.2160000000000002E-3</v>
      </c>
      <c r="AF77">
        <v>586</v>
      </c>
      <c r="AG77">
        <v>0.128</v>
      </c>
      <c r="AH77">
        <f t="shared" si="41"/>
        <v>1.6383999999999999E-2</v>
      </c>
      <c r="AI77">
        <v>469</v>
      </c>
      <c r="AJ77">
        <v>0.13</v>
      </c>
      <c r="AK77">
        <f t="shared" si="42"/>
        <v>1.6900000000000002E-2</v>
      </c>
      <c r="AL77">
        <v>1066</v>
      </c>
      <c r="AM77">
        <v>0.13600000000000001</v>
      </c>
      <c r="AN77">
        <f t="shared" si="43"/>
        <v>1.8496000000000002E-2</v>
      </c>
      <c r="AO77">
        <v>2301</v>
      </c>
      <c r="AP77">
        <v>0.13200000000000001</v>
      </c>
      <c r="AQ77">
        <f t="shared" si="44"/>
        <v>1.7424000000000002E-2</v>
      </c>
      <c r="AR77">
        <v>3736</v>
      </c>
      <c r="AS77">
        <v>0.104</v>
      </c>
      <c r="AT77">
        <f t="shared" si="45"/>
        <v>1.0815999999999999E-2</v>
      </c>
      <c r="AU77">
        <v>583</v>
      </c>
      <c r="AV77">
        <v>0.128</v>
      </c>
      <c r="AW77">
        <f t="shared" si="46"/>
        <v>1.6383999999999999E-2</v>
      </c>
      <c r="AX77">
        <v>1137</v>
      </c>
      <c r="AY77">
        <v>0.107</v>
      </c>
      <c r="AZ77">
        <f t="shared" si="47"/>
        <v>1.1448999999999999E-2</v>
      </c>
      <c r="BA77">
        <v>683</v>
      </c>
    </row>
    <row r="78" spans="1:53">
      <c r="A78" t="s">
        <v>383</v>
      </c>
      <c r="B78" t="s">
        <v>143</v>
      </c>
      <c r="C78" t="s">
        <v>245</v>
      </c>
      <c r="D78" s="6" t="s">
        <v>242</v>
      </c>
      <c r="E78">
        <v>74.3</v>
      </c>
      <c r="F78">
        <v>0.13500000000000001</v>
      </c>
      <c r="G78">
        <f t="shared" si="32"/>
        <v>1.8225000000000002E-2</v>
      </c>
      <c r="H78">
        <v>887</v>
      </c>
      <c r="I78">
        <v>9.5000000000000001E-2</v>
      </c>
      <c r="J78">
        <f t="shared" si="33"/>
        <v>9.025E-3</v>
      </c>
      <c r="K78">
        <v>269</v>
      </c>
      <c r="L78">
        <v>0.121</v>
      </c>
      <c r="M78">
        <f t="shared" si="34"/>
        <v>1.4641E-2</v>
      </c>
      <c r="N78">
        <v>746</v>
      </c>
      <c r="O78">
        <v>0.129</v>
      </c>
      <c r="P78">
        <f t="shared" si="35"/>
        <v>1.6641E-2</v>
      </c>
      <c r="Q78">
        <v>1722</v>
      </c>
      <c r="R78">
        <v>0.12</v>
      </c>
      <c r="S78">
        <f t="shared" si="36"/>
        <v>1.44E-2</v>
      </c>
      <c r="T78">
        <v>3243</v>
      </c>
      <c r="U78">
        <v>0.08</v>
      </c>
      <c r="V78">
        <f t="shared" si="37"/>
        <v>6.4000000000000003E-3</v>
      </c>
      <c r="W78">
        <v>657</v>
      </c>
      <c r="X78">
        <v>0.13300000000000001</v>
      </c>
      <c r="Y78">
        <f t="shared" si="38"/>
        <v>1.7689000000000003E-2</v>
      </c>
      <c r="Z78">
        <v>1031</v>
      </c>
      <c r="AA78">
        <v>0.128</v>
      </c>
      <c r="AB78">
        <f t="shared" si="39"/>
        <v>1.6383999999999999E-2</v>
      </c>
      <c r="AC78">
        <v>710</v>
      </c>
      <c r="AD78">
        <v>0.11899999999999999</v>
      </c>
      <c r="AE78">
        <f t="shared" si="40"/>
        <v>1.4160999999999998E-2</v>
      </c>
      <c r="AF78">
        <v>581</v>
      </c>
      <c r="AG78">
        <v>0.104</v>
      </c>
      <c r="AH78">
        <f t="shared" si="41"/>
        <v>1.0815999999999999E-2</v>
      </c>
      <c r="AI78">
        <v>329</v>
      </c>
      <c r="AJ78">
        <v>0.12</v>
      </c>
      <c r="AK78">
        <f t="shared" si="42"/>
        <v>1.44E-2</v>
      </c>
      <c r="AL78">
        <v>1011</v>
      </c>
      <c r="AM78">
        <v>0.122</v>
      </c>
      <c r="AN78">
        <f t="shared" si="43"/>
        <v>1.4884E-2</v>
      </c>
      <c r="AO78">
        <v>1661</v>
      </c>
      <c r="AP78">
        <v>0.124</v>
      </c>
      <c r="AQ78">
        <f t="shared" si="44"/>
        <v>1.5375999999999999E-2</v>
      </c>
      <c r="AR78">
        <v>3359</v>
      </c>
      <c r="AS78">
        <v>8.1000000000000003E-2</v>
      </c>
      <c r="AT78">
        <f t="shared" si="45"/>
        <v>6.561E-3</v>
      </c>
      <c r="AU78">
        <v>641</v>
      </c>
      <c r="AV78">
        <v>0.109</v>
      </c>
      <c r="AW78">
        <f t="shared" si="46"/>
        <v>1.1880999999999999E-2</v>
      </c>
      <c r="AX78">
        <v>1021</v>
      </c>
      <c r="AY78">
        <v>0.127</v>
      </c>
      <c r="AZ78">
        <f t="shared" si="47"/>
        <v>1.6129000000000001E-2</v>
      </c>
      <c r="BA78">
        <v>570</v>
      </c>
    </row>
    <row r="79" spans="1:53">
      <c r="A79" t="s">
        <v>385</v>
      </c>
      <c r="B79" t="s">
        <v>143</v>
      </c>
      <c r="C79" t="s">
        <v>245</v>
      </c>
      <c r="D79" s="6" t="s">
        <v>253</v>
      </c>
      <c r="E79">
        <v>62.1</v>
      </c>
      <c r="F79">
        <v>0.121</v>
      </c>
      <c r="G79">
        <f t="shared" si="32"/>
        <v>1.4641E-2</v>
      </c>
      <c r="H79">
        <v>776</v>
      </c>
      <c r="I79">
        <v>0.11799999999999999</v>
      </c>
      <c r="J79">
        <f t="shared" si="33"/>
        <v>1.3923999999999999E-2</v>
      </c>
      <c r="K79">
        <v>364</v>
      </c>
      <c r="L79">
        <v>0.11899999999999999</v>
      </c>
      <c r="M79">
        <f t="shared" si="34"/>
        <v>1.4160999999999998E-2</v>
      </c>
      <c r="N79">
        <v>1020</v>
      </c>
      <c r="O79">
        <v>0.129</v>
      </c>
      <c r="P79">
        <f t="shared" si="35"/>
        <v>1.6641E-2</v>
      </c>
      <c r="Q79">
        <v>2089</v>
      </c>
      <c r="R79">
        <v>0.109</v>
      </c>
      <c r="S79">
        <f t="shared" si="36"/>
        <v>1.1880999999999999E-2</v>
      </c>
      <c r="T79">
        <v>4114</v>
      </c>
      <c r="U79">
        <v>0.08</v>
      </c>
      <c r="V79">
        <f t="shared" si="37"/>
        <v>6.4000000000000003E-3</v>
      </c>
      <c r="W79">
        <v>731</v>
      </c>
      <c r="X79">
        <v>0.125</v>
      </c>
      <c r="Y79">
        <f t="shared" si="38"/>
        <v>1.5625E-2</v>
      </c>
      <c r="Z79">
        <v>1420</v>
      </c>
      <c r="AA79">
        <v>0.123</v>
      </c>
      <c r="AB79">
        <f t="shared" si="39"/>
        <v>1.5129E-2</v>
      </c>
      <c r="AC79">
        <v>701</v>
      </c>
      <c r="AD79">
        <v>0.123</v>
      </c>
      <c r="AE79">
        <f t="shared" si="40"/>
        <v>1.5129E-2</v>
      </c>
      <c r="AF79">
        <v>740</v>
      </c>
      <c r="AG79">
        <v>0.121</v>
      </c>
      <c r="AH79">
        <f t="shared" si="41"/>
        <v>1.4641E-2</v>
      </c>
      <c r="AI79">
        <v>374</v>
      </c>
      <c r="AJ79">
        <v>0.123</v>
      </c>
      <c r="AK79">
        <f t="shared" si="42"/>
        <v>1.5129E-2</v>
      </c>
      <c r="AL79">
        <v>1142</v>
      </c>
      <c r="AM79">
        <v>0.125</v>
      </c>
      <c r="AN79">
        <f t="shared" si="43"/>
        <v>1.5625E-2</v>
      </c>
      <c r="AO79">
        <v>2031</v>
      </c>
      <c r="AP79">
        <v>0.11600000000000001</v>
      </c>
      <c r="AQ79">
        <f t="shared" si="44"/>
        <v>1.3456000000000001E-2</v>
      </c>
      <c r="AR79">
        <v>2833</v>
      </c>
      <c r="AS79">
        <v>7.3999999999999996E-2</v>
      </c>
      <c r="AT79">
        <f t="shared" si="45"/>
        <v>5.4759999999999991E-3</v>
      </c>
      <c r="AU79">
        <v>775</v>
      </c>
      <c r="AV79">
        <v>0.126</v>
      </c>
      <c r="AW79">
        <f t="shared" si="46"/>
        <v>1.5876000000000001E-2</v>
      </c>
      <c r="AX79">
        <v>1221</v>
      </c>
      <c r="AY79">
        <v>0.129</v>
      </c>
      <c r="AZ79">
        <f t="shared" si="47"/>
        <v>1.6641E-2</v>
      </c>
      <c r="BA79">
        <v>796</v>
      </c>
    </row>
    <row r="80" spans="1:53">
      <c r="A80" t="s">
        <v>389</v>
      </c>
      <c r="B80" t="s">
        <v>143</v>
      </c>
      <c r="C80" t="s">
        <v>245</v>
      </c>
      <c r="D80" s="6" t="s">
        <v>242</v>
      </c>
      <c r="E80">
        <v>71.400000000000006</v>
      </c>
      <c r="F80">
        <v>0.121</v>
      </c>
      <c r="G80">
        <f t="shared" si="32"/>
        <v>1.4641E-2</v>
      </c>
      <c r="H80">
        <v>882</v>
      </c>
      <c r="I80">
        <v>0.16500000000000001</v>
      </c>
      <c r="J80">
        <f t="shared" si="33"/>
        <v>2.7225000000000003E-2</v>
      </c>
      <c r="K80">
        <v>358</v>
      </c>
      <c r="L80">
        <v>0.11799999999999999</v>
      </c>
      <c r="M80">
        <f t="shared" si="34"/>
        <v>1.3923999999999999E-2</v>
      </c>
      <c r="N80">
        <v>1152</v>
      </c>
      <c r="O80">
        <v>0.14199999999999999</v>
      </c>
      <c r="P80">
        <f t="shared" si="35"/>
        <v>2.0163999999999998E-2</v>
      </c>
      <c r="Q80">
        <v>2243</v>
      </c>
      <c r="R80">
        <v>0.121</v>
      </c>
      <c r="S80">
        <f t="shared" si="36"/>
        <v>1.4641E-2</v>
      </c>
      <c r="T80">
        <v>3664</v>
      </c>
      <c r="U80">
        <v>0.106</v>
      </c>
      <c r="V80">
        <f t="shared" si="37"/>
        <v>1.1235999999999999E-2</v>
      </c>
      <c r="W80">
        <v>632</v>
      </c>
      <c r="X80">
        <v>0.11899999999999999</v>
      </c>
      <c r="Y80">
        <f t="shared" si="38"/>
        <v>1.4160999999999998E-2</v>
      </c>
      <c r="Z80">
        <v>1313</v>
      </c>
      <c r="AA80">
        <v>0.14399999999999999</v>
      </c>
      <c r="AB80">
        <f t="shared" si="39"/>
        <v>2.0735999999999997E-2</v>
      </c>
      <c r="AC80">
        <v>684</v>
      </c>
      <c r="AD80">
        <v>0.122</v>
      </c>
      <c r="AE80">
        <f t="shared" si="40"/>
        <v>1.4884E-2</v>
      </c>
      <c r="AF80">
        <v>696</v>
      </c>
      <c r="AG80">
        <v>0.14599999999999999</v>
      </c>
      <c r="AH80">
        <f t="shared" si="41"/>
        <v>2.1315999999999998E-2</v>
      </c>
      <c r="AI80">
        <v>416</v>
      </c>
      <c r="AJ80">
        <v>0.11600000000000001</v>
      </c>
      <c r="AK80">
        <f t="shared" si="42"/>
        <v>1.3456000000000001E-2</v>
      </c>
      <c r="AL80">
        <v>1123</v>
      </c>
      <c r="AM80">
        <v>0.155</v>
      </c>
      <c r="AN80">
        <f t="shared" si="43"/>
        <v>2.4025000000000001E-2</v>
      </c>
      <c r="AO80">
        <v>2218</v>
      </c>
      <c r="AP80">
        <v>0.128</v>
      </c>
      <c r="AQ80">
        <f t="shared" si="44"/>
        <v>1.6383999999999999E-2</v>
      </c>
      <c r="AR80">
        <v>3335</v>
      </c>
      <c r="AS80">
        <v>0.10199999999999999</v>
      </c>
      <c r="AT80">
        <f t="shared" si="45"/>
        <v>1.0403999999999998E-2</v>
      </c>
      <c r="AU80">
        <v>651</v>
      </c>
      <c r="AV80">
        <v>0.127</v>
      </c>
      <c r="AW80">
        <f t="shared" si="46"/>
        <v>1.6129000000000001E-2</v>
      </c>
      <c r="AX80">
        <v>1329</v>
      </c>
      <c r="AY80">
        <v>0.124</v>
      </c>
      <c r="AZ80">
        <f t="shared" si="47"/>
        <v>1.5375999999999999E-2</v>
      </c>
      <c r="BA80">
        <v>1151</v>
      </c>
    </row>
    <row r="81" spans="1:53">
      <c r="A81" t="s">
        <v>395</v>
      </c>
      <c r="B81" t="s">
        <v>143</v>
      </c>
      <c r="C81" t="s">
        <v>245</v>
      </c>
      <c r="D81" s="6" t="s">
        <v>242</v>
      </c>
      <c r="E81">
        <v>75.5</v>
      </c>
      <c r="F81">
        <v>0.124</v>
      </c>
      <c r="G81">
        <f t="shared" si="32"/>
        <v>1.5375999999999999E-2</v>
      </c>
      <c r="H81">
        <v>1005</v>
      </c>
      <c r="I81">
        <v>0.11600000000000001</v>
      </c>
      <c r="J81">
        <f t="shared" si="33"/>
        <v>1.3456000000000001E-2</v>
      </c>
      <c r="K81">
        <v>450</v>
      </c>
      <c r="L81">
        <v>0.11799999999999999</v>
      </c>
      <c r="M81">
        <f t="shared" si="34"/>
        <v>1.3923999999999999E-2</v>
      </c>
      <c r="N81">
        <v>1000</v>
      </c>
      <c r="O81">
        <v>0.11899999999999999</v>
      </c>
      <c r="P81">
        <f t="shared" si="35"/>
        <v>1.4160999999999998E-2</v>
      </c>
      <c r="Q81">
        <v>2094</v>
      </c>
      <c r="R81">
        <v>0.11</v>
      </c>
      <c r="S81">
        <f t="shared" si="36"/>
        <v>1.21E-2</v>
      </c>
      <c r="T81">
        <v>3813</v>
      </c>
      <c r="U81">
        <v>0.10199999999999999</v>
      </c>
      <c r="V81">
        <f t="shared" si="37"/>
        <v>1.0403999999999998E-2</v>
      </c>
      <c r="W81">
        <v>644</v>
      </c>
      <c r="X81">
        <v>0.13200000000000001</v>
      </c>
      <c r="Y81">
        <f t="shared" si="38"/>
        <v>1.7424000000000002E-2</v>
      </c>
      <c r="Z81">
        <v>1712</v>
      </c>
      <c r="AA81">
        <v>0.14899999999999999</v>
      </c>
      <c r="AB81">
        <f t="shared" si="39"/>
        <v>2.2200999999999999E-2</v>
      </c>
      <c r="AC81">
        <v>737</v>
      </c>
      <c r="AD81">
        <v>0.11700000000000001</v>
      </c>
      <c r="AE81">
        <f t="shared" si="40"/>
        <v>1.3689000000000002E-2</v>
      </c>
      <c r="AF81">
        <v>678</v>
      </c>
      <c r="AG81">
        <v>0.113</v>
      </c>
      <c r="AH81">
        <f t="shared" si="41"/>
        <v>1.2769000000000001E-2</v>
      </c>
      <c r="AI81">
        <v>546</v>
      </c>
      <c r="AJ81">
        <v>0.12</v>
      </c>
      <c r="AK81">
        <f t="shared" si="42"/>
        <v>1.44E-2</v>
      </c>
      <c r="AL81">
        <v>1096</v>
      </c>
      <c r="AM81">
        <v>0.129</v>
      </c>
      <c r="AN81">
        <f t="shared" si="43"/>
        <v>1.6641E-2</v>
      </c>
      <c r="AO81">
        <v>1888</v>
      </c>
      <c r="AP81">
        <v>0.10299999999999999</v>
      </c>
      <c r="AQ81">
        <f t="shared" si="44"/>
        <v>1.0608999999999999E-2</v>
      </c>
      <c r="AR81">
        <v>3142</v>
      </c>
      <c r="AS81">
        <v>0.105</v>
      </c>
      <c r="AT81">
        <f t="shared" si="45"/>
        <v>1.1024999999999998E-2</v>
      </c>
      <c r="AU81">
        <v>667</v>
      </c>
      <c r="AV81">
        <v>0.13700000000000001</v>
      </c>
      <c r="AW81">
        <f t="shared" si="46"/>
        <v>1.8769000000000004E-2</v>
      </c>
      <c r="AX81">
        <v>1566</v>
      </c>
      <c r="AY81">
        <v>0.121</v>
      </c>
      <c r="AZ81">
        <f t="shared" si="47"/>
        <v>1.4641E-2</v>
      </c>
      <c r="BA81">
        <v>873</v>
      </c>
    </row>
    <row r="82" spans="1:53">
      <c r="A82" t="s">
        <v>397</v>
      </c>
      <c r="B82" t="s">
        <v>143</v>
      </c>
      <c r="C82" t="s">
        <v>245</v>
      </c>
      <c r="D82" s="6" t="s">
        <v>253</v>
      </c>
      <c r="E82">
        <v>70.900000000000006</v>
      </c>
      <c r="F82">
        <v>0.13200000000000001</v>
      </c>
      <c r="G82">
        <f t="shared" si="32"/>
        <v>1.7424000000000002E-2</v>
      </c>
      <c r="H82">
        <v>635</v>
      </c>
      <c r="I82">
        <v>0.129</v>
      </c>
      <c r="J82">
        <f t="shared" si="33"/>
        <v>1.6641E-2</v>
      </c>
      <c r="K82">
        <v>367</v>
      </c>
      <c r="L82">
        <v>0.13600000000000001</v>
      </c>
      <c r="M82">
        <f t="shared" si="34"/>
        <v>1.8496000000000002E-2</v>
      </c>
      <c r="N82">
        <v>924</v>
      </c>
      <c r="O82">
        <v>0.13800000000000001</v>
      </c>
      <c r="P82">
        <f t="shared" si="35"/>
        <v>1.9044000000000002E-2</v>
      </c>
      <c r="Q82">
        <v>1955</v>
      </c>
      <c r="R82">
        <v>0.13200000000000001</v>
      </c>
      <c r="S82">
        <f t="shared" si="36"/>
        <v>1.7424000000000002E-2</v>
      </c>
      <c r="T82">
        <v>3549</v>
      </c>
      <c r="U82">
        <v>0.11600000000000001</v>
      </c>
      <c r="V82">
        <f t="shared" si="37"/>
        <v>1.3456000000000001E-2</v>
      </c>
      <c r="W82">
        <v>647</v>
      </c>
      <c r="X82">
        <v>0.127</v>
      </c>
      <c r="Y82">
        <f t="shared" si="38"/>
        <v>1.6129000000000001E-2</v>
      </c>
      <c r="Z82">
        <v>1064</v>
      </c>
      <c r="AA82">
        <v>0.14199999999999999</v>
      </c>
      <c r="AB82">
        <f t="shared" si="39"/>
        <v>2.0163999999999998E-2</v>
      </c>
      <c r="AC82">
        <v>465</v>
      </c>
      <c r="AD82">
        <v>0.11899999999999999</v>
      </c>
      <c r="AE82">
        <f t="shared" si="40"/>
        <v>1.4160999999999998E-2</v>
      </c>
      <c r="AF82">
        <v>667</v>
      </c>
      <c r="AG82">
        <v>0.115</v>
      </c>
      <c r="AH82">
        <f t="shared" si="41"/>
        <v>1.3225000000000001E-2</v>
      </c>
      <c r="AI82">
        <v>431</v>
      </c>
      <c r="AJ82">
        <v>0.115</v>
      </c>
      <c r="AK82">
        <f t="shared" si="42"/>
        <v>1.3225000000000001E-2</v>
      </c>
      <c r="AL82">
        <v>1171</v>
      </c>
      <c r="AM82">
        <v>0.151</v>
      </c>
      <c r="AN82">
        <f t="shared" si="43"/>
        <v>2.2800999999999998E-2</v>
      </c>
      <c r="AO82">
        <v>1982</v>
      </c>
      <c r="AP82">
        <v>0.13100000000000001</v>
      </c>
      <c r="AQ82">
        <f t="shared" si="44"/>
        <v>1.7161000000000003E-2</v>
      </c>
      <c r="AR82">
        <v>3175</v>
      </c>
      <c r="AS82">
        <v>0.11899999999999999</v>
      </c>
      <c r="AT82">
        <f t="shared" si="45"/>
        <v>1.4160999999999998E-2</v>
      </c>
      <c r="AU82">
        <v>618</v>
      </c>
      <c r="AV82">
        <v>0.14199999999999999</v>
      </c>
      <c r="AW82">
        <f t="shared" si="46"/>
        <v>2.0163999999999998E-2</v>
      </c>
      <c r="AX82">
        <v>1131</v>
      </c>
      <c r="AY82">
        <v>0.13900000000000001</v>
      </c>
      <c r="AZ82">
        <f t="shared" si="47"/>
        <v>1.9321000000000005E-2</v>
      </c>
      <c r="BA82">
        <v>669</v>
      </c>
    </row>
    <row r="83" spans="1:53">
      <c r="A83" t="s">
        <v>401</v>
      </c>
      <c r="B83" t="s">
        <v>143</v>
      </c>
      <c r="C83" t="s">
        <v>245</v>
      </c>
      <c r="D83" s="6" t="s">
        <v>242</v>
      </c>
      <c r="E83">
        <v>73.7</v>
      </c>
      <c r="F83">
        <v>0.14699999999999999</v>
      </c>
      <c r="G83">
        <f t="shared" si="32"/>
        <v>2.1608999999999996E-2</v>
      </c>
      <c r="H83">
        <v>739</v>
      </c>
      <c r="I83">
        <v>0.13600000000000001</v>
      </c>
      <c r="J83">
        <f t="shared" si="33"/>
        <v>1.8496000000000002E-2</v>
      </c>
      <c r="K83">
        <v>384</v>
      </c>
      <c r="L83">
        <v>0.13100000000000001</v>
      </c>
      <c r="M83">
        <f t="shared" si="34"/>
        <v>1.7161000000000003E-2</v>
      </c>
      <c r="N83">
        <v>834</v>
      </c>
      <c r="O83">
        <v>0.13200000000000001</v>
      </c>
      <c r="P83">
        <f t="shared" si="35"/>
        <v>1.7424000000000002E-2</v>
      </c>
      <c r="Q83">
        <v>2038</v>
      </c>
      <c r="R83">
        <v>0.13100000000000001</v>
      </c>
      <c r="S83">
        <f t="shared" si="36"/>
        <v>1.7161000000000003E-2</v>
      </c>
      <c r="T83">
        <v>2903</v>
      </c>
      <c r="U83">
        <v>9.9000000000000005E-2</v>
      </c>
      <c r="V83">
        <f t="shared" si="37"/>
        <v>9.8010000000000007E-3</v>
      </c>
      <c r="W83">
        <v>578</v>
      </c>
      <c r="X83">
        <v>0.157</v>
      </c>
      <c r="Y83">
        <f t="shared" si="38"/>
        <v>2.4649000000000001E-2</v>
      </c>
      <c r="Z83">
        <v>1168</v>
      </c>
      <c r="AA83">
        <v>0.14699999999999999</v>
      </c>
      <c r="AB83">
        <f t="shared" si="39"/>
        <v>2.1608999999999996E-2</v>
      </c>
      <c r="AC83">
        <v>569</v>
      </c>
      <c r="AD83">
        <v>0.12</v>
      </c>
      <c r="AE83">
        <f t="shared" si="40"/>
        <v>1.44E-2</v>
      </c>
      <c r="AF83">
        <v>687</v>
      </c>
      <c r="AG83">
        <v>0.13900000000000001</v>
      </c>
      <c r="AH83">
        <f t="shared" si="41"/>
        <v>1.9321000000000005E-2</v>
      </c>
      <c r="AI83">
        <v>338</v>
      </c>
      <c r="AJ83">
        <v>0.11600000000000001</v>
      </c>
      <c r="AK83">
        <f t="shared" si="42"/>
        <v>1.3456000000000001E-2</v>
      </c>
      <c r="AL83">
        <v>1063</v>
      </c>
      <c r="AM83">
        <v>0.13200000000000001</v>
      </c>
      <c r="AN83">
        <f t="shared" si="43"/>
        <v>1.7424000000000002E-2</v>
      </c>
      <c r="AO83">
        <v>1896</v>
      </c>
      <c r="AP83">
        <v>0.13300000000000001</v>
      </c>
      <c r="AQ83">
        <f t="shared" si="44"/>
        <v>1.7689000000000003E-2</v>
      </c>
      <c r="AR83">
        <v>2836</v>
      </c>
      <c r="AS83">
        <v>0.10199999999999999</v>
      </c>
      <c r="AT83">
        <f t="shared" si="45"/>
        <v>1.0403999999999998E-2</v>
      </c>
      <c r="AU83">
        <v>576</v>
      </c>
      <c r="AV83">
        <v>0.14000000000000001</v>
      </c>
      <c r="AW83">
        <f t="shared" si="46"/>
        <v>1.9600000000000003E-2</v>
      </c>
      <c r="AX83">
        <v>1132</v>
      </c>
      <c r="AY83">
        <v>0.14000000000000001</v>
      </c>
      <c r="AZ83">
        <f t="shared" si="47"/>
        <v>1.9600000000000003E-2</v>
      </c>
      <c r="BA83">
        <v>1082</v>
      </c>
    </row>
    <row r="84" spans="1:53">
      <c r="A84" t="s">
        <v>403</v>
      </c>
      <c r="B84" t="s">
        <v>143</v>
      </c>
      <c r="C84" t="s">
        <v>245</v>
      </c>
      <c r="D84" s="6" t="s">
        <v>253</v>
      </c>
      <c r="E84">
        <v>56.5</v>
      </c>
      <c r="F84">
        <v>0.128</v>
      </c>
      <c r="G84">
        <f t="shared" si="32"/>
        <v>1.6383999999999999E-2</v>
      </c>
      <c r="H84">
        <v>635</v>
      </c>
      <c r="I84">
        <v>0.109</v>
      </c>
      <c r="J84">
        <f t="shared" si="33"/>
        <v>1.1880999999999999E-2</v>
      </c>
      <c r="K84">
        <v>258</v>
      </c>
      <c r="L84">
        <v>0.11899999999999999</v>
      </c>
      <c r="M84">
        <f t="shared" si="34"/>
        <v>1.4160999999999998E-2</v>
      </c>
      <c r="N84">
        <v>879</v>
      </c>
      <c r="O84">
        <v>0.14299999999999999</v>
      </c>
      <c r="P84">
        <f t="shared" si="35"/>
        <v>2.0448999999999995E-2</v>
      </c>
      <c r="Q84">
        <v>2116</v>
      </c>
      <c r="R84">
        <v>0.123</v>
      </c>
      <c r="S84">
        <f t="shared" si="36"/>
        <v>1.5129E-2</v>
      </c>
      <c r="T84">
        <v>3009</v>
      </c>
      <c r="U84">
        <v>0.09</v>
      </c>
      <c r="V84">
        <f t="shared" si="37"/>
        <v>8.0999999999999996E-3</v>
      </c>
      <c r="W84">
        <v>577</v>
      </c>
      <c r="X84">
        <v>0.14000000000000001</v>
      </c>
      <c r="Y84">
        <f t="shared" si="38"/>
        <v>1.9600000000000003E-2</v>
      </c>
      <c r="Z84">
        <v>1031</v>
      </c>
      <c r="AA84">
        <v>0.14299999999999999</v>
      </c>
      <c r="AB84">
        <f t="shared" si="39"/>
        <v>2.0448999999999995E-2</v>
      </c>
      <c r="AC84">
        <v>574</v>
      </c>
      <c r="AD84">
        <v>0.114</v>
      </c>
      <c r="AE84">
        <f t="shared" si="40"/>
        <v>1.2996000000000001E-2</v>
      </c>
      <c r="AF84">
        <v>504</v>
      </c>
      <c r="AG84">
        <v>0.114</v>
      </c>
      <c r="AH84">
        <f t="shared" si="41"/>
        <v>1.2996000000000001E-2</v>
      </c>
      <c r="AI84">
        <v>276</v>
      </c>
      <c r="AJ84">
        <v>0.11799999999999999</v>
      </c>
      <c r="AK84">
        <f t="shared" si="42"/>
        <v>1.3923999999999999E-2</v>
      </c>
      <c r="AL84">
        <v>930</v>
      </c>
      <c r="AM84">
        <v>0.13900000000000001</v>
      </c>
      <c r="AN84">
        <f t="shared" si="43"/>
        <v>1.9321000000000005E-2</v>
      </c>
      <c r="AO84">
        <v>2020</v>
      </c>
      <c r="AP84">
        <v>0.12</v>
      </c>
      <c r="AQ84">
        <f t="shared" si="44"/>
        <v>1.44E-2</v>
      </c>
      <c r="AR84">
        <v>2963</v>
      </c>
      <c r="AS84">
        <v>8.5999999999999993E-2</v>
      </c>
      <c r="AT84">
        <f t="shared" si="45"/>
        <v>7.3959999999999989E-3</v>
      </c>
      <c r="AU84">
        <v>600</v>
      </c>
      <c r="AV84">
        <v>0.113</v>
      </c>
      <c r="AW84">
        <f t="shared" si="46"/>
        <v>1.2769000000000001E-2</v>
      </c>
      <c r="AX84">
        <v>1108</v>
      </c>
      <c r="AY84">
        <v>0.126</v>
      </c>
      <c r="AZ84">
        <f t="shared" si="47"/>
        <v>1.5876000000000001E-2</v>
      </c>
      <c r="BA84">
        <v>668</v>
      </c>
    </row>
    <row r="85" spans="1:53">
      <c r="A85" t="s">
        <v>405</v>
      </c>
      <c r="B85" t="s">
        <v>143</v>
      </c>
      <c r="C85" t="s">
        <v>245</v>
      </c>
      <c r="D85" s="6" t="s">
        <v>253</v>
      </c>
      <c r="E85">
        <v>69.5</v>
      </c>
      <c r="F85">
        <v>0.11799999999999999</v>
      </c>
      <c r="G85">
        <f t="shared" si="32"/>
        <v>1.3923999999999999E-2</v>
      </c>
      <c r="H85">
        <v>634</v>
      </c>
      <c r="I85">
        <v>0.13</v>
      </c>
      <c r="J85">
        <f t="shared" si="33"/>
        <v>1.6900000000000002E-2</v>
      </c>
      <c r="K85">
        <v>322</v>
      </c>
      <c r="L85">
        <v>0.125</v>
      </c>
      <c r="M85">
        <f t="shared" si="34"/>
        <v>1.5625E-2</v>
      </c>
      <c r="N85">
        <v>936</v>
      </c>
      <c r="O85">
        <v>0.14299999999999999</v>
      </c>
      <c r="P85">
        <f t="shared" si="35"/>
        <v>2.0448999999999995E-2</v>
      </c>
      <c r="Q85">
        <v>1824</v>
      </c>
      <c r="R85">
        <v>0.11899999999999999</v>
      </c>
      <c r="S85">
        <f t="shared" si="36"/>
        <v>1.4160999999999998E-2</v>
      </c>
      <c r="T85">
        <v>2787</v>
      </c>
      <c r="U85">
        <v>8.5999999999999993E-2</v>
      </c>
      <c r="V85">
        <f t="shared" si="37"/>
        <v>7.3959999999999989E-3</v>
      </c>
      <c r="W85">
        <v>582</v>
      </c>
      <c r="X85">
        <v>0.14299999999999999</v>
      </c>
      <c r="Y85">
        <f t="shared" si="38"/>
        <v>2.0448999999999995E-2</v>
      </c>
      <c r="Z85">
        <v>1043</v>
      </c>
      <c r="AA85">
        <v>0.13400000000000001</v>
      </c>
      <c r="AB85">
        <f t="shared" si="39"/>
        <v>1.7956000000000003E-2</v>
      </c>
      <c r="AC85">
        <v>372</v>
      </c>
      <c r="AD85">
        <v>0.15</v>
      </c>
      <c r="AE85">
        <f t="shared" si="40"/>
        <v>2.2499999999999999E-2</v>
      </c>
      <c r="AF85">
        <v>570</v>
      </c>
      <c r="AG85">
        <v>0.13500000000000001</v>
      </c>
      <c r="AH85">
        <f t="shared" si="41"/>
        <v>1.8225000000000002E-2</v>
      </c>
      <c r="AI85">
        <v>362</v>
      </c>
      <c r="AJ85">
        <v>0.13300000000000001</v>
      </c>
      <c r="AK85">
        <f t="shared" si="42"/>
        <v>1.7689000000000003E-2</v>
      </c>
      <c r="AL85">
        <v>861</v>
      </c>
      <c r="AM85">
        <v>0.156</v>
      </c>
      <c r="AN85">
        <f t="shared" si="43"/>
        <v>2.4336E-2</v>
      </c>
      <c r="AO85">
        <v>1749</v>
      </c>
      <c r="AP85">
        <v>0.13500000000000001</v>
      </c>
      <c r="AQ85">
        <f t="shared" si="44"/>
        <v>1.8225000000000002E-2</v>
      </c>
      <c r="AR85">
        <v>2840</v>
      </c>
      <c r="AS85">
        <v>8.6999999999999994E-2</v>
      </c>
      <c r="AT85">
        <f t="shared" si="45"/>
        <v>7.5689999999999993E-3</v>
      </c>
      <c r="AU85">
        <v>657</v>
      </c>
      <c r="AV85">
        <v>0.13800000000000001</v>
      </c>
      <c r="AW85">
        <f t="shared" si="46"/>
        <v>1.9044000000000002E-2</v>
      </c>
      <c r="AX85">
        <v>1064</v>
      </c>
      <c r="AY85">
        <v>0.13</v>
      </c>
      <c r="AZ85">
        <f t="shared" si="47"/>
        <v>1.6900000000000002E-2</v>
      </c>
      <c r="BA85">
        <v>641</v>
      </c>
    </row>
    <row r="86" spans="1:53">
      <c r="A86" t="s">
        <v>407</v>
      </c>
      <c r="B86" t="s">
        <v>143</v>
      </c>
      <c r="C86" t="s">
        <v>245</v>
      </c>
      <c r="D86" s="6" t="s">
        <v>253</v>
      </c>
      <c r="E86">
        <v>81.2</v>
      </c>
      <c r="F86">
        <v>0.112</v>
      </c>
      <c r="G86">
        <f t="shared" si="32"/>
        <v>1.2544000000000001E-2</v>
      </c>
      <c r="H86">
        <v>694</v>
      </c>
      <c r="I86">
        <v>0.123</v>
      </c>
      <c r="J86">
        <f t="shared" si="33"/>
        <v>1.5129E-2</v>
      </c>
      <c r="K86">
        <v>513</v>
      </c>
      <c r="L86">
        <v>0.126</v>
      </c>
      <c r="M86">
        <f t="shared" si="34"/>
        <v>1.5876000000000001E-2</v>
      </c>
      <c r="N86">
        <v>982</v>
      </c>
      <c r="O86">
        <v>0.125</v>
      </c>
      <c r="P86">
        <f t="shared" si="35"/>
        <v>1.5625E-2</v>
      </c>
      <c r="Q86">
        <v>2205</v>
      </c>
      <c r="R86">
        <v>0.13500000000000001</v>
      </c>
      <c r="S86">
        <f t="shared" si="36"/>
        <v>1.8225000000000002E-2</v>
      </c>
      <c r="T86">
        <v>3972</v>
      </c>
      <c r="U86">
        <v>8.8999999999999996E-2</v>
      </c>
      <c r="V86">
        <f t="shared" si="37"/>
        <v>7.9209999999999992E-3</v>
      </c>
      <c r="W86">
        <v>719</v>
      </c>
      <c r="X86">
        <v>0.14000000000000001</v>
      </c>
      <c r="Y86">
        <f t="shared" si="38"/>
        <v>1.9600000000000003E-2</v>
      </c>
      <c r="Z86">
        <v>1434</v>
      </c>
      <c r="AA86">
        <v>0.12</v>
      </c>
      <c r="AB86">
        <f t="shared" si="39"/>
        <v>1.44E-2</v>
      </c>
      <c r="AC86">
        <v>533</v>
      </c>
      <c r="AD86">
        <v>0.13600000000000001</v>
      </c>
      <c r="AE86">
        <f t="shared" si="40"/>
        <v>1.8496000000000002E-2</v>
      </c>
      <c r="AF86">
        <v>957</v>
      </c>
      <c r="AG86">
        <v>0.11799999999999999</v>
      </c>
      <c r="AH86">
        <f t="shared" si="41"/>
        <v>1.3923999999999999E-2</v>
      </c>
      <c r="AI86">
        <v>398</v>
      </c>
      <c r="AJ86">
        <v>0.13600000000000001</v>
      </c>
      <c r="AK86">
        <f t="shared" si="42"/>
        <v>1.8496000000000002E-2</v>
      </c>
      <c r="AL86">
        <v>987</v>
      </c>
      <c r="AM86">
        <v>0.14099999999999999</v>
      </c>
      <c r="AN86">
        <f t="shared" si="43"/>
        <v>1.9880999999999996E-2</v>
      </c>
      <c r="AO86">
        <v>2205</v>
      </c>
      <c r="AP86">
        <v>0.127</v>
      </c>
      <c r="AQ86">
        <f t="shared" si="44"/>
        <v>1.6129000000000001E-2</v>
      </c>
      <c r="AR86">
        <v>3398</v>
      </c>
      <c r="AS86">
        <v>9.4E-2</v>
      </c>
      <c r="AT86">
        <f t="shared" si="45"/>
        <v>8.8360000000000001E-3</v>
      </c>
      <c r="AU86">
        <v>755</v>
      </c>
      <c r="AV86">
        <v>0.124</v>
      </c>
      <c r="AW86">
        <f t="shared" si="46"/>
        <v>1.5375999999999999E-2</v>
      </c>
      <c r="AX86">
        <v>1175</v>
      </c>
      <c r="AY86">
        <v>0.152</v>
      </c>
      <c r="AZ86">
        <f t="shared" si="47"/>
        <v>2.3104E-2</v>
      </c>
      <c r="BA86">
        <v>1014</v>
      </c>
    </row>
    <row r="87" spans="1:53">
      <c r="A87" t="s">
        <v>411</v>
      </c>
      <c r="B87" t="s">
        <v>143</v>
      </c>
      <c r="C87" t="s">
        <v>245</v>
      </c>
      <c r="D87" s="6" t="s">
        <v>253</v>
      </c>
      <c r="E87">
        <v>66</v>
      </c>
      <c r="F87">
        <v>0.13600000000000001</v>
      </c>
      <c r="G87">
        <f t="shared" si="32"/>
        <v>1.8496000000000002E-2</v>
      </c>
      <c r="H87">
        <v>847</v>
      </c>
      <c r="I87">
        <v>0.107</v>
      </c>
      <c r="J87">
        <f t="shared" si="33"/>
        <v>1.1448999999999999E-2</v>
      </c>
      <c r="K87">
        <v>451</v>
      </c>
      <c r="L87">
        <v>0.13800000000000001</v>
      </c>
      <c r="M87">
        <f t="shared" si="34"/>
        <v>1.9044000000000002E-2</v>
      </c>
      <c r="N87">
        <v>1052</v>
      </c>
      <c r="O87">
        <v>0.113</v>
      </c>
      <c r="P87">
        <f t="shared" si="35"/>
        <v>1.2769000000000001E-2</v>
      </c>
      <c r="Q87">
        <v>2065</v>
      </c>
      <c r="R87">
        <v>0.12</v>
      </c>
      <c r="S87">
        <f t="shared" si="36"/>
        <v>1.44E-2</v>
      </c>
      <c r="T87">
        <v>3729</v>
      </c>
      <c r="U87">
        <v>0.107</v>
      </c>
      <c r="V87">
        <f t="shared" si="37"/>
        <v>1.1448999999999999E-2</v>
      </c>
      <c r="W87">
        <v>670</v>
      </c>
      <c r="X87">
        <v>0.13600000000000001</v>
      </c>
      <c r="Y87">
        <f t="shared" si="38"/>
        <v>1.8496000000000002E-2</v>
      </c>
      <c r="Z87">
        <v>1190</v>
      </c>
      <c r="AA87">
        <v>0.14299999999999999</v>
      </c>
      <c r="AB87">
        <f t="shared" si="39"/>
        <v>2.0448999999999995E-2</v>
      </c>
      <c r="AC87">
        <v>675</v>
      </c>
      <c r="AD87">
        <v>0.14299999999999999</v>
      </c>
      <c r="AE87">
        <f t="shared" si="40"/>
        <v>2.0448999999999995E-2</v>
      </c>
      <c r="AF87">
        <v>659</v>
      </c>
      <c r="AG87">
        <v>0.14099999999999999</v>
      </c>
      <c r="AH87">
        <f t="shared" si="41"/>
        <v>1.9880999999999996E-2</v>
      </c>
      <c r="AI87">
        <v>332</v>
      </c>
      <c r="AJ87">
        <v>0.125</v>
      </c>
      <c r="AK87">
        <f t="shared" si="42"/>
        <v>1.5625E-2</v>
      </c>
      <c r="AL87">
        <v>1137</v>
      </c>
      <c r="AM87">
        <v>0.13</v>
      </c>
      <c r="AN87">
        <f t="shared" si="43"/>
        <v>1.6900000000000002E-2</v>
      </c>
      <c r="AO87">
        <v>2087</v>
      </c>
      <c r="AP87">
        <v>0.122</v>
      </c>
      <c r="AQ87">
        <f t="shared" si="44"/>
        <v>1.4884E-2</v>
      </c>
      <c r="AR87">
        <v>3542</v>
      </c>
      <c r="AS87">
        <v>0.11700000000000001</v>
      </c>
      <c r="AT87">
        <f t="shared" si="45"/>
        <v>1.3689000000000002E-2</v>
      </c>
      <c r="AU87">
        <v>652</v>
      </c>
      <c r="AV87">
        <v>0.13</v>
      </c>
      <c r="AW87">
        <f t="shared" si="46"/>
        <v>1.6900000000000002E-2</v>
      </c>
      <c r="AX87">
        <v>1093</v>
      </c>
      <c r="AY87">
        <v>0.128</v>
      </c>
      <c r="AZ87">
        <f t="shared" si="47"/>
        <v>1.6383999999999999E-2</v>
      </c>
      <c r="BA87">
        <v>900</v>
      </c>
    </row>
    <row r="88" spans="1:53">
      <c r="A88" t="s">
        <v>413</v>
      </c>
      <c r="B88" t="s">
        <v>143</v>
      </c>
      <c r="C88" t="s">
        <v>245</v>
      </c>
      <c r="D88" s="6" t="s">
        <v>242</v>
      </c>
      <c r="E88">
        <v>76.5</v>
      </c>
      <c r="F88">
        <v>0.17499999999999999</v>
      </c>
      <c r="G88">
        <f t="shared" si="32"/>
        <v>3.0624999999999996E-2</v>
      </c>
      <c r="H88">
        <v>1047</v>
      </c>
      <c r="I88">
        <v>0.13500000000000001</v>
      </c>
      <c r="J88">
        <f t="shared" si="33"/>
        <v>1.8225000000000002E-2</v>
      </c>
      <c r="K88">
        <v>359</v>
      </c>
      <c r="L88">
        <v>0.15</v>
      </c>
      <c r="M88">
        <f t="shared" si="34"/>
        <v>2.2499999999999999E-2</v>
      </c>
      <c r="N88">
        <v>1074</v>
      </c>
      <c r="O88">
        <v>0.151</v>
      </c>
      <c r="P88">
        <f t="shared" si="35"/>
        <v>2.2800999999999998E-2</v>
      </c>
      <c r="Q88">
        <v>1687</v>
      </c>
      <c r="R88">
        <v>0.13200000000000001</v>
      </c>
      <c r="S88">
        <f t="shared" si="36"/>
        <v>1.7424000000000002E-2</v>
      </c>
      <c r="T88">
        <v>3548</v>
      </c>
      <c r="U88">
        <v>0.11</v>
      </c>
      <c r="V88">
        <f t="shared" si="37"/>
        <v>1.21E-2</v>
      </c>
      <c r="W88">
        <v>624</v>
      </c>
      <c r="X88">
        <v>0.154</v>
      </c>
      <c r="Y88">
        <f t="shared" si="38"/>
        <v>2.3716000000000001E-2</v>
      </c>
      <c r="Z88">
        <v>1520</v>
      </c>
      <c r="AA88">
        <v>0.18</v>
      </c>
      <c r="AB88">
        <f t="shared" si="39"/>
        <v>3.2399999999999998E-2</v>
      </c>
      <c r="AC88">
        <v>601</v>
      </c>
      <c r="AD88">
        <v>0.14399999999999999</v>
      </c>
      <c r="AE88">
        <f t="shared" si="40"/>
        <v>2.0735999999999997E-2</v>
      </c>
      <c r="AF88">
        <v>686</v>
      </c>
      <c r="AG88">
        <v>0.13300000000000001</v>
      </c>
      <c r="AH88">
        <f t="shared" si="41"/>
        <v>1.7689000000000003E-2</v>
      </c>
      <c r="AI88">
        <v>313</v>
      </c>
      <c r="AJ88">
        <v>0.152</v>
      </c>
      <c r="AK88">
        <f t="shared" si="42"/>
        <v>2.3104E-2</v>
      </c>
      <c r="AL88">
        <v>1159</v>
      </c>
      <c r="AM88">
        <v>0.156</v>
      </c>
      <c r="AN88">
        <f t="shared" si="43"/>
        <v>2.4336E-2</v>
      </c>
      <c r="AO88">
        <v>1969</v>
      </c>
      <c r="AP88">
        <v>0.151</v>
      </c>
      <c r="AQ88">
        <f t="shared" si="44"/>
        <v>2.2800999999999998E-2</v>
      </c>
      <c r="AR88">
        <v>3082</v>
      </c>
      <c r="AS88">
        <v>0.107</v>
      </c>
      <c r="AT88">
        <f t="shared" si="45"/>
        <v>1.1448999999999999E-2</v>
      </c>
      <c r="AU88">
        <v>587</v>
      </c>
      <c r="AV88">
        <v>0.155</v>
      </c>
      <c r="AW88">
        <f t="shared" si="46"/>
        <v>2.4025000000000001E-2</v>
      </c>
      <c r="AX88">
        <v>1382</v>
      </c>
      <c r="AY88">
        <v>0.122</v>
      </c>
      <c r="AZ88">
        <f t="shared" si="47"/>
        <v>1.4884E-2</v>
      </c>
      <c r="BA88">
        <v>691</v>
      </c>
    </row>
    <row r="89" spans="1:53">
      <c r="A89" t="s">
        <v>415</v>
      </c>
      <c r="B89" t="s">
        <v>143</v>
      </c>
      <c r="C89" t="s">
        <v>245</v>
      </c>
      <c r="D89" s="6" t="s">
        <v>253</v>
      </c>
      <c r="E89">
        <v>68</v>
      </c>
      <c r="F89">
        <v>0.13900000000000001</v>
      </c>
      <c r="G89">
        <f t="shared" si="32"/>
        <v>1.9321000000000005E-2</v>
      </c>
      <c r="H89">
        <v>839</v>
      </c>
      <c r="I89">
        <v>0.11600000000000001</v>
      </c>
      <c r="J89">
        <f t="shared" si="33"/>
        <v>1.3456000000000001E-2</v>
      </c>
      <c r="K89">
        <v>396</v>
      </c>
      <c r="L89">
        <v>0.13600000000000001</v>
      </c>
      <c r="M89">
        <f t="shared" si="34"/>
        <v>1.8496000000000002E-2</v>
      </c>
      <c r="N89">
        <v>1019</v>
      </c>
      <c r="O89">
        <v>0.13500000000000001</v>
      </c>
      <c r="P89">
        <f t="shared" si="35"/>
        <v>1.8225000000000002E-2</v>
      </c>
      <c r="Q89">
        <v>1995</v>
      </c>
      <c r="R89">
        <v>0.11600000000000001</v>
      </c>
      <c r="S89">
        <f t="shared" si="36"/>
        <v>1.3456000000000001E-2</v>
      </c>
      <c r="T89">
        <v>2982</v>
      </c>
      <c r="U89">
        <v>0.104</v>
      </c>
      <c r="V89">
        <f t="shared" si="37"/>
        <v>1.0815999999999999E-2</v>
      </c>
      <c r="W89">
        <v>657</v>
      </c>
      <c r="X89">
        <v>0.13600000000000001</v>
      </c>
      <c r="Y89">
        <f t="shared" si="38"/>
        <v>1.8496000000000002E-2</v>
      </c>
      <c r="Z89">
        <v>1238</v>
      </c>
      <c r="AA89">
        <v>0.14799999999999999</v>
      </c>
      <c r="AB89">
        <f t="shared" si="39"/>
        <v>2.1903999999999996E-2</v>
      </c>
      <c r="AC89">
        <v>588</v>
      </c>
      <c r="AD89">
        <v>0.125</v>
      </c>
      <c r="AE89">
        <f t="shared" si="40"/>
        <v>1.5625E-2</v>
      </c>
      <c r="AF89">
        <v>546</v>
      </c>
      <c r="AG89">
        <v>0.13600000000000001</v>
      </c>
      <c r="AH89">
        <f t="shared" si="41"/>
        <v>1.8496000000000002E-2</v>
      </c>
      <c r="AI89">
        <v>420</v>
      </c>
      <c r="AJ89">
        <v>0.13900000000000001</v>
      </c>
      <c r="AK89">
        <f t="shared" si="42"/>
        <v>1.9321000000000005E-2</v>
      </c>
      <c r="AL89">
        <v>860</v>
      </c>
      <c r="AM89">
        <v>0.122</v>
      </c>
      <c r="AN89">
        <f t="shared" si="43"/>
        <v>1.4884E-2</v>
      </c>
      <c r="AO89">
        <v>2064</v>
      </c>
      <c r="AP89">
        <v>0.13200000000000001</v>
      </c>
      <c r="AQ89">
        <f t="shared" si="44"/>
        <v>1.7424000000000002E-2</v>
      </c>
      <c r="AR89">
        <v>2706</v>
      </c>
      <c r="AS89">
        <v>0.121</v>
      </c>
      <c r="AT89">
        <f t="shared" si="45"/>
        <v>1.4641E-2</v>
      </c>
      <c r="AU89">
        <v>756</v>
      </c>
      <c r="AV89">
        <v>0.14399999999999999</v>
      </c>
      <c r="AW89">
        <f t="shared" si="46"/>
        <v>2.0735999999999997E-2</v>
      </c>
      <c r="AX89">
        <v>1443</v>
      </c>
      <c r="AY89">
        <v>0.121</v>
      </c>
      <c r="AZ89">
        <f t="shared" si="47"/>
        <v>1.4641E-2</v>
      </c>
      <c r="BA89">
        <v>949</v>
      </c>
    </row>
    <row r="90" spans="1:53">
      <c r="A90" t="s">
        <v>421</v>
      </c>
      <c r="B90" t="s">
        <v>143</v>
      </c>
      <c r="C90" t="s">
        <v>245</v>
      </c>
      <c r="D90" s="6" t="s">
        <v>242</v>
      </c>
      <c r="E90">
        <v>74.400000000000006</v>
      </c>
      <c r="F90">
        <v>0.15</v>
      </c>
      <c r="G90">
        <f t="shared" si="32"/>
        <v>2.2499999999999999E-2</v>
      </c>
      <c r="H90">
        <v>849</v>
      </c>
      <c r="I90">
        <v>0.14599999999999999</v>
      </c>
      <c r="J90">
        <f t="shared" si="33"/>
        <v>2.1315999999999998E-2</v>
      </c>
      <c r="K90">
        <v>523</v>
      </c>
      <c r="L90">
        <v>0.156</v>
      </c>
      <c r="M90">
        <f t="shared" si="34"/>
        <v>2.4336E-2</v>
      </c>
      <c r="N90">
        <v>1266</v>
      </c>
      <c r="O90">
        <v>0.14899999999999999</v>
      </c>
      <c r="P90">
        <f t="shared" si="35"/>
        <v>2.2200999999999999E-2</v>
      </c>
      <c r="Q90">
        <v>2177</v>
      </c>
      <c r="R90">
        <v>0.14000000000000001</v>
      </c>
      <c r="S90">
        <f t="shared" si="36"/>
        <v>1.9600000000000003E-2</v>
      </c>
      <c r="T90">
        <v>3852</v>
      </c>
      <c r="U90">
        <v>0.123</v>
      </c>
      <c r="V90">
        <f t="shared" si="37"/>
        <v>1.5129E-2</v>
      </c>
      <c r="W90">
        <v>575</v>
      </c>
      <c r="X90">
        <v>0.14799999999999999</v>
      </c>
      <c r="Y90">
        <f t="shared" si="38"/>
        <v>2.1903999999999996E-2</v>
      </c>
      <c r="Z90">
        <v>1220</v>
      </c>
      <c r="AA90">
        <v>0.13800000000000001</v>
      </c>
      <c r="AB90">
        <f t="shared" si="39"/>
        <v>1.9044000000000002E-2</v>
      </c>
      <c r="AC90">
        <v>567</v>
      </c>
      <c r="AD90">
        <v>0.13300000000000001</v>
      </c>
      <c r="AE90">
        <f t="shared" si="40"/>
        <v>1.7689000000000003E-2</v>
      </c>
      <c r="AF90">
        <v>672</v>
      </c>
      <c r="AG90">
        <v>0.156</v>
      </c>
      <c r="AH90">
        <f t="shared" si="41"/>
        <v>2.4336E-2</v>
      </c>
      <c r="AI90">
        <v>440</v>
      </c>
      <c r="AJ90">
        <v>0.14799999999999999</v>
      </c>
      <c r="AK90">
        <f t="shared" si="42"/>
        <v>2.1903999999999996E-2</v>
      </c>
      <c r="AL90">
        <v>1235</v>
      </c>
      <c r="AM90">
        <v>0.154</v>
      </c>
      <c r="AN90">
        <f t="shared" si="43"/>
        <v>2.3716000000000001E-2</v>
      </c>
      <c r="AO90">
        <v>1913</v>
      </c>
      <c r="AP90">
        <v>0.14499999999999999</v>
      </c>
      <c r="AQ90">
        <f t="shared" si="44"/>
        <v>2.1024999999999999E-2</v>
      </c>
      <c r="AR90">
        <v>3563</v>
      </c>
      <c r="AS90">
        <v>0.13400000000000001</v>
      </c>
      <c r="AT90">
        <f t="shared" si="45"/>
        <v>1.7956000000000003E-2</v>
      </c>
      <c r="AU90">
        <v>552</v>
      </c>
      <c r="AV90">
        <v>0.16800000000000001</v>
      </c>
      <c r="AW90">
        <f t="shared" si="46"/>
        <v>2.8224000000000003E-2</v>
      </c>
      <c r="AX90">
        <v>1231</v>
      </c>
      <c r="AY90">
        <v>0.13400000000000001</v>
      </c>
      <c r="AZ90">
        <f t="shared" si="47"/>
        <v>1.7956000000000003E-2</v>
      </c>
      <c r="BA90">
        <v>862</v>
      </c>
    </row>
    <row r="91" spans="1:53">
      <c r="A91" t="s">
        <v>423</v>
      </c>
      <c r="B91" t="s">
        <v>143</v>
      </c>
      <c r="C91" t="s">
        <v>245</v>
      </c>
      <c r="D91" s="6" t="s">
        <v>242</v>
      </c>
      <c r="E91">
        <v>72.900000000000006</v>
      </c>
      <c r="F91">
        <v>0.113</v>
      </c>
      <c r="G91">
        <f t="shared" si="32"/>
        <v>1.2769000000000001E-2</v>
      </c>
      <c r="H91">
        <v>751</v>
      </c>
      <c r="I91">
        <v>0.13900000000000001</v>
      </c>
      <c r="J91">
        <f t="shared" si="33"/>
        <v>1.9321000000000005E-2</v>
      </c>
      <c r="K91">
        <v>445</v>
      </c>
      <c r="L91">
        <v>0.11700000000000001</v>
      </c>
      <c r="M91">
        <f t="shared" si="34"/>
        <v>1.3689000000000002E-2</v>
      </c>
      <c r="N91">
        <v>1089</v>
      </c>
      <c r="O91">
        <v>0.14599999999999999</v>
      </c>
      <c r="P91">
        <f t="shared" si="35"/>
        <v>2.1315999999999998E-2</v>
      </c>
      <c r="Q91">
        <v>2015</v>
      </c>
      <c r="R91">
        <v>0.113</v>
      </c>
      <c r="S91">
        <f t="shared" si="36"/>
        <v>1.2769000000000001E-2</v>
      </c>
      <c r="T91">
        <v>3500</v>
      </c>
      <c r="U91">
        <v>0.106</v>
      </c>
      <c r="V91">
        <f t="shared" si="37"/>
        <v>1.1235999999999999E-2</v>
      </c>
      <c r="W91">
        <v>605</v>
      </c>
      <c r="X91">
        <v>0.123</v>
      </c>
      <c r="Y91">
        <f t="shared" si="38"/>
        <v>1.5129E-2</v>
      </c>
      <c r="Z91">
        <v>1138</v>
      </c>
      <c r="AA91">
        <v>0.17100000000000001</v>
      </c>
      <c r="AB91">
        <f t="shared" si="39"/>
        <v>2.9241000000000003E-2</v>
      </c>
      <c r="AC91">
        <v>824</v>
      </c>
      <c r="AD91">
        <v>0.126</v>
      </c>
      <c r="AE91">
        <f t="shared" si="40"/>
        <v>1.5876000000000001E-2</v>
      </c>
      <c r="AF91">
        <v>562</v>
      </c>
      <c r="AG91">
        <v>0.126</v>
      </c>
      <c r="AH91">
        <f t="shared" si="41"/>
        <v>1.5876000000000001E-2</v>
      </c>
      <c r="AI91">
        <v>577</v>
      </c>
      <c r="AJ91">
        <v>0.125</v>
      </c>
      <c r="AK91">
        <f t="shared" si="42"/>
        <v>1.5625E-2</v>
      </c>
      <c r="AL91">
        <v>1422</v>
      </c>
      <c r="AM91">
        <v>0.14000000000000001</v>
      </c>
      <c r="AN91">
        <f t="shared" si="43"/>
        <v>1.9600000000000003E-2</v>
      </c>
      <c r="AO91">
        <v>2134</v>
      </c>
      <c r="AP91">
        <v>0.11799999999999999</v>
      </c>
      <c r="AQ91">
        <f t="shared" si="44"/>
        <v>1.3923999999999999E-2</v>
      </c>
      <c r="AR91">
        <v>3380</v>
      </c>
      <c r="AS91">
        <v>0.108</v>
      </c>
      <c r="AT91">
        <f t="shared" si="45"/>
        <v>1.1663999999999999E-2</v>
      </c>
      <c r="AU91">
        <v>694</v>
      </c>
      <c r="AV91">
        <v>0.126</v>
      </c>
      <c r="AW91">
        <f t="shared" si="46"/>
        <v>1.5876000000000001E-2</v>
      </c>
      <c r="AX91">
        <v>1121</v>
      </c>
      <c r="AY91">
        <v>0.108</v>
      </c>
      <c r="AZ91">
        <f t="shared" si="47"/>
        <v>1.1663999999999999E-2</v>
      </c>
      <c r="BA91">
        <v>859</v>
      </c>
    </row>
    <row r="92" spans="1:53">
      <c r="A92" t="s">
        <v>425</v>
      </c>
      <c r="B92" t="s">
        <v>143</v>
      </c>
      <c r="C92" t="s">
        <v>245</v>
      </c>
      <c r="D92" s="6" t="s">
        <v>253</v>
      </c>
      <c r="E92">
        <v>63.4</v>
      </c>
      <c r="F92">
        <v>0.14199999999999999</v>
      </c>
      <c r="G92">
        <f t="shared" si="32"/>
        <v>2.0163999999999998E-2</v>
      </c>
      <c r="H92">
        <v>607</v>
      </c>
      <c r="I92">
        <v>0.13600000000000001</v>
      </c>
      <c r="J92">
        <f t="shared" si="33"/>
        <v>1.8496000000000002E-2</v>
      </c>
      <c r="K92">
        <v>282</v>
      </c>
      <c r="L92">
        <v>0.13</v>
      </c>
      <c r="M92">
        <f t="shared" si="34"/>
        <v>1.6900000000000002E-2</v>
      </c>
      <c r="N92">
        <v>835</v>
      </c>
      <c r="O92">
        <v>0.14499999999999999</v>
      </c>
      <c r="P92">
        <f t="shared" si="35"/>
        <v>2.1024999999999999E-2</v>
      </c>
      <c r="Q92">
        <v>1973</v>
      </c>
      <c r="R92">
        <v>0.14099999999999999</v>
      </c>
      <c r="S92">
        <f t="shared" si="36"/>
        <v>1.9880999999999996E-2</v>
      </c>
      <c r="T92">
        <v>3265</v>
      </c>
      <c r="U92">
        <v>0.114</v>
      </c>
      <c r="V92">
        <f t="shared" si="37"/>
        <v>1.2996000000000001E-2</v>
      </c>
      <c r="W92">
        <v>587</v>
      </c>
      <c r="X92">
        <v>0.14599999999999999</v>
      </c>
      <c r="Y92">
        <f t="shared" si="38"/>
        <v>2.1315999999999998E-2</v>
      </c>
      <c r="Z92">
        <v>1066</v>
      </c>
      <c r="AA92">
        <v>0.153</v>
      </c>
      <c r="AB92">
        <f t="shared" si="39"/>
        <v>2.3408999999999999E-2</v>
      </c>
      <c r="AC92">
        <v>458</v>
      </c>
      <c r="AD92">
        <v>0.127</v>
      </c>
      <c r="AE92">
        <f t="shared" si="40"/>
        <v>1.6129000000000001E-2</v>
      </c>
      <c r="AF92">
        <v>551</v>
      </c>
      <c r="AG92">
        <v>0.126</v>
      </c>
      <c r="AH92">
        <f t="shared" si="41"/>
        <v>1.5876000000000001E-2</v>
      </c>
      <c r="AI92">
        <v>311</v>
      </c>
      <c r="AJ92">
        <v>0.13200000000000001</v>
      </c>
      <c r="AK92">
        <f t="shared" si="42"/>
        <v>1.7424000000000002E-2</v>
      </c>
      <c r="AL92">
        <v>995</v>
      </c>
      <c r="AM92">
        <v>0.14699999999999999</v>
      </c>
      <c r="AN92">
        <f t="shared" si="43"/>
        <v>2.1608999999999996E-2</v>
      </c>
      <c r="AO92">
        <v>1481</v>
      </c>
      <c r="AP92">
        <v>0.161</v>
      </c>
      <c r="AQ92">
        <f t="shared" si="44"/>
        <v>2.5921000000000003E-2</v>
      </c>
      <c r="AR92">
        <v>2527</v>
      </c>
      <c r="AS92">
        <v>9.9000000000000005E-2</v>
      </c>
      <c r="AT92">
        <f t="shared" si="45"/>
        <v>9.8010000000000007E-3</v>
      </c>
      <c r="AU92">
        <v>541</v>
      </c>
      <c r="AV92">
        <v>0.13800000000000001</v>
      </c>
      <c r="AW92">
        <f t="shared" si="46"/>
        <v>1.9044000000000002E-2</v>
      </c>
      <c r="AX92">
        <v>995</v>
      </c>
      <c r="AY92">
        <v>0.151</v>
      </c>
      <c r="AZ92">
        <f t="shared" si="47"/>
        <v>2.2800999999999998E-2</v>
      </c>
      <c r="BA92">
        <v>760</v>
      </c>
    </row>
    <row r="93" spans="1:53">
      <c r="A93" t="s">
        <v>429</v>
      </c>
      <c r="B93" t="s">
        <v>143</v>
      </c>
      <c r="C93" t="s">
        <v>245</v>
      </c>
      <c r="D93" s="6" t="s">
        <v>253</v>
      </c>
      <c r="E93">
        <v>65.400000000000006</v>
      </c>
      <c r="F93">
        <v>0.151</v>
      </c>
      <c r="G93">
        <f t="shared" si="32"/>
        <v>2.2800999999999998E-2</v>
      </c>
      <c r="H93">
        <v>646</v>
      </c>
      <c r="I93">
        <v>0.129</v>
      </c>
      <c r="J93">
        <f t="shared" si="33"/>
        <v>1.6641E-2</v>
      </c>
      <c r="K93">
        <v>345</v>
      </c>
      <c r="L93">
        <v>0.13</v>
      </c>
      <c r="M93">
        <f t="shared" si="34"/>
        <v>1.6900000000000002E-2</v>
      </c>
      <c r="N93">
        <v>683</v>
      </c>
      <c r="O93">
        <v>0.129</v>
      </c>
      <c r="P93">
        <f t="shared" si="35"/>
        <v>1.6641E-2</v>
      </c>
      <c r="Q93">
        <v>1943</v>
      </c>
      <c r="R93">
        <v>0.126</v>
      </c>
      <c r="S93">
        <f t="shared" si="36"/>
        <v>1.5876000000000001E-2</v>
      </c>
      <c r="T93">
        <v>3245</v>
      </c>
      <c r="U93">
        <v>9.0999999999999998E-2</v>
      </c>
      <c r="V93">
        <f t="shared" si="37"/>
        <v>8.2810000000000002E-3</v>
      </c>
      <c r="W93">
        <v>700</v>
      </c>
      <c r="X93">
        <v>0.13700000000000001</v>
      </c>
      <c r="Y93">
        <f t="shared" si="38"/>
        <v>1.8769000000000004E-2</v>
      </c>
      <c r="Z93">
        <v>1013</v>
      </c>
      <c r="AA93">
        <v>0.124</v>
      </c>
      <c r="AB93">
        <f t="shared" si="39"/>
        <v>1.5375999999999999E-2</v>
      </c>
      <c r="AC93">
        <v>597</v>
      </c>
      <c r="AD93">
        <v>0.14699999999999999</v>
      </c>
      <c r="AE93">
        <f t="shared" si="40"/>
        <v>2.1608999999999996E-2</v>
      </c>
      <c r="AF93">
        <v>620</v>
      </c>
      <c r="AG93">
        <v>0.11899999999999999</v>
      </c>
      <c r="AH93">
        <f t="shared" si="41"/>
        <v>1.4160999999999998E-2</v>
      </c>
      <c r="AI93">
        <v>366</v>
      </c>
      <c r="AJ93">
        <v>0.13800000000000001</v>
      </c>
      <c r="AK93">
        <f t="shared" si="42"/>
        <v>1.9044000000000002E-2</v>
      </c>
      <c r="AL93">
        <v>779</v>
      </c>
      <c r="AM93">
        <v>0.14000000000000001</v>
      </c>
      <c r="AN93">
        <f t="shared" si="43"/>
        <v>1.9600000000000003E-2</v>
      </c>
      <c r="AO93">
        <v>1693</v>
      </c>
      <c r="AP93">
        <v>0.13200000000000001</v>
      </c>
      <c r="AQ93">
        <f t="shared" si="44"/>
        <v>1.7424000000000002E-2</v>
      </c>
      <c r="AR93">
        <v>2873</v>
      </c>
      <c r="AS93">
        <v>9.1999999999999998E-2</v>
      </c>
      <c r="AT93">
        <f t="shared" si="45"/>
        <v>8.4639999999999993E-3</v>
      </c>
      <c r="AU93">
        <v>646</v>
      </c>
      <c r="AV93">
        <v>0.14499999999999999</v>
      </c>
      <c r="AW93">
        <f t="shared" si="46"/>
        <v>2.1024999999999999E-2</v>
      </c>
      <c r="AX93">
        <v>990</v>
      </c>
      <c r="AY93">
        <v>0.13200000000000001</v>
      </c>
      <c r="AZ93">
        <f t="shared" si="47"/>
        <v>1.7424000000000002E-2</v>
      </c>
      <c r="BA93">
        <v>849</v>
      </c>
    </row>
    <row r="94" spans="1:53">
      <c r="A94" t="s">
        <v>431</v>
      </c>
      <c r="B94" t="s">
        <v>143</v>
      </c>
      <c r="C94" t="s">
        <v>245</v>
      </c>
      <c r="D94" s="6" t="s">
        <v>242</v>
      </c>
      <c r="E94">
        <v>64.599999999999994</v>
      </c>
      <c r="F94">
        <v>0.13900000000000001</v>
      </c>
      <c r="G94">
        <f t="shared" si="32"/>
        <v>1.9321000000000005E-2</v>
      </c>
      <c r="H94">
        <v>933</v>
      </c>
      <c r="I94">
        <v>0.11799999999999999</v>
      </c>
      <c r="J94">
        <f t="shared" si="33"/>
        <v>1.3923999999999999E-2</v>
      </c>
      <c r="K94">
        <v>351</v>
      </c>
      <c r="L94">
        <v>0.13700000000000001</v>
      </c>
      <c r="M94">
        <f t="shared" si="34"/>
        <v>1.8769000000000004E-2</v>
      </c>
      <c r="N94">
        <v>1035</v>
      </c>
      <c r="O94">
        <v>0.127</v>
      </c>
      <c r="P94">
        <f t="shared" si="35"/>
        <v>1.6129000000000001E-2</v>
      </c>
      <c r="Q94">
        <v>2454</v>
      </c>
      <c r="R94">
        <v>0.11700000000000001</v>
      </c>
      <c r="S94">
        <f t="shared" si="36"/>
        <v>1.3689000000000002E-2</v>
      </c>
      <c r="T94">
        <v>3852</v>
      </c>
      <c r="U94">
        <v>9.9000000000000005E-2</v>
      </c>
      <c r="V94">
        <f t="shared" si="37"/>
        <v>9.8010000000000007E-3</v>
      </c>
      <c r="W94">
        <v>720</v>
      </c>
      <c r="X94">
        <v>0.13300000000000001</v>
      </c>
      <c r="Y94">
        <f t="shared" si="38"/>
        <v>1.7689000000000003E-2</v>
      </c>
      <c r="Z94">
        <v>1474</v>
      </c>
      <c r="AA94">
        <v>0.14599999999999999</v>
      </c>
      <c r="AB94">
        <f t="shared" si="39"/>
        <v>2.1315999999999998E-2</v>
      </c>
      <c r="AC94">
        <v>573</v>
      </c>
      <c r="AD94">
        <v>0.1</v>
      </c>
      <c r="AE94">
        <f t="shared" si="40"/>
        <v>1.0000000000000002E-2</v>
      </c>
      <c r="AF94">
        <v>574</v>
      </c>
      <c r="AG94">
        <v>0.127</v>
      </c>
      <c r="AH94">
        <f t="shared" si="41"/>
        <v>1.6129000000000001E-2</v>
      </c>
      <c r="AI94">
        <v>399</v>
      </c>
      <c r="AJ94">
        <v>0.125</v>
      </c>
      <c r="AK94">
        <f t="shared" si="42"/>
        <v>1.5625E-2</v>
      </c>
      <c r="AL94">
        <v>1195</v>
      </c>
      <c r="AM94">
        <v>0.14499999999999999</v>
      </c>
      <c r="AN94">
        <f t="shared" si="43"/>
        <v>2.1024999999999999E-2</v>
      </c>
      <c r="AO94">
        <v>2278</v>
      </c>
      <c r="AP94">
        <v>0.13100000000000001</v>
      </c>
      <c r="AQ94">
        <f t="shared" si="44"/>
        <v>1.7161000000000003E-2</v>
      </c>
      <c r="AR94">
        <v>3603</v>
      </c>
      <c r="AS94">
        <v>8.6999999999999994E-2</v>
      </c>
      <c r="AT94">
        <f t="shared" si="45"/>
        <v>7.5689999999999993E-3</v>
      </c>
      <c r="AU94">
        <v>675</v>
      </c>
      <c r="AV94">
        <v>0.128</v>
      </c>
      <c r="AW94">
        <f t="shared" si="46"/>
        <v>1.6383999999999999E-2</v>
      </c>
      <c r="AX94">
        <v>1360</v>
      </c>
      <c r="AY94">
        <v>0.127</v>
      </c>
      <c r="AZ94">
        <f t="shared" si="47"/>
        <v>1.6129000000000001E-2</v>
      </c>
      <c r="BA94">
        <v>951</v>
      </c>
    </row>
    <row r="95" spans="1:53">
      <c r="A95" t="s">
        <v>435</v>
      </c>
      <c r="B95" t="s">
        <v>143</v>
      </c>
      <c r="C95" t="s">
        <v>245</v>
      </c>
      <c r="D95" s="6" t="s">
        <v>253</v>
      </c>
      <c r="E95">
        <v>78</v>
      </c>
      <c r="F95">
        <v>0.13700000000000001</v>
      </c>
      <c r="G95">
        <f t="shared" si="32"/>
        <v>1.8769000000000004E-2</v>
      </c>
      <c r="H95">
        <v>913</v>
      </c>
      <c r="I95">
        <v>0.111</v>
      </c>
      <c r="J95">
        <f t="shared" si="33"/>
        <v>1.2321E-2</v>
      </c>
      <c r="K95">
        <v>411</v>
      </c>
      <c r="L95">
        <v>0.129</v>
      </c>
      <c r="M95">
        <f t="shared" si="34"/>
        <v>1.6641E-2</v>
      </c>
      <c r="N95">
        <v>817</v>
      </c>
      <c r="O95">
        <v>0.13700000000000001</v>
      </c>
      <c r="P95">
        <f t="shared" si="35"/>
        <v>1.8769000000000004E-2</v>
      </c>
      <c r="Q95">
        <v>2396</v>
      </c>
      <c r="R95">
        <v>0.125</v>
      </c>
      <c r="S95">
        <f t="shared" si="36"/>
        <v>1.5625E-2</v>
      </c>
      <c r="T95">
        <v>3371</v>
      </c>
      <c r="U95">
        <v>0.1</v>
      </c>
      <c r="V95">
        <f t="shared" si="37"/>
        <v>1.0000000000000002E-2</v>
      </c>
      <c r="W95">
        <v>543</v>
      </c>
      <c r="X95">
        <v>0.13200000000000001</v>
      </c>
      <c r="Y95">
        <f t="shared" si="38"/>
        <v>1.7424000000000002E-2</v>
      </c>
      <c r="Z95">
        <v>1425</v>
      </c>
      <c r="AA95">
        <v>0.13400000000000001</v>
      </c>
      <c r="AB95">
        <f t="shared" si="39"/>
        <v>1.7956000000000003E-2</v>
      </c>
      <c r="AC95">
        <v>617</v>
      </c>
      <c r="AD95">
        <v>0.127</v>
      </c>
      <c r="AE95">
        <f t="shared" si="40"/>
        <v>1.6129000000000001E-2</v>
      </c>
      <c r="AF95">
        <v>666</v>
      </c>
      <c r="AG95">
        <v>0.11799999999999999</v>
      </c>
      <c r="AH95">
        <f t="shared" si="41"/>
        <v>1.3923999999999999E-2</v>
      </c>
      <c r="AI95">
        <v>516</v>
      </c>
      <c r="AJ95">
        <v>0.124</v>
      </c>
      <c r="AK95">
        <f t="shared" si="42"/>
        <v>1.5375999999999999E-2</v>
      </c>
      <c r="AL95">
        <v>1401</v>
      </c>
      <c r="AM95">
        <v>0.13500000000000001</v>
      </c>
      <c r="AN95">
        <f t="shared" si="43"/>
        <v>1.8225000000000002E-2</v>
      </c>
      <c r="AO95">
        <v>2028</v>
      </c>
      <c r="AP95">
        <v>0.126</v>
      </c>
      <c r="AQ95">
        <f t="shared" si="44"/>
        <v>1.5876000000000001E-2</v>
      </c>
      <c r="AR95">
        <v>3475</v>
      </c>
      <c r="AS95">
        <v>0.108</v>
      </c>
      <c r="AT95">
        <f t="shared" si="45"/>
        <v>1.1663999999999999E-2</v>
      </c>
      <c r="AU95">
        <v>749</v>
      </c>
      <c r="AV95">
        <v>0.13600000000000001</v>
      </c>
      <c r="AW95">
        <f t="shared" si="46"/>
        <v>1.8496000000000002E-2</v>
      </c>
      <c r="AX95">
        <v>1297</v>
      </c>
      <c r="AY95">
        <v>0.152</v>
      </c>
      <c r="AZ95">
        <f t="shared" si="47"/>
        <v>2.3104E-2</v>
      </c>
      <c r="BA95">
        <v>936</v>
      </c>
    </row>
    <row r="96" spans="1:53">
      <c r="G96">
        <f>SUM(G2:G95)</f>
        <v>1.6051870000000004</v>
      </c>
      <c r="J96">
        <f>SUM(J2:J95)</f>
        <v>1.5548770000000003</v>
      </c>
      <c r="M96">
        <f>SUM(M2:M95)</f>
        <v>1.5681049999999999</v>
      </c>
      <c r="P96">
        <f>SUM(P2:P95)</f>
        <v>1.75691</v>
      </c>
      <c r="S96">
        <f>SUM(S2:S95)</f>
        <v>1.494982</v>
      </c>
      <c r="V96">
        <f>SUM(V2:V95)</f>
        <v>0.95708199999999999</v>
      </c>
      <c r="Y96">
        <f>SUM(Y2:Y95)</f>
        <v>1.6974330000000004</v>
      </c>
      <c r="AB96">
        <f>SUM(AB2:AB95)</f>
        <v>1.8152059999999997</v>
      </c>
      <c r="AE96">
        <f>SUM(AE2:AE95)</f>
        <v>1.3954900000000001</v>
      </c>
      <c r="AH96">
        <f>SUM(AH2:AH95)</f>
        <v>1.5157889999999998</v>
      </c>
      <c r="AK96">
        <f>SUM(AK2:AK95)</f>
        <v>1.4957719999999992</v>
      </c>
      <c r="AN96">
        <f>SUM(AN2:AN95)</f>
        <v>1.8167259999999994</v>
      </c>
      <c r="AQ96">
        <f>SUM(AQ2:AQ95)</f>
        <v>1.6309540000000007</v>
      </c>
      <c r="AT96">
        <f>SUM(AT2:AT95)</f>
        <v>0.96874400000000005</v>
      </c>
      <c r="AW96">
        <f>SUM(AW2:AW95)</f>
        <v>1.6513020000000009</v>
      </c>
      <c r="AZ96">
        <f>SUM(AZ2:AZ95)</f>
        <v>1.7056999999999995</v>
      </c>
    </row>
    <row r="97" spans="7:52">
      <c r="G97" s="12">
        <f>SQRT(G96/94)</f>
        <v>0.13067692009994922</v>
      </c>
      <c r="J97" s="12">
        <f>SQRT(J96/94)</f>
        <v>0.12861277028682286</v>
      </c>
      <c r="M97" s="12">
        <f>SQRT(M96/94)</f>
        <v>0.12915869341668945</v>
      </c>
      <c r="P97" s="12">
        <f>SQRT(P96/94)</f>
        <v>0.13671332018093049</v>
      </c>
      <c r="S97" s="12">
        <f>SQRT(S96/94)</f>
        <v>0.1261113152329609</v>
      </c>
      <c r="V97" s="12">
        <f>SQRT(V96/94)</f>
        <v>0.10090452618319616</v>
      </c>
      <c r="Y97" s="12">
        <f>SQRT(Y96/94)</f>
        <v>0.13437930596762446</v>
      </c>
      <c r="AB97" s="12">
        <f>SQRT(AB96/94)</f>
        <v>0.13896295235658881</v>
      </c>
      <c r="AE97" s="12">
        <f>SQRT(AE96/94)</f>
        <v>0.12184267847463114</v>
      </c>
      <c r="AH97" s="12">
        <f>SQRT(AH96/94)</f>
        <v>0.1269858846235164</v>
      </c>
      <c r="AK97" s="12">
        <f>SQRT(AK96/94)</f>
        <v>0.12614463161429573</v>
      </c>
      <c r="AN97" s="12">
        <f>SQRT(AN96/94)</f>
        <v>0.13902112192190627</v>
      </c>
      <c r="AQ97" s="12">
        <f>SQRT(AQ96/94)</f>
        <v>0.13172157935617501</v>
      </c>
      <c r="AT97" s="12">
        <f>SQRT(AT96/94)</f>
        <v>0.10151742330281316</v>
      </c>
      <c r="AW97" s="12">
        <f>SQRT(AW96/94)</f>
        <v>0.13254072035865619</v>
      </c>
      <c r="AZ97" s="12">
        <f>SQRT(AZ96/94)</f>
        <v>0.13470614195667197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7399-0A74-4F96-A7EF-D707FAADE35F}">
  <dimension ref="A1:BA65"/>
  <sheetViews>
    <sheetView workbookViewId="0">
      <pane ySplit="1" topLeftCell="A53" activePane="bottomLeft" state="frozen"/>
      <selection pane="bottomLeft" activeCell="G71" sqref="G71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437</v>
      </c>
      <c r="B2" t="s">
        <v>438</v>
      </c>
      <c r="C2" t="s">
        <v>144</v>
      </c>
      <c r="D2" s="6" t="s">
        <v>242</v>
      </c>
      <c r="E2">
        <v>84.94</v>
      </c>
      <c r="F2">
        <v>0.128</v>
      </c>
      <c r="G2">
        <f t="shared" ref="G2:G63" si="0">F2^2</f>
        <v>1.6383999999999999E-2</v>
      </c>
      <c r="H2">
        <v>902</v>
      </c>
      <c r="I2">
        <v>0.114</v>
      </c>
      <c r="J2">
        <f t="shared" ref="J2:J63" si="1">I2^2</f>
        <v>1.2996000000000001E-2</v>
      </c>
      <c r="K2">
        <v>331</v>
      </c>
      <c r="L2">
        <v>0.11700000000000001</v>
      </c>
      <c r="M2">
        <f t="shared" ref="M2:M63" si="2">L2^2</f>
        <v>1.3689000000000002E-2</v>
      </c>
      <c r="N2">
        <v>896</v>
      </c>
      <c r="O2">
        <v>0.14399999999999999</v>
      </c>
      <c r="P2">
        <f t="shared" ref="P2:P63" si="3">O2^2</f>
        <v>2.0735999999999997E-2</v>
      </c>
      <c r="Q2">
        <v>1775</v>
      </c>
      <c r="R2">
        <v>0.113</v>
      </c>
      <c r="S2">
        <f t="shared" ref="S2:S63" si="4">R2^2</f>
        <v>1.2769000000000001E-2</v>
      </c>
      <c r="T2">
        <v>2684</v>
      </c>
      <c r="U2">
        <v>9.8000000000000004E-2</v>
      </c>
      <c r="V2">
        <f t="shared" ref="V2:V63" si="5">U2^2</f>
        <v>9.6040000000000014E-3</v>
      </c>
      <c r="W2">
        <v>548</v>
      </c>
      <c r="X2">
        <v>0.13100000000000001</v>
      </c>
      <c r="Y2">
        <f t="shared" ref="Y2:Y63" si="6">X2^2</f>
        <v>1.7161000000000003E-2</v>
      </c>
      <c r="Z2">
        <v>1184</v>
      </c>
      <c r="AA2">
        <v>1.4E-2</v>
      </c>
      <c r="AB2">
        <f t="shared" ref="AB2:AB63" si="7">AA2^2</f>
        <v>1.9600000000000002E-4</v>
      </c>
      <c r="AC2">
        <v>547</v>
      </c>
      <c r="AD2">
        <v>0.129</v>
      </c>
      <c r="AE2">
        <f t="shared" ref="AE2:AE63" si="8">AD2^2</f>
        <v>1.6641E-2</v>
      </c>
      <c r="AF2">
        <v>681</v>
      </c>
      <c r="AG2">
        <v>0.114</v>
      </c>
      <c r="AH2">
        <f t="shared" ref="AH2:AH63" si="9">AG2^2</f>
        <v>1.2996000000000001E-2</v>
      </c>
      <c r="AI2">
        <v>361</v>
      </c>
      <c r="AJ2">
        <v>0.126</v>
      </c>
      <c r="AK2">
        <f t="shared" ref="AK2:AK63" si="10">AJ2^2</f>
        <v>1.5876000000000001E-2</v>
      </c>
      <c r="AL2">
        <v>939</v>
      </c>
      <c r="AM2">
        <v>0.11899999999999999</v>
      </c>
      <c r="AN2">
        <f t="shared" ref="AN2:AN63" si="11">AM2^2</f>
        <v>1.4160999999999998E-2</v>
      </c>
      <c r="AO2">
        <v>1520</v>
      </c>
      <c r="AP2">
        <v>0.128</v>
      </c>
      <c r="AQ2">
        <f t="shared" ref="AQ2:AQ63" si="12">AP2^2</f>
        <v>1.6383999999999999E-2</v>
      </c>
      <c r="AR2">
        <v>2460</v>
      </c>
      <c r="AS2">
        <v>8.7999999999999995E-2</v>
      </c>
      <c r="AT2">
        <f t="shared" ref="AT2:AT63" si="13">AS2^2</f>
        <v>7.7439999999999991E-3</v>
      </c>
      <c r="AU2">
        <v>598</v>
      </c>
      <c r="AV2">
        <v>0.11899999999999999</v>
      </c>
      <c r="AW2">
        <f t="shared" ref="AW2:AW63" si="14">AV2^2</f>
        <v>1.4160999999999998E-2</v>
      </c>
      <c r="AX2">
        <v>1138</v>
      </c>
      <c r="AY2">
        <v>0.126</v>
      </c>
      <c r="AZ2">
        <f t="shared" ref="AZ2:AZ63" si="15">AY2^2</f>
        <v>1.5876000000000001E-2</v>
      </c>
      <c r="BA2">
        <v>801</v>
      </c>
    </row>
    <row r="3" spans="1:53">
      <c r="A3" t="s">
        <v>440</v>
      </c>
      <c r="B3" t="s">
        <v>438</v>
      </c>
      <c r="C3" t="s">
        <v>144</v>
      </c>
      <c r="D3" s="6" t="s">
        <v>242</v>
      </c>
      <c r="E3">
        <v>68.39</v>
      </c>
      <c r="F3">
        <v>0.11899999999999999</v>
      </c>
      <c r="G3">
        <f t="shared" si="0"/>
        <v>1.4160999999999998E-2</v>
      </c>
      <c r="H3">
        <v>661</v>
      </c>
      <c r="I3">
        <v>0.14299999999999999</v>
      </c>
      <c r="J3">
        <f t="shared" si="1"/>
        <v>2.0448999999999995E-2</v>
      </c>
      <c r="K3">
        <v>317</v>
      </c>
      <c r="L3">
        <v>0.11899999999999999</v>
      </c>
      <c r="M3">
        <f t="shared" si="2"/>
        <v>1.4160999999999998E-2</v>
      </c>
      <c r="N3">
        <v>860</v>
      </c>
      <c r="O3">
        <v>1.4999999999999999E-2</v>
      </c>
      <c r="P3">
        <f t="shared" si="3"/>
        <v>2.2499999999999999E-4</v>
      </c>
      <c r="Q3">
        <v>1581</v>
      </c>
      <c r="R3">
        <v>0.13800000000000001</v>
      </c>
      <c r="S3">
        <f t="shared" si="4"/>
        <v>1.9044000000000002E-2</v>
      </c>
      <c r="T3">
        <v>2300</v>
      </c>
      <c r="U3">
        <v>9.5000000000000001E-2</v>
      </c>
      <c r="V3">
        <f t="shared" si="5"/>
        <v>9.025E-3</v>
      </c>
      <c r="W3">
        <v>522</v>
      </c>
      <c r="X3">
        <v>0.14399999999999999</v>
      </c>
      <c r="Y3">
        <f t="shared" si="6"/>
        <v>2.0735999999999997E-2</v>
      </c>
      <c r="Z3">
        <v>1081</v>
      </c>
      <c r="AA3">
        <v>1.6E-2</v>
      </c>
      <c r="AB3">
        <f t="shared" si="7"/>
        <v>2.5599999999999999E-4</v>
      </c>
      <c r="AC3">
        <v>539</v>
      </c>
      <c r="AD3">
        <v>0.113</v>
      </c>
      <c r="AE3">
        <f t="shared" si="8"/>
        <v>1.2769000000000001E-2</v>
      </c>
      <c r="AF3">
        <v>633</v>
      </c>
      <c r="AG3">
        <v>0.13400000000000001</v>
      </c>
      <c r="AH3">
        <f t="shared" si="9"/>
        <v>1.7956000000000003E-2</v>
      </c>
      <c r="AI3">
        <v>336</v>
      </c>
      <c r="AJ3">
        <v>0.113</v>
      </c>
      <c r="AK3">
        <f t="shared" si="10"/>
        <v>1.2769000000000001E-2</v>
      </c>
      <c r="AL3">
        <v>1066</v>
      </c>
      <c r="AM3">
        <v>0.158</v>
      </c>
      <c r="AN3">
        <f t="shared" si="11"/>
        <v>2.4964E-2</v>
      </c>
      <c r="AO3">
        <v>1662</v>
      </c>
      <c r="AP3">
        <v>0.14399999999999999</v>
      </c>
      <c r="AQ3">
        <f t="shared" si="12"/>
        <v>2.0735999999999997E-2</v>
      </c>
      <c r="AR3">
        <v>1807</v>
      </c>
      <c r="AS3">
        <v>9.0999999999999998E-2</v>
      </c>
      <c r="AT3">
        <f t="shared" si="13"/>
        <v>8.2810000000000002E-3</v>
      </c>
      <c r="AU3">
        <v>512</v>
      </c>
      <c r="AV3">
        <v>0.114</v>
      </c>
      <c r="AW3">
        <f t="shared" si="14"/>
        <v>1.2996000000000001E-2</v>
      </c>
      <c r="AX3">
        <v>1309</v>
      </c>
      <c r="AY3">
        <v>0.111</v>
      </c>
      <c r="AZ3">
        <f t="shared" si="15"/>
        <v>1.2321E-2</v>
      </c>
      <c r="BA3">
        <v>536</v>
      </c>
    </row>
    <row r="4" spans="1:53">
      <c r="A4" t="s">
        <v>442</v>
      </c>
      <c r="B4" t="s">
        <v>438</v>
      </c>
      <c r="C4" t="s">
        <v>144</v>
      </c>
      <c r="D4" s="6" t="s">
        <v>253</v>
      </c>
      <c r="E4">
        <v>66.16</v>
      </c>
      <c r="F4">
        <v>0.125</v>
      </c>
      <c r="G4">
        <f t="shared" si="0"/>
        <v>1.5625E-2</v>
      </c>
      <c r="H4">
        <v>652</v>
      </c>
      <c r="I4">
        <v>0.121</v>
      </c>
      <c r="J4">
        <f t="shared" si="1"/>
        <v>1.4641E-2</v>
      </c>
      <c r="K4">
        <v>345</v>
      </c>
      <c r="L4">
        <v>0.14799999999999999</v>
      </c>
      <c r="M4">
        <f t="shared" si="2"/>
        <v>2.1903999999999996E-2</v>
      </c>
      <c r="N4">
        <v>576</v>
      </c>
      <c r="O4">
        <v>1.4999999999999999E-2</v>
      </c>
      <c r="P4">
        <f t="shared" si="3"/>
        <v>2.2499999999999999E-4</v>
      </c>
      <c r="Q4">
        <v>1720</v>
      </c>
      <c r="R4">
        <v>0.122</v>
      </c>
      <c r="S4">
        <f t="shared" si="4"/>
        <v>1.4884E-2</v>
      </c>
      <c r="T4">
        <v>2745</v>
      </c>
      <c r="U4">
        <v>0.106</v>
      </c>
      <c r="V4">
        <f t="shared" si="5"/>
        <v>1.1235999999999999E-2</v>
      </c>
      <c r="W4">
        <v>541</v>
      </c>
      <c r="X4">
        <v>0.11899999999999999</v>
      </c>
      <c r="Y4">
        <f t="shared" si="6"/>
        <v>1.4160999999999998E-2</v>
      </c>
      <c r="Z4">
        <v>827</v>
      </c>
      <c r="AA4">
        <v>0.123</v>
      </c>
      <c r="AB4">
        <f t="shared" si="7"/>
        <v>1.5129E-2</v>
      </c>
      <c r="AC4">
        <v>379</v>
      </c>
      <c r="AD4">
        <v>0.14499999999999999</v>
      </c>
      <c r="AE4">
        <f t="shared" si="8"/>
        <v>2.1024999999999999E-2</v>
      </c>
      <c r="AF4">
        <v>570</v>
      </c>
      <c r="AG4">
        <v>0.14499999999999999</v>
      </c>
      <c r="AH4">
        <f t="shared" si="9"/>
        <v>2.1024999999999999E-2</v>
      </c>
      <c r="AI4">
        <v>351</v>
      </c>
      <c r="AJ4">
        <v>0.122</v>
      </c>
      <c r="AK4">
        <f t="shared" si="10"/>
        <v>1.4884E-2</v>
      </c>
      <c r="AL4">
        <v>925</v>
      </c>
      <c r="AM4">
        <v>0.14099999999999999</v>
      </c>
      <c r="AN4">
        <f t="shared" si="11"/>
        <v>1.9880999999999996E-2</v>
      </c>
      <c r="AO4">
        <v>1662</v>
      </c>
      <c r="AP4">
        <v>0.11799999999999999</v>
      </c>
      <c r="AQ4">
        <f t="shared" si="12"/>
        <v>1.3923999999999999E-2</v>
      </c>
      <c r="AR4">
        <v>2669</v>
      </c>
      <c r="AS4">
        <v>9.5000000000000001E-2</v>
      </c>
      <c r="AT4">
        <f t="shared" si="13"/>
        <v>9.025E-3</v>
      </c>
      <c r="AU4">
        <v>570</v>
      </c>
      <c r="AV4">
        <v>0.126</v>
      </c>
      <c r="AW4">
        <f t="shared" si="14"/>
        <v>1.5876000000000001E-2</v>
      </c>
      <c r="AX4">
        <v>974</v>
      </c>
      <c r="AY4">
        <v>0.13400000000000001</v>
      </c>
      <c r="AZ4">
        <f t="shared" si="15"/>
        <v>1.7956000000000003E-2</v>
      </c>
      <c r="BA4">
        <v>644</v>
      </c>
    </row>
    <row r="5" spans="1:53">
      <c r="A5" t="s">
        <v>444</v>
      </c>
      <c r="B5" t="s">
        <v>438</v>
      </c>
      <c r="C5" t="s">
        <v>144</v>
      </c>
      <c r="D5" s="6" t="s">
        <v>253</v>
      </c>
      <c r="E5">
        <v>74.010000000000005</v>
      </c>
      <c r="F5">
        <v>0.13200000000000001</v>
      </c>
      <c r="G5">
        <f t="shared" si="0"/>
        <v>1.7424000000000002E-2</v>
      </c>
      <c r="H5">
        <v>888</v>
      </c>
      <c r="I5">
        <v>0.14399999999999999</v>
      </c>
      <c r="J5">
        <f t="shared" si="1"/>
        <v>2.0735999999999997E-2</v>
      </c>
      <c r="K5">
        <v>256</v>
      </c>
      <c r="L5">
        <v>0.122</v>
      </c>
      <c r="M5">
        <f t="shared" si="2"/>
        <v>1.4884E-2</v>
      </c>
      <c r="N5">
        <v>888</v>
      </c>
      <c r="O5">
        <v>0.13300000000000001</v>
      </c>
      <c r="P5">
        <f t="shared" si="3"/>
        <v>1.7689000000000003E-2</v>
      </c>
      <c r="Q5">
        <v>2118</v>
      </c>
      <c r="R5">
        <v>0.11899999999999999</v>
      </c>
      <c r="S5">
        <f t="shared" si="4"/>
        <v>1.4160999999999998E-2</v>
      </c>
      <c r="T5">
        <v>3202</v>
      </c>
      <c r="U5">
        <v>8.7999999999999995E-2</v>
      </c>
      <c r="V5">
        <f t="shared" si="5"/>
        <v>7.7439999999999991E-3</v>
      </c>
      <c r="W5">
        <v>593</v>
      </c>
      <c r="X5">
        <v>0.14399999999999999</v>
      </c>
      <c r="Y5">
        <f t="shared" si="6"/>
        <v>2.0735999999999997E-2</v>
      </c>
      <c r="Z5">
        <v>1324</v>
      </c>
      <c r="AA5">
        <v>0.14399999999999999</v>
      </c>
      <c r="AB5">
        <f t="shared" si="7"/>
        <v>2.0735999999999997E-2</v>
      </c>
      <c r="AC5">
        <v>885</v>
      </c>
      <c r="AD5">
        <v>0.122</v>
      </c>
      <c r="AE5">
        <f t="shared" si="8"/>
        <v>1.4884E-2</v>
      </c>
      <c r="AF5">
        <v>528</v>
      </c>
      <c r="AG5">
        <v>0.10100000000000001</v>
      </c>
      <c r="AH5">
        <f t="shared" si="9"/>
        <v>1.0201000000000002E-2</v>
      </c>
      <c r="AI5">
        <v>313</v>
      </c>
      <c r="AJ5">
        <v>0.125</v>
      </c>
      <c r="AK5">
        <f t="shared" si="10"/>
        <v>1.5625E-2</v>
      </c>
      <c r="AL5">
        <v>1163</v>
      </c>
      <c r="AM5">
        <v>0.13500000000000001</v>
      </c>
      <c r="AN5">
        <f t="shared" si="11"/>
        <v>1.8225000000000002E-2</v>
      </c>
      <c r="AO5">
        <v>1961</v>
      </c>
      <c r="AP5">
        <v>0.122</v>
      </c>
      <c r="AQ5">
        <f t="shared" si="12"/>
        <v>1.4884E-2</v>
      </c>
      <c r="AR5">
        <v>3054</v>
      </c>
      <c r="AS5">
        <v>7.8E-2</v>
      </c>
      <c r="AT5">
        <f t="shared" si="13"/>
        <v>6.084E-3</v>
      </c>
      <c r="AU5">
        <v>590</v>
      </c>
      <c r="AV5">
        <v>0.13500000000000001</v>
      </c>
      <c r="AW5">
        <f t="shared" si="14"/>
        <v>1.8225000000000002E-2</v>
      </c>
      <c r="AX5">
        <v>1004</v>
      </c>
      <c r="AY5">
        <v>0.126</v>
      </c>
      <c r="AZ5">
        <f t="shared" si="15"/>
        <v>1.5876000000000001E-2</v>
      </c>
      <c r="BA5">
        <v>688</v>
      </c>
    </row>
    <row r="6" spans="1:53">
      <c r="A6" t="s">
        <v>446</v>
      </c>
      <c r="B6" t="s">
        <v>438</v>
      </c>
      <c r="C6" t="s">
        <v>144</v>
      </c>
      <c r="D6" s="6" t="s">
        <v>253</v>
      </c>
      <c r="E6">
        <v>68.08</v>
      </c>
      <c r="F6">
        <v>0.122</v>
      </c>
      <c r="G6">
        <f t="shared" si="0"/>
        <v>1.4884E-2</v>
      </c>
      <c r="H6">
        <v>775</v>
      </c>
      <c r="I6">
        <v>9.9000000000000005E-2</v>
      </c>
      <c r="J6">
        <f t="shared" si="1"/>
        <v>9.8010000000000007E-3</v>
      </c>
      <c r="K6">
        <v>416</v>
      </c>
      <c r="L6">
        <v>0.114</v>
      </c>
      <c r="M6">
        <f t="shared" si="2"/>
        <v>1.2996000000000001E-2</v>
      </c>
      <c r="N6">
        <v>878</v>
      </c>
      <c r="O6">
        <v>0.124</v>
      </c>
      <c r="P6">
        <f t="shared" si="3"/>
        <v>1.5375999999999999E-2</v>
      </c>
      <c r="Q6">
        <v>1943</v>
      </c>
      <c r="R6">
        <v>0.126</v>
      </c>
      <c r="S6">
        <f t="shared" si="4"/>
        <v>1.5876000000000001E-2</v>
      </c>
      <c r="T6">
        <v>3101</v>
      </c>
      <c r="U6">
        <v>8.5999999999999993E-2</v>
      </c>
      <c r="V6">
        <f t="shared" si="5"/>
        <v>7.3959999999999989E-3</v>
      </c>
      <c r="W6">
        <v>547</v>
      </c>
      <c r="X6">
        <v>0.127</v>
      </c>
      <c r="Y6">
        <f t="shared" si="6"/>
        <v>1.6129000000000001E-2</v>
      </c>
      <c r="Z6">
        <v>1252</v>
      </c>
      <c r="AA6">
        <v>0.114</v>
      </c>
      <c r="AB6">
        <f t="shared" si="7"/>
        <v>1.2996000000000001E-2</v>
      </c>
      <c r="AC6">
        <v>878</v>
      </c>
      <c r="AD6">
        <v>0.11799999999999999</v>
      </c>
      <c r="AE6">
        <f t="shared" si="8"/>
        <v>1.3923999999999999E-2</v>
      </c>
      <c r="AF6">
        <v>695</v>
      </c>
      <c r="AG6">
        <v>9.6000000000000002E-2</v>
      </c>
      <c r="AH6">
        <f t="shared" si="9"/>
        <v>9.2160000000000002E-3</v>
      </c>
      <c r="AI6">
        <v>453</v>
      </c>
      <c r="AJ6">
        <v>0.11600000000000001</v>
      </c>
      <c r="AK6">
        <f t="shared" si="10"/>
        <v>1.3456000000000001E-2</v>
      </c>
      <c r="AL6">
        <v>996</v>
      </c>
      <c r="AM6">
        <v>0.13100000000000001</v>
      </c>
      <c r="AN6">
        <f t="shared" si="11"/>
        <v>1.7161000000000003E-2</v>
      </c>
      <c r="AO6">
        <v>2275</v>
      </c>
      <c r="AP6">
        <v>0.123</v>
      </c>
      <c r="AQ6">
        <f t="shared" si="12"/>
        <v>1.5129E-2</v>
      </c>
      <c r="AR6">
        <v>3216</v>
      </c>
      <c r="AS6">
        <v>8.5999999999999993E-2</v>
      </c>
      <c r="AT6">
        <f t="shared" si="13"/>
        <v>7.3959999999999989E-3</v>
      </c>
      <c r="AU6">
        <v>607</v>
      </c>
      <c r="AV6">
        <v>0.129</v>
      </c>
      <c r="AW6">
        <f t="shared" si="14"/>
        <v>1.6641E-2</v>
      </c>
      <c r="AX6">
        <v>1239</v>
      </c>
      <c r="AY6">
        <v>0.11600000000000001</v>
      </c>
      <c r="AZ6">
        <f t="shared" si="15"/>
        <v>1.3456000000000001E-2</v>
      </c>
      <c r="BA6">
        <v>910</v>
      </c>
    </row>
    <row r="7" spans="1:53">
      <c r="A7" t="s">
        <v>448</v>
      </c>
      <c r="B7" t="s">
        <v>438</v>
      </c>
      <c r="C7" t="s">
        <v>144</v>
      </c>
      <c r="D7" s="6" t="s">
        <v>253</v>
      </c>
      <c r="E7">
        <v>70.31</v>
      </c>
      <c r="F7">
        <v>0.13900000000000001</v>
      </c>
      <c r="G7">
        <f t="shared" si="0"/>
        <v>1.9321000000000005E-2</v>
      </c>
      <c r="H7">
        <v>637</v>
      </c>
      <c r="I7">
        <v>0.11899999999999999</v>
      </c>
      <c r="J7">
        <f t="shared" si="1"/>
        <v>1.4160999999999998E-2</v>
      </c>
      <c r="K7">
        <v>299</v>
      </c>
      <c r="L7">
        <v>0.127</v>
      </c>
      <c r="M7">
        <f t="shared" si="2"/>
        <v>1.6129000000000001E-2</v>
      </c>
      <c r="N7">
        <v>848</v>
      </c>
      <c r="O7">
        <v>0.11799999999999999</v>
      </c>
      <c r="P7">
        <f t="shared" si="3"/>
        <v>1.3923999999999999E-2</v>
      </c>
      <c r="Q7">
        <v>1868</v>
      </c>
      <c r="R7">
        <v>0.13200000000000001</v>
      </c>
      <c r="S7">
        <f t="shared" si="4"/>
        <v>1.7424000000000002E-2</v>
      </c>
      <c r="T7">
        <v>2705</v>
      </c>
      <c r="U7">
        <v>9.2999999999999999E-2</v>
      </c>
      <c r="V7">
        <f t="shared" si="5"/>
        <v>8.6490000000000004E-3</v>
      </c>
      <c r="W7">
        <v>567</v>
      </c>
      <c r="X7">
        <v>0.11899999999999999</v>
      </c>
      <c r="Y7">
        <f t="shared" si="6"/>
        <v>1.4160999999999998E-2</v>
      </c>
      <c r="Z7">
        <v>682</v>
      </c>
      <c r="AA7">
        <v>0.17299999999999999</v>
      </c>
      <c r="AB7">
        <f t="shared" si="7"/>
        <v>2.9928999999999997E-2</v>
      </c>
      <c r="AC7">
        <v>687</v>
      </c>
      <c r="AD7">
        <v>0.13200000000000001</v>
      </c>
      <c r="AE7">
        <f t="shared" si="8"/>
        <v>1.7424000000000002E-2</v>
      </c>
      <c r="AF7">
        <v>655</v>
      </c>
      <c r="AG7">
        <v>1.2E-2</v>
      </c>
      <c r="AH7">
        <f t="shared" si="9"/>
        <v>1.44E-4</v>
      </c>
      <c r="AI7">
        <v>278</v>
      </c>
      <c r="AJ7">
        <v>0.125</v>
      </c>
      <c r="AK7">
        <f t="shared" si="10"/>
        <v>1.5625E-2</v>
      </c>
      <c r="AL7">
        <v>810</v>
      </c>
      <c r="AM7">
        <v>0.14099999999999999</v>
      </c>
      <c r="AN7">
        <f t="shared" si="11"/>
        <v>1.9880999999999996E-2</v>
      </c>
      <c r="AO7">
        <v>1955</v>
      </c>
      <c r="AP7">
        <v>0.14099999999999999</v>
      </c>
      <c r="AQ7">
        <f t="shared" si="12"/>
        <v>1.9880999999999996E-2</v>
      </c>
      <c r="AR7">
        <v>2434</v>
      </c>
      <c r="AS7">
        <v>9.0999999999999998E-2</v>
      </c>
      <c r="AT7">
        <f t="shared" si="13"/>
        <v>8.2810000000000002E-3</v>
      </c>
      <c r="AU7">
        <v>591</v>
      </c>
      <c r="AV7">
        <v>0.14299999999999999</v>
      </c>
      <c r="AW7">
        <f t="shared" si="14"/>
        <v>2.0448999999999995E-2</v>
      </c>
      <c r="AX7">
        <v>689</v>
      </c>
      <c r="AY7">
        <v>0.13700000000000001</v>
      </c>
      <c r="AZ7">
        <f t="shared" si="15"/>
        <v>1.8769000000000004E-2</v>
      </c>
      <c r="BA7">
        <v>812</v>
      </c>
    </row>
    <row r="8" spans="1:53">
      <c r="A8" t="s">
        <v>450</v>
      </c>
      <c r="B8" t="s">
        <v>438</v>
      </c>
      <c r="C8" t="s">
        <v>144</v>
      </c>
      <c r="D8" s="6" t="s">
        <v>253</v>
      </c>
      <c r="E8">
        <v>75.7</v>
      </c>
      <c r="F8">
        <v>1.6E-2</v>
      </c>
      <c r="G8">
        <f t="shared" si="0"/>
        <v>2.5599999999999999E-4</v>
      </c>
      <c r="H8">
        <v>537</v>
      </c>
      <c r="I8">
        <v>0.11899999999999999</v>
      </c>
      <c r="J8">
        <f t="shared" si="1"/>
        <v>1.4160999999999998E-2</v>
      </c>
      <c r="K8">
        <v>321</v>
      </c>
      <c r="L8">
        <v>0.13600000000000001</v>
      </c>
      <c r="M8">
        <f t="shared" si="2"/>
        <v>1.8496000000000002E-2</v>
      </c>
      <c r="N8">
        <v>630</v>
      </c>
      <c r="O8">
        <v>0.13700000000000001</v>
      </c>
      <c r="P8">
        <f t="shared" si="3"/>
        <v>1.8769000000000004E-2</v>
      </c>
      <c r="Q8">
        <v>1669</v>
      </c>
      <c r="R8">
        <v>0.13300000000000001</v>
      </c>
      <c r="S8">
        <f t="shared" si="4"/>
        <v>1.7689000000000003E-2</v>
      </c>
      <c r="T8">
        <v>3122</v>
      </c>
      <c r="U8">
        <v>1E-3</v>
      </c>
      <c r="V8">
        <f t="shared" si="5"/>
        <v>9.9999999999999995E-7</v>
      </c>
      <c r="W8">
        <v>478</v>
      </c>
      <c r="X8">
        <v>0.153</v>
      </c>
      <c r="Y8">
        <f t="shared" si="6"/>
        <v>2.3408999999999999E-2</v>
      </c>
      <c r="Z8">
        <v>1021</v>
      </c>
      <c r="AA8">
        <v>0.14199999999999999</v>
      </c>
      <c r="AB8">
        <f t="shared" si="7"/>
        <v>2.0163999999999998E-2</v>
      </c>
      <c r="AC8">
        <v>573</v>
      </c>
      <c r="AD8">
        <v>0.11600000000000001</v>
      </c>
      <c r="AE8">
        <f t="shared" si="8"/>
        <v>1.3456000000000001E-2</v>
      </c>
      <c r="AF8">
        <v>731</v>
      </c>
      <c r="AG8">
        <v>0.112</v>
      </c>
      <c r="AH8">
        <f t="shared" si="9"/>
        <v>1.2544000000000001E-2</v>
      </c>
      <c r="AI8">
        <v>329</v>
      </c>
      <c r="AJ8">
        <v>0.121</v>
      </c>
      <c r="AK8">
        <f t="shared" si="10"/>
        <v>1.4641E-2</v>
      </c>
      <c r="AL8">
        <v>802</v>
      </c>
      <c r="AM8">
        <v>0.13</v>
      </c>
      <c r="AN8">
        <f t="shared" si="11"/>
        <v>1.6900000000000002E-2</v>
      </c>
      <c r="AO8">
        <v>1740</v>
      </c>
      <c r="AP8">
        <v>0.13200000000000001</v>
      </c>
      <c r="AQ8">
        <f t="shared" si="12"/>
        <v>1.7424000000000002E-2</v>
      </c>
      <c r="AR8">
        <v>3145</v>
      </c>
      <c r="AS8">
        <v>8.7999999999999995E-2</v>
      </c>
      <c r="AT8">
        <f t="shared" si="13"/>
        <v>7.7439999999999991E-3</v>
      </c>
      <c r="AU8">
        <v>528</v>
      </c>
      <c r="AV8">
        <v>0.129</v>
      </c>
      <c r="AW8">
        <f t="shared" si="14"/>
        <v>1.6641E-2</v>
      </c>
      <c r="AX8">
        <v>1157</v>
      </c>
      <c r="AY8">
        <v>0.151</v>
      </c>
      <c r="AZ8">
        <f t="shared" si="15"/>
        <v>2.2800999999999998E-2</v>
      </c>
      <c r="BA8">
        <v>727</v>
      </c>
    </row>
    <row r="9" spans="1:53">
      <c r="A9" t="s">
        <v>452</v>
      </c>
      <c r="B9" t="s">
        <v>438</v>
      </c>
      <c r="C9" t="s">
        <v>144</v>
      </c>
      <c r="D9" s="6" t="s">
        <v>242</v>
      </c>
      <c r="E9">
        <v>85.85</v>
      </c>
      <c r="F9">
        <v>0.115</v>
      </c>
      <c r="G9">
        <f t="shared" si="0"/>
        <v>1.3225000000000001E-2</v>
      </c>
      <c r="H9">
        <v>577</v>
      </c>
      <c r="I9">
        <v>0.13900000000000001</v>
      </c>
      <c r="J9">
        <f t="shared" si="1"/>
        <v>1.9321000000000005E-2</v>
      </c>
      <c r="K9">
        <v>340</v>
      </c>
      <c r="L9">
        <v>0.104</v>
      </c>
      <c r="M9">
        <f t="shared" si="2"/>
        <v>1.0815999999999999E-2</v>
      </c>
      <c r="N9">
        <v>804</v>
      </c>
      <c r="O9">
        <v>0.13500000000000001</v>
      </c>
      <c r="P9">
        <f t="shared" si="3"/>
        <v>1.8225000000000002E-2</v>
      </c>
      <c r="Q9">
        <v>1526</v>
      </c>
      <c r="R9">
        <v>0.127</v>
      </c>
      <c r="S9">
        <f t="shared" si="4"/>
        <v>1.6129000000000001E-2</v>
      </c>
      <c r="T9">
        <v>2742</v>
      </c>
      <c r="U9">
        <v>8.5000000000000006E-2</v>
      </c>
      <c r="V9">
        <f t="shared" si="5"/>
        <v>7.2250000000000014E-3</v>
      </c>
      <c r="W9">
        <v>543</v>
      </c>
      <c r="X9">
        <v>0.11700000000000001</v>
      </c>
      <c r="Y9">
        <f t="shared" si="6"/>
        <v>1.3689000000000002E-2</v>
      </c>
      <c r="Z9">
        <v>924</v>
      </c>
      <c r="AA9">
        <v>9.2999999999999999E-2</v>
      </c>
      <c r="AB9">
        <f t="shared" si="7"/>
        <v>8.6490000000000004E-3</v>
      </c>
      <c r="AC9">
        <v>356</v>
      </c>
      <c r="AD9">
        <v>0.104</v>
      </c>
      <c r="AE9">
        <f t="shared" si="8"/>
        <v>1.0815999999999999E-2</v>
      </c>
      <c r="AF9">
        <v>507</v>
      </c>
      <c r="AG9">
        <v>0.16200000000000001</v>
      </c>
      <c r="AH9">
        <f t="shared" si="9"/>
        <v>2.6244E-2</v>
      </c>
      <c r="AI9">
        <v>408</v>
      </c>
      <c r="AJ9">
        <v>1.2E-2</v>
      </c>
      <c r="AK9">
        <f t="shared" si="10"/>
        <v>1.44E-4</v>
      </c>
      <c r="AL9">
        <v>926</v>
      </c>
      <c r="AM9">
        <v>0.14799999999999999</v>
      </c>
      <c r="AN9">
        <f t="shared" si="11"/>
        <v>2.1903999999999996E-2</v>
      </c>
      <c r="AO9">
        <v>1726</v>
      </c>
      <c r="AP9">
        <v>0.14199999999999999</v>
      </c>
      <c r="AQ9">
        <f t="shared" si="12"/>
        <v>2.0163999999999998E-2</v>
      </c>
      <c r="AR9">
        <v>2224</v>
      </c>
      <c r="AS9">
        <v>9.6000000000000002E-2</v>
      </c>
      <c r="AT9">
        <f t="shared" si="13"/>
        <v>9.2160000000000002E-3</v>
      </c>
      <c r="AU9">
        <v>495</v>
      </c>
      <c r="AV9">
        <v>0.114</v>
      </c>
      <c r="AW9">
        <f t="shared" si="14"/>
        <v>1.2996000000000001E-2</v>
      </c>
      <c r="AX9">
        <v>943</v>
      </c>
      <c r="AY9">
        <v>0.121</v>
      </c>
      <c r="AZ9">
        <f t="shared" si="15"/>
        <v>1.4641E-2</v>
      </c>
      <c r="BA9">
        <v>521</v>
      </c>
    </row>
    <row r="10" spans="1:53">
      <c r="A10" t="s">
        <v>454</v>
      </c>
      <c r="B10" t="s">
        <v>438</v>
      </c>
      <c r="C10" t="s">
        <v>144</v>
      </c>
      <c r="D10" s="6" t="s">
        <v>253</v>
      </c>
      <c r="E10">
        <v>71.819999999999993</v>
      </c>
      <c r="F10">
        <v>0.123</v>
      </c>
      <c r="G10">
        <f t="shared" si="0"/>
        <v>1.5129E-2</v>
      </c>
      <c r="H10">
        <v>704</v>
      </c>
      <c r="I10">
        <v>0.121</v>
      </c>
      <c r="J10">
        <f t="shared" si="1"/>
        <v>1.4641E-2</v>
      </c>
      <c r="K10">
        <v>383</v>
      </c>
      <c r="L10">
        <v>0.123</v>
      </c>
      <c r="M10">
        <f t="shared" si="2"/>
        <v>1.5129E-2</v>
      </c>
      <c r="N10">
        <v>938</v>
      </c>
      <c r="O10">
        <v>0.14299999999999999</v>
      </c>
      <c r="P10">
        <f t="shared" si="3"/>
        <v>2.0448999999999995E-2</v>
      </c>
      <c r="Q10">
        <v>2129</v>
      </c>
      <c r="R10">
        <v>0.13700000000000001</v>
      </c>
      <c r="S10">
        <f t="shared" si="4"/>
        <v>1.8769000000000004E-2</v>
      </c>
      <c r="T10">
        <v>2827</v>
      </c>
      <c r="U10">
        <v>0.10100000000000001</v>
      </c>
      <c r="V10">
        <f t="shared" si="5"/>
        <v>1.0201000000000002E-2</v>
      </c>
      <c r="W10">
        <v>539</v>
      </c>
      <c r="X10">
        <v>0.13400000000000001</v>
      </c>
      <c r="Y10">
        <f t="shared" si="6"/>
        <v>1.7956000000000003E-2</v>
      </c>
      <c r="Z10">
        <v>1316</v>
      </c>
      <c r="AA10">
        <v>0.14199999999999999</v>
      </c>
      <c r="AB10">
        <f t="shared" si="7"/>
        <v>2.0163999999999998E-2</v>
      </c>
      <c r="AC10">
        <v>550</v>
      </c>
      <c r="AD10">
        <v>0.113</v>
      </c>
      <c r="AE10">
        <f t="shared" si="8"/>
        <v>1.2769000000000001E-2</v>
      </c>
      <c r="AF10">
        <v>694</v>
      </c>
      <c r="AG10">
        <v>0.127</v>
      </c>
      <c r="AH10">
        <f t="shared" si="9"/>
        <v>1.6129000000000001E-2</v>
      </c>
      <c r="AI10">
        <v>438</v>
      </c>
      <c r="AJ10">
        <v>0.112</v>
      </c>
      <c r="AK10">
        <f t="shared" si="10"/>
        <v>1.2544000000000001E-2</v>
      </c>
      <c r="AL10">
        <v>1141</v>
      </c>
      <c r="AM10">
        <v>0.13500000000000001</v>
      </c>
      <c r="AN10">
        <f t="shared" si="11"/>
        <v>1.8225000000000002E-2</v>
      </c>
      <c r="AO10">
        <v>2046</v>
      </c>
      <c r="AP10">
        <v>0.14099999999999999</v>
      </c>
      <c r="AQ10">
        <f t="shared" si="12"/>
        <v>1.9880999999999996E-2</v>
      </c>
      <c r="AR10">
        <v>2659</v>
      </c>
      <c r="AS10">
        <v>0.107</v>
      </c>
      <c r="AT10">
        <f t="shared" si="13"/>
        <v>1.1448999999999999E-2</v>
      </c>
      <c r="AU10">
        <v>545</v>
      </c>
      <c r="AV10">
        <v>0.13100000000000001</v>
      </c>
      <c r="AW10">
        <f t="shared" si="14"/>
        <v>1.7161000000000003E-2</v>
      </c>
      <c r="AX10">
        <v>1220</v>
      </c>
      <c r="AY10">
        <v>0.11899999999999999</v>
      </c>
      <c r="AZ10">
        <f t="shared" si="15"/>
        <v>1.4160999999999998E-2</v>
      </c>
      <c r="BA10">
        <v>766</v>
      </c>
    </row>
    <row r="11" spans="1:53">
      <c r="A11" t="s">
        <v>456</v>
      </c>
      <c r="B11" t="s">
        <v>438</v>
      </c>
      <c r="C11" t="s">
        <v>144</v>
      </c>
      <c r="D11" s="6" t="s">
        <v>253</v>
      </c>
      <c r="E11">
        <v>75.92</v>
      </c>
      <c r="F11">
        <v>0.115</v>
      </c>
      <c r="G11">
        <f t="shared" si="0"/>
        <v>1.3225000000000001E-2</v>
      </c>
      <c r="H11">
        <v>732</v>
      </c>
      <c r="I11">
        <v>0.14499999999999999</v>
      </c>
      <c r="J11">
        <f t="shared" si="1"/>
        <v>2.1024999999999999E-2</v>
      </c>
      <c r="K11">
        <v>465</v>
      </c>
      <c r="L11">
        <v>1.4E-2</v>
      </c>
      <c r="M11">
        <f t="shared" si="2"/>
        <v>1.9600000000000002E-4</v>
      </c>
      <c r="N11">
        <v>754</v>
      </c>
      <c r="O11">
        <v>0.115</v>
      </c>
      <c r="P11">
        <f t="shared" si="3"/>
        <v>1.3225000000000001E-2</v>
      </c>
      <c r="Q11">
        <v>2289</v>
      </c>
      <c r="R11">
        <v>0.13200000000000001</v>
      </c>
      <c r="S11">
        <f t="shared" si="4"/>
        <v>1.7424000000000002E-2</v>
      </c>
      <c r="T11">
        <v>2960</v>
      </c>
      <c r="U11">
        <v>7.8E-2</v>
      </c>
      <c r="V11">
        <f t="shared" si="5"/>
        <v>6.084E-3</v>
      </c>
      <c r="W11">
        <v>613</v>
      </c>
      <c r="X11">
        <v>0.126</v>
      </c>
      <c r="Y11">
        <f t="shared" si="6"/>
        <v>1.5876000000000001E-2</v>
      </c>
      <c r="Z11">
        <v>1060</v>
      </c>
      <c r="AA11">
        <v>0.14199999999999999</v>
      </c>
      <c r="AB11">
        <f t="shared" si="7"/>
        <v>2.0163999999999998E-2</v>
      </c>
      <c r="AC11">
        <v>647</v>
      </c>
      <c r="AD11">
        <v>8.2000000000000003E-2</v>
      </c>
      <c r="AE11">
        <f t="shared" si="8"/>
        <v>6.7240000000000008E-3</v>
      </c>
      <c r="AF11">
        <v>499</v>
      </c>
      <c r="AG11">
        <v>0.13900000000000001</v>
      </c>
      <c r="AH11">
        <f t="shared" si="9"/>
        <v>1.9321000000000005E-2</v>
      </c>
      <c r="AI11">
        <v>384</v>
      </c>
      <c r="AJ11">
        <v>1.2999999999999999E-2</v>
      </c>
      <c r="AK11">
        <f t="shared" si="10"/>
        <v>1.6899999999999999E-4</v>
      </c>
      <c r="AL11">
        <v>989</v>
      </c>
      <c r="AM11">
        <v>0.126</v>
      </c>
      <c r="AN11">
        <f t="shared" si="11"/>
        <v>1.5876000000000001E-2</v>
      </c>
      <c r="AO11">
        <v>2033</v>
      </c>
      <c r="AP11">
        <v>0.13600000000000001</v>
      </c>
      <c r="AQ11">
        <f t="shared" si="12"/>
        <v>1.8496000000000002E-2</v>
      </c>
      <c r="AR11">
        <v>2971</v>
      </c>
      <c r="AS11">
        <v>8.6999999999999994E-2</v>
      </c>
      <c r="AT11">
        <f t="shared" si="13"/>
        <v>7.5689999999999993E-3</v>
      </c>
      <c r="AU11">
        <v>542</v>
      </c>
      <c r="AV11">
        <v>0.123</v>
      </c>
      <c r="AW11">
        <f t="shared" si="14"/>
        <v>1.5129E-2</v>
      </c>
      <c r="AX11">
        <v>1230</v>
      </c>
      <c r="AY11">
        <v>0.121</v>
      </c>
      <c r="AZ11">
        <f t="shared" si="15"/>
        <v>1.4641E-2</v>
      </c>
      <c r="BA11">
        <v>1134</v>
      </c>
    </row>
    <row r="12" spans="1:53">
      <c r="A12" t="s">
        <v>458</v>
      </c>
      <c r="B12" t="s">
        <v>438</v>
      </c>
      <c r="C12" t="s">
        <v>144</v>
      </c>
      <c r="D12" s="6" t="s">
        <v>253</v>
      </c>
      <c r="E12">
        <v>72.3</v>
      </c>
      <c r="F12">
        <v>0.122</v>
      </c>
      <c r="G12">
        <f t="shared" si="0"/>
        <v>1.4884E-2</v>
      </c>
      <c r="H12">
        <v>723</v>
      </c>
      <c r="I12">
        <v>0.113</v>
      </c>
      <c r="J12">
        <f t="shared" si="1"/>
        <v>1.2769000000000001E-2</v>
      </c>
      <c r="K12">
        <v>470</v>
      </c>
      <c r="L12">
        <v>0.121</v>
      </c>
      <c r="M12">
        <f t="shared" si="2"/>
        <v>1.4641E-2</v>
      </c>
      <c r="N12">
        <v>794</v>
      </c>
      <c r="O12">
        <v>0.128</v>
      </c>
      <c r="P12">
        <f t="shared" si="3"/>
        <v>1.6383999999999999E-2</v>
      </c>
      <c r="Q12">
        <v>1624</v>
      </c>
      <c r="R12">
        <v>0.129</v>
      </c>
      <c r="S12">
        <f t="shared" si="4"/>
        <v>1.6641E-2</v>
      </c>
      <c r="T12">
        <v>3349</v>
      </c>
      <c r="U12">
        <v>0.105</v>
      </c>
      <c r="V12">
        <f t="shared" si="5"/>
        <v>1.1024999999999998E-2</v>
      </c>
      <c r="W12">
        <v>580</v>
      </c>
      <c r="X12">
        <v>0.112</v>
      </c>
      <c r="Y12">
        <f t="shared" si="6"/>
        <v>1.2544000000000001E-2</v>
      </c>
      <c r="Z12">
        <v>1013</v>
      </c>
      <c r="AA12">
        <v>0.13600000000000001</v>
      </c>
      <c r="AB12">
        <f t="shared" si="7"/>
        <v>1.8496000000000002E-2</v>
      </c>
      <c r="AC12">
        <v>677</v>
      </c>
      <c r="AD12">
        <v>0.125</v>
      </c>
      <c r="AE12">
        <f t="shared" si="8"/>
        <v>1.5625E-2</v>
      </c>
      <c r="AF12">
        <v>550</v>
      </c>
      <c r="AG12">
        <v>0.158</v>
      </c>
      <c r="AH12">
        <f t="shared" si="9"/>
        <v>2.4964E-2</v>
      </c>
      <c r="AI12">
        <v>351</v>
      </c>
      <c r="AJ12">
        <v>0.13800000000000001</v>
      </c>
      <c r="AK12">
        <f t="shared" si="10"/>
        <v>1.9044000000000002E-2</v>
      </c>
      <c r="AL12">
        <v>988</v>
      </c>
      <c r="AM12">
        <v>0.13700000000000001</v>
      </c>
      <c r="AN12">
        <f t="shared" si="11"/>
        <v>1.8769000000000004E-2</v>
      </c>
      <c r="AO12">
        <v>1834</v>
      </c>
      <c r="AP12">
        <v>0.13900000000000001</v>
      </c>
      <c r="AQ12">
        <f t="shared" si="12"/>
        <v>1.9321000000000005E-2</v>
      </c>
      <c r="AR12">
        <v>2632</v>
      </c>
      <c r="AS12">
        <v>0.115</v>
      </c>
      <c r="AT12">
        <f t="shared" si="13"/>
        <v>1.3225000000000001E-2</v>
      </c>
      <c r="AU12">
        <v>521</v>
      </c>
      <c r="AV12">
        <v>0.127</v>
      </c>
      <c r="AW12">
        <f t="shared" si="14"/>
        <v>1.6129000000000001E-2</v>
      </c>
      <c r="AX12">
        <v>995</v>
      </c>
      <c r="AY12">
        <v>9.9000000000000005E-2</v>
      </c>
      <c r="AZ12">
        <f t="shared" si="15"/>
        <v>9.8010000000000007E-3</v>
      </c>
      <c r="BA12">
        <v>470</v>
      </c>
    </row>
    <row r="13" spans="1:53">
      <c r="A13" t="s">
        <v>460</v>
      </c>
      <c r="B13" t="s">
        <v>438</v>
      </c>
      <c r="C13" t="s">
        <v>144</v>
      </c>
      <c r="D13" s="6" t="s">
        <v>242</v>
      </c>
      <c r="E13">
        <v>73.760000000000005</v>
      </c>
      <c r="F13">
        <v>0.151</v>
      </c>
      <c r="G13">
        <f t="shared" si="0"/>
        <v>2.2800999999999998E-2</v>
      </c>
      <c r="H13">
        <v>491</v>
      </c>
      <c r="I13">
        <v>1.0999999999999999E-2</v>
      </c>
      <c r="J13">
        <f t="shared" si="1"/>
        <v>1.2099999999999999E-4</v>
      </c>
      <c r="K13">
        <v>458</v>
      </c>
      <c r="L13">
        <v>0.113</v>
      </c>
      <c r="M13">
        <f t="shared" si="2"/>
        <v>1.2769000000000001E-2</v>
      </c>
      <c r="N13">
        <v>845</v>
      </c>
      <c r="O13">
        <v>0.14399999999999999</v>
      </c>
      <c r="P13">
        <f t="shared" si="3"/>
        <v>2.0735999999999997E-2</v>
      </c>
      <c r="Q13">
        <v>2123</v>
      </c>
      <c r="R13">
        <v>0.129</v>
      </c>
      <c r="S13">
        <f t="shared" si="4"/>
        <v>1.6641E-2</v>
      </c>
      <c r="T13">
        <v>3182</v>
      </c>
      <c r="U13">
        <v>7.9000000000000001E-2</v>
      </c>
      <c r="V13">
        <f t="shared" si="5"/>
        <v>6.241E-3</v>
      </c>
      <c r="W13">
        <v>522</v>
      </c>
      <c r="X13">
        <v>1.2999999999999999E-2</v>
      </c>
      <c r="Y13">
        <f t="shared" si="6"/>
        <v>1.6899999999999999E-4</v>
      </c>
      <c r="Z13">
        <v>664</v>
      </c>
      <c r="AA13">
        <v>1.6E-2</v>
      </c>
      <c r="AB13">
        <f t="shared" si="7"/>
        <v>2.5599999999999999E-4</v>
      </c>
      <c r="AC13">
        <v>642</v>
      </c>
      <c r="AD13">
        <v>0.14399999999999999</v>
      </c>
      <c r="AE13">
        <f t="shared" si="8"/>
        <v>2.0735999999999997E-2</v>
      </c>
      <c r="AF13">
        <v>668</v>
      </c>
      <c r="AG13">
        <v>0.11899999999999999</v>
      </c>
      <c r="AH13">
        <f t="shared" si="9"/>
        <v>1.4160999999999998E-2</v>
      </c>
      <c r="AI13">
        <v>459</v>
      </c>
      <c r="AJ13">
        <v>0.112</v>
      </c>
      <c r="AK13">
        <f t="shared" si="10"/>
        <v>1.2544000000000001E-2</v>
      </c>
      <c r="AL13">
        <v>871</v>
      </c>
      <c r="AM13">
        <v>0.13600000000000001</v>
      </c>
      <c r="AN13">
        <f t="shared" si="11"/>
        <v>1.8496000000000002E-2</v>
      </c>
      <c r="AO13">
        <v>2023</v>
      </c>
      <c r="AP13">
        <v>0.121</v>
      </c>
      <c r="AQ13">
        <f t="shared" si="12"/>
        <v>1.4641E-2</v>
      </c>
      <c r="AR13">
        <v>2895</v>
      </c>
      <c r="AS13">
        <v>0.10299999999999999</v>
      </c>
      <c r="AT13">
        <f t="shared" si="13"/>
        <v>1.0608999999999999E-2</v>
      </c>
      <c r="AU13">
        <v>597</v>
      </c>
      <c r="AV13">
        <v>0.111</v>
      </c>
      <c r="AW13">
        <f t="shared" si="14"/>
        <v>1.2321E-2</v>
      </c>
      <c r="AX13">
        <v>841</v>
      </c>
      <c r="AY13">
        <v>0.128</v>
      </c>
      <c r="AZ13">
        <f t="shared" si="15"/>
        <v>1.6383999999999999E-2</v>
      </c>
      <c r="BA13">
        <v>938</v>
      </c>
    </row>
    <row r="14" spans="1:53">
      <c r="A14" t="s">
        <v>462</v>
      </c>
      <c r="B14" t="s">
        <v>438</v>
      </c>
      <c r="C14" t="s">
        <v>144</v>
      </c>
      <c r="D14" s="6" t="s">
        <v>253</v>
      </c>
      <c r="E14">
        <v>88.13</v>
      </c>
      <c r="F14">
        <v>0.153</v>
      </c>
      <c r="G14">
        <f t="shared" si="0"/>
        <v>2.3408999999999999E-2</v>
      </c>
      <c r="H14">
        <v>749</v>
      </c>
      <c r="I14">
        <v>0.16900000000000001</v>
      </c>
      <c r="J14">
        <f t="shared" si="1"/>
        <v>2.8561000000000003E-2</v>
      </c>
      <c r="K14">
        <v>376</v>
      </c>
      <c r="L14">
        <v>0.125</v>
      </c>
      <c r="M14">
        <f t="shared" si="2"/>
        <v>1.5625E-2</v>
      </c>
      <c r="N14">
        <v>786</v>
      </c>
      <c r="O14">
        <v>0.14699999999999999</v>
      </c>
      <c r="P14">
        <f t="shared" si="3"/>
        <v>2.1608999999999996E-2</v>
      </c>
      <c r="Q14">
        <v>1997</v>
      </c>
      <c r="R14">
        <v>0.13200000000000001</v>
      </c>
      <c r="S14">
        <f t="shared" si="4"/>
        <v>1.7424000000000002E-2</v>
      </c>
      <c r="T14">
        <v>3039</v>
      </c>
      <c r="U14">
        <v>0.13200000000000001</v>
      </c>
      <c r="V14">
        <f t="shared" si="5"/>
        <v>1.7424000000000002E-2</v>
      </c>
      <c r="W14">
        <v>603</v>
      </c>
      <c r="X14">
        <v>0.14299999999999999</v>
      </c>
      <c r="Y14">
        <f t="shared" si="6"/>
        <v>2.0448999999999995E-2</v>
      </c>
      <c r="Z14">
        <v>1058</v>
      </c>
      <c r="AA14">
        <v>0.185</v>
      </c>
      <c r="AB14">
        <f t="shared" si="7"/>
        <v>3.4224999999999998E-2</v>
      </c>
      <c r="AC14">
        <v>641</v>
      </c>
      <c r="AD14">
        <v>0.108</v>
      </c>
      <c r="AE14">
        <f t="shared" si="8"/>
        <v>1.1663999999999999E-2</v>
      </c>
      <c r="AF14">
        <v>561</v>
      </c>
      <c r="AG14">
        <v>0.13400000000000001</v>
      </c>
      <c r="AH14">
        <f t="shared" si="9"/>
        <v>1.7956000000000003E-2</v>
      </c>
      <c r="AI14">
        <v>394</v>
      </c>
      <c r="AJ14">
        <v>0.11600000000000001</v>
      </c>
      <c r="AK14">
        <f t="shared" si="10"/>
        <v>1.3456000000000001E-2</v>
      </c>
      <c r="AL14">
        <v>1088</v>
      </c>
      <c r="AM14">
        <v>0.121</v>
      </c>
      <c r="AN14">
        <f t="shared" si="11"/>
        <v>1.4641E-2</v>
      </c>
      <c r="AO14">
        <v>1794</v>
      </c>
      <c r="AP14">
        <v>0.14699999999999999</v>
      </c>
      <c r="AQ14">
        <f t="shared" si="12"/>
        <v>2.1608999999999996E-2</v>
      </c>
      <c r="AR14">
        <v>2746</v>
      </c>
      <c r="AS14">
        <v>0.10199999999999999</v>
      </c>
      <c r="AT14">
        <f t="shared" si="13"/>
        <v>1.0403999999999998E-2</v>
      </c>
      <c r="AU14">
        <v>547</v>
      </c>
      <c r="AV14">
        <v>0.13300000000000001</v>
      </c>
      <c r="AW14">
        <f t="shared" si="14"/>
        <v>1.7689000000000003E-2</v>
      </c>
      <c r="AX14">
        <v>1030</v>
      </c>
      <c r="AY14">
        <v>0.11700000000000001</v>
      </c>
      <c r="AZ14">
        <f t="shared" si="15"/>
        <v>1.3689000000000002E-2</v>
      </c>
      <c r="BA14">
        <v>892</v>
      </c>
    </row>
    <row r="15" spans="1:53">
      <c r="A15" t="s">
        <v>464</v>
      </c>
      <c r="B15" t="s">
        <v>438</v>
      </c>
      <c r="C15" t="s">
        <v>144</v>
      </c>
      <c r="D15" s="6" t="s">
        <v>253</v>
      </c>
      <c r="E15">
        <v>70.05</v>
      </c>
      <c r="F15">
        <v>0.13800000000000001</v>
      </c>
      <c r="G15">
        <f t="shared" si="0"/>
        <v>1.9044000000000002E-2</v>
      </c>
      <c r="H15">
        <v>833</v>
      </c>
      <c r="I15">
        <v>0.13700000000000001</v>
      </c>
      <c r="J15">
        <f t="shared" si="1"/>
        <v>1.8769000000000004E-2</v>
      </c>
      <c r="K15">
        <v>403</v>
      </c>
      <c r="L15">
        <v>0.13800000000000001</v>
      </c>
      <c r="M15">
        <f t="shared" si="2"/>
        <v>1.9044000000000002E-2</v>
      </c>
      <c r="N15">
        <v>832</v>
      </c>
      <c r="O15">
        <v>0.124</v>
      </c>
      <c r="P15">
        <f t="shared" si="3"/>
        <v>1.5375999999999999E-2</v>
      </c>
      <c r="Q15">
        <v>1594</v>
      </c>
      <c r="R15">
        <v>0.127</v>
      </c>
      <c r="S15">
        <f t="shared" si="4"/>
        <v>1.6129000000000001E-2</v>
      </c>
      <c r="T15">
        <v>2862</v>
      </c>
      <c r="U15">
        <v>0.10299999999999999</v>
      </c>
      <c r="V15">
        <f t="shared" si="5"/>
        <v>1.0608999999999999E-2</v>
      </c>
      <c r="W15">
        <v>550</v>
      </c>
      <c r="X15">
        <v>0.13600000000000001</v>
      </c>
      <c r="Y15">
        <f t="shared" si="6"/>
        <v>1.8496000000000002E-2</v>
      </c>
      <c r="Z15">
        <v>905</v>
      </c>
      <c r="AA15">
        <v>0.16400000000000001</v>
      </c>
      <c r="AB15">
        <f t="shared" si="7"/>
        <v>2.6896000000000003E-2</v>
      </c>
      <c r="AC15">
        <v>691</v>
      </c>
      <c r="AD15">
        <v>0.14299999999999999</v>
      </c>
      <c r="AE15">
        <f t="shared" si="8"/>
        <v>2.0448999999999995E-2</v>
      </c>
      <c r="AF15">
        <v>522</v>
      </c>
      <c r="AG15">
        <v>0.13700000000000001</v>
      </c>
      <c r="AH15">
        <f t="shared" si="9"/>
        <v>1.8769000000000004E-2</v>
      </c>
      <c r="AI15">
        <v>355</v>
      </c>
      <c r="AJ15">
        <v>0.14199999999999999</v>
      </c>
      <c r="AK15">
        <f t="shared" si="10"/>
        <v>2.0163999999999998E-2</v>
      </c>
      <c r="AL15">
        <v>769</v>
      </c>
      <c r="AM15">
        <v>0.13800000000000001</v>
      </c>
      <c r="AN15">
        <f t="shared" si="11"/>
        <v>1.9044000000000002E-2</v>
      </c>
      <c r="AO15">
        <v>1807</v>
      </c>
      <c r="AP15">
        <v>0.11799999999999999</v>
      </c>
      <c r="AQ15">
        <f t="shared" si="12"/>
        <v>1.3923999999999999E-2</v>
      </c>
      <c r="AR15">
        <v>2466</v>
      </c>
      <c r="AS15">
        <v>0.107</v>
      </c>
      <c r="AT15">
        <f t="shared" si="13"/>
        <v>1.1448999999999999E-2</v>
      </c>
      <c r="AU15">
        <v>457</v>
      </c>
      <c r="AV15">
        <v>1.4E-2</v>
      </c>
      <c r="AW15">
        <f t="shared" si="14"/>
        <v>1.9600000000000002E-4</v>
      </c>
      <c r="AX15">
        <v>724</v>
      </c>
      <c r="AY15">
        <v>0.13300000000000001</v>
      </c>
      <c r="AZ15">
        <f t="shared" si="15"/>
        <v>1.7689000000000003E-2</v>
      </c>
      <c r="BA15">
        <v>753</v>
      </c>
    </row>
    <row r="16" spans="1:53">
      <c r="A16" t="s">
        <v>466</v>
      </c>
      <c r="B16" t="s">
        <v>438</v>
      </c>
      <c r="C16" t="s">
        <v>144</v>
      </c>
      <c r="D16" s="6" t="s">
        <v>253</v>
      </c>
      <c r="E16">
        <v>80.62</v>
      </c>
      <c r="F16">
        <v>0.126</v>
      </c>
      <c r="G16">
        <f t="shared" si="0"/>
        <v>1.5876000000000001E-2</v>
      </c>
      <c r="H16">
        <v>680</v>
      </c>
      <c r="I16">
        <v>0.152</v>
      </c>
      <c r="J16">
        <f t="shared" si="1"/>
        <v>2.3104E-2</v>
      </c>
      <c r="K16">
        <v>327</v>
      </c>
      <c r="L16">
        <v>0.11899999999999999</v>
      </c>
      <c r="M16">
        <f t="shared" si="2"/>
        <v>1.4160999999999998E-2</v>
      </c>
      <c r="N16">
        <v>671</v>
      </c>
      <c r="O16">
        <v>0.13300000000000001</v>
      </c>
      <c r="P16">
        <f t="shared" si="3"/>
        <v>1.7689000000000003E-2</v>
      </c>
      <c r="Q16">
        <v>1772</v>
      </c>
      <c r="R16">
        <v>1.2999999999999999E-2</v>
      </c>
      <c r="S16">
        <f t="shared" si="4"/>
        <v>1.6899999999999999E-4</v>
      </c>
      <c r="T16">
        <v>2716</v>
      </c>
      <c r="U16">
        <v>0.109</v>
      </c>
      <c r="V16">
        <f t="shared" si="5"/>
        <v>1.1880999999999999E-2</v>
      </c>
      <c r="W16">
        <v>491</v>
      </c>
      <c r="X16">
        <v>0.13500000000000001</v>
      </c>
      <c r="Y16">
        <f t="shared" si="6"/>
        <v>1.8225000000000002E-2</v>
      </c>
      <c r="Z16">
        <v>1049</v>
      </c>
      <c r="AA16">
        <v>0.126</v>
      </c>
      <c r="AB16">
        <f t="shared" si="7"/>
        <v>1.5876000000000001E-2</v>
      </c>
      <c r="AC16">
        <v>509</v>
      </c>
      <c r="AD16">
        <v>0.14599999999999999</v>
      </c>
      <c r="AE16">
        <f t="shared" si="8"/>
        <v>2.1315999999999998E-2</v>
      </c>
      <c r="AF16">
        <v>637</v>
      </c>
      <c r="AG16">
        <v>0.13400000000000001</v>
      </c>
      <c r="AH16">
        <f t="shared" si="9"/>
        <v>1.7956000000000003E-2</v>
      </c>
      <c r="AI16">
        <v>342</v>
      </c>
      <c r="AJ16">
        <v>1.2E-2</v>
      </c>
      <c r="AK16">
        <f t="shared" si="10"/>
        <v>1.44E-4</v>
      </c>
      <c r="AL16">
        <v>798</v>
      </c>
      <c r="AM16">
        <v>0.121</v>
      </c>
      <c r="AN16">
        <f t="shared" si="11"/>
        <v>1.4641E-2</v>
      </c>
      <c r="AO16">
        <v>1627</v>
      </c>
      <c r="AP16">
        <v>0.122</v>
      </c>
      <c r="AQ16">
        <f t="shared" si="12"/>
        <v>1.4884E-2</v>
      </c>
      <c r="AR16">
        <v>2582</v>
      </c>
      <c r="AS16">
        <v>9.7000000000000003E-2</v>
      </c>
      <c r="AT16">
        <f t="shared" si="13"/>
        <v>9.4090000000000007E-3</v>
      </c>
      <c r="AU16">
        <v>555</v>
      </c>
      <c r="AV16">
        <v>0.125</v>
      </c>
      <c r="AW16">
        <f t="shared" si="14"/>
        <v>1.5625E-2</v>
      </c>
      <c r="AX16">
        <v>1012</v>
      </c>
      <c r="AY16">
        <v>0.13800000000000001</v>
      </c>
      <c r="AZ16">
        <f t="shared" si="15"/>
        <v>1.9044000000000002E-2</v>
      </c>
      <c r="BA16">
        <v>612</v>
      </c>
    </row>
    <row r="17" spans="1:53">
      <c r="A17" t="s">
        <v>468</v>
      </c>
      <c r="B17" t="s">
        <v>438</v>
      </c>
      <c r="C17" t="s">
        <v>144</v>
      </c>
      <c r="D17" s="6" t="s">
        <v>242</v>
      </c>
      <c r="E17">
        <v>65.849999999999994</v>
      </c>
      <c r="F17">
        <v>0.13700000000000001</v>
      </c>
      <c r="G17">
        <f t="shared" si="0"/>
        <v>1.8769000000000004E-2</v>
      </c>
      <c r="H17">
        <v>548</v>
      </c>
      <c r="I17">
        <v>1.2E-2</v>
      </c>
      <c r="J17">
        <f t="shared" si="1"/>
        <v>1.44E-4</v>
      </c>
      <c r="K17">
        <v>349</v>
      </c>
      <c r="L17">
        <v>0.122</v>
      </c>
      <c r="M17">
        <f t="shared" si="2"/>
        <v>1.4884E-2</v>
      </c>
      <c r="N17">
        <v>1024</v>
      </c>
      <c r="O17">
        <v>0.14099999999999999</v>
      </c>
      <c r="P17">
        <f t="shared" si="3"/>
        <v>1.9880999999999996E-2</v>
      </c>
      <c r="Q17">
        <v>1915</v>
      </c>
      <c r="R17">
        <v>0.122</v>
      </c>
      <c r="S17">
        <f t="shared" si="4"/>
        <v>1.4884E-2</v>
      </c>
      <c r="T17">
        <v>2932</v>
      </c>
      <c r="U17">
        <v>8.9999999999999993E-3</v>
      </c>
      <c r="V17">
        <f t="shared" si="5"/>
        <v>8.099999999999999E-5</v>
      </c>
      <c r="W17">
        <v>585</v>
      </c>
      <c r="X17">
        <v>0.121</v>
      </c>
      <c r="Y17">
        <f t="shared" si="6"/>
        <v>1.4641E-2</v>
      </c>
      <c r="Z17">
        <v>1118</v>
      </c>
      <c r="AA17">
        <v>0.122</v>
      </c>
      <c r="AB17">
        <f t="shared" si="7"/>
        <v>1.4884E-2</v>
      </c>
      <c r="AC17">
        <v>446</v>
      </c>
      <c r="AD17">
        <v>0.13900000000000001</v>
      </c>
      <c r="AE17">
        <f t="shared" si="8"/>
        <v>1.9321000000000005E-2</v>
      </c>
      <c r="AF17">
        <v>685</v>
      </c>
      <c r="AG17">
        <v>0.121</v>
      </c>
      <c r="AH17">
        <f t="shared" si="9"/>
        <v>1.4641E-2</v>
      </c>
      <c r="AI17">
        <v>303</v>
      </c>
      <c r="AJ17">
        <v>0.126</v>
      </c>
      <c r="AK17">
        <f t="shared" si="10"/>
        <v>1.5876000000000001E-2</v>
      </c>
      <c r="AL17">
        <v>1063</v>
      </c>
      <c r="AM17">
        <v>0.13600000000000001</v>
      </c>
      <c r="AN17">
        <f t="shared" si="11"/>
        <v>1.8496000000000002E-2</v>
      </c>
      <c r="AO17">
        <v>2065</v>
      </c>
      <c r="AP17">
        <v>0.124</v>
      </c>
      <c r="AQ17">
        <f t="shared" si="12"/>
        <v>1.5375999999999999E-2</v>
      </c>
      <c r="AR17">
        <v>3214</v>
      </c>
      <c r="AS17">
        <v>7.1999999999999995E-2</v>
      </c>
      <c r="AT17">
        <f t="shared" si="13"/>
        <v>5.1839999999999994E-3</v>
      </c>
      <c r="AU17">
        <v>626</v>
      </c>
      <c r="AV17">
        <v>0.11899999999999999</v>
      </c>
      <c r="AW17">
        <f t="shared" si="14"/>
        <v>1.4160999999999998E-2</v>
      </c>
      <c r="AX17">
        <v>1253</v>
      </c>
      <c r="AY17">
        <v>0.124</v>
      </c>
      <c r="AZ17">
        <f t="shared" si="15"/>
        <v>1.5375999999999999E-2</v>
      </c>
      <c r="BA17">
        <v>740</v>
      </c>
    </row>
    <row r="18" spans="1:53">
      <c r="A18" t="s">
        <v>470</v>
      </c>
      <c r="B18" t="s">
        <v>438</v>
      </c>
      <c r="C18" t="s">
        <v>144</v>
      </c>
      <c r="D18" s="6" t="s">
        <v>253</v>
      </c>
      <c r="E18">
        <v>68.58</v>
      </c>
      <c r="F18">
        <v>0.158</v>
      </c>
      <c r="G18">
        <f t="shared" si="0"/>
        <v>2.4964E-2</v>
      </c>
      <c r="H18">
        <v>678</v>
      </c>
      <c r="I18">
        <v>0.113</v>
      </c>
      <c r="J18">
        <f t="shared" si="1"/>
        <v>1.2769000000000001E-2</v>
      </c>
      <c r="K18">
        <v>225</v>
      </c>
      <c r="L18">
        <v>0.13700000000000001</v>
      </c>
      <c r="M18">
        <f t="shared" si="2"/>
        <v>1.8769000000000004E-2</v>
      </c>
      <c r="N18">
        <v>666</v>
      </c>
      <c r="O18">
        <v>0.155</v>
      </c>
      <c r="P18">
        <f t="shared" si="3"/>
        <v>2.4025000000000001E-2</v>
      </c>
      <c r="Q18">
        <v>1475</v>
      </c>
      <c r="R18">
        <v>0.13100000000000001</v>
      </c>
      <c r="S18">
        <f t="shared" si="4"/>
        <v>1.7161000000000003E-2</v>
      </c>
      <c r="T18">
        <v>2521</v>
      </c>
      <c r="U18">
        <v>0.109</v>
      </c>
      <c r="V18">
        <f t="shared" si="5"/>
        <v>1.1880999999999999E-2</v>
      </c>
      <c r="W18">
        <v>410</v>
      </c>
      <c r="X18">
        <v>0.158</v>
      </c>
      <c r="Y18">
        <f t="shared" si="6"/>
        <v>2.4964E-2</v>
      </c>
      <c r="Z18">
        <v>1183</v>
      </c>
      <c r="AA18">
        <v>0.13100000000000001</v>
      </c>
      <c r="AB18">
        <f t="shared" si="7"/>
        <v>1.7161000000000003E-2</v>
      </c>
      <c r="AC18">
        <v>372</v>
      </c>
      <c r="AD18">
        <v>1.4E-2</v>
      </c>
      <c r="AE18">
        <f t="shared" si="8"/>
        <v>1.9600000000000002E-4</v>
      </c>
      <c r="AF18">
        <v>596</v>
      </c>
      <c r="AG18">
        <v>0.13400000000000001</v>
      </c>
      <c r="AH18">
        <f t="shared" si="9"/>
        <v>1.7956000000000003E-2</v>
      </c>
      <c r="AI18">
        <v>421</v>
      </c>
      <c r="AJ18">
        <v>0.14299999999999999</v>
      </c>
      <c r="AK18">
        <f t="shared" si="10"/>
        <v>2.0448999999999995E-2</v>
      </c>
      <c r="AL18">
        <v>945</v>
      </c>
      <c r="AM18">
        <v>0.155</v>
      </c>
      <c r="AN18">
        <f t="shared" si="11"/>
        <v>2.4025000000000001E-2</v>
      </c>
      <c r="AO18">
        <v>1386</v>
      </c>
      <c r="AP18">
        <v>1.4999999999999999E-2</v>
      </c>
      <c r="AQ18">
        <f t="shared" si="12"/>
        <v>2.2499999999999999E-4</v>
      </c>
      <c r="AR18">
        <v>2077</v>
      </c>
      <c r="AS18">
        <v>0.13600000000000001</v>
      </c>
      <c r="AT18">
        <f t="shared" si="13"/>
        <v>1.8496000000000002E-2</v>
      </c>
      <c r="AU18">
        <v>613</v>
      </c>
      <c r="AV18">
        <v>1.4E-2</v>
      </c>
      <c r="AW18">
        <f t="shared" si="14"/>
        <v>1.9600000000000002E-4</v>
      </c>
      <c r="AX18">
        <v>1003</v>
      </c>
      <c r="AY18">
        <v>0.14899999999999999</v>
      </c>
      <c r="AZ18">
        <f t="shared" si="15"/>
        <v>2.2200999999999999E-2</v>
      </c>
      <c r="BA18">
        <v>433</v>
      </c>
    </row>
    <row r="19" spans="1:53">
      <c r="A19" t="s">
        <v>472</v>
      </c>
      <c r="B19" t="s">
        <v>438</v>
      </c>
      <c r="C19" t="s">
        <v>144</v>
      </c>
      <c r="D19" s="6" t="s">
        <v>242</v>
      </c>
      <c r="E19">
        <v>80.040000000000006</v>
      </c>
      <c r="F19">
        <v>1.0999999999999999E-2</v>
      </c>
      <c r="G19">
        <f t="shared" si="0"/>
        <v>1.2099999999999999E-4</v>
      </c>
      <c r="H19">
        <v>565</v>
      </c>
      <c r="I19">
        <v>0.113</v>
      </c>
      <c r="J19">
        <f t="shared" si="1"/>
        <v>1.2769000000000001E-2</v>
      </c>
      <c r="K19">
        <v>355</v>
      </c>
      <c r="L19">
        <v>0.11700000000000001</v>
      </c>
      <c r="M19">
        <f t="shared" si="2"/>
        <v>1.3689000000000002E-2</v>
      </c>
      <c r="N19">
        <v>1010</v>
      </c>
      <c r="O19">
        <v>0.13400000000000001</v>
      </c>
      <c r="P19">
        <f t="shared" si="3"/>
        <v>1.7956000000000003E-2</v>
      </c>
      <c r="Q19">
        <v>2049</v>
      </c>
      <c r="R19">
        <v>0.128</v>
      </c>
      <c r="S19">
        <f t="shared" si="4"/>
        <v>1.6383999999999999E-2</v>
      </c>
      <c r="T19">
        <v>2994</v>
      </c>
      <c r="U19">
        <v>8.4000000000000005E-2</v>
      </c>
      <c r="V19">
        <f t="shared" si="5"/>
        <v>7.0560000000000006E-3</v>
      </c>
      <c r="W19">
        <v>680</v>
      </c>
      <c r="X19">
        <v>0.11700000000000001</v>
      </c>
      <c r="Y19">
        <f t="shared" si="6"/>
        <v>1.3689000000000002E-2</v>
      </c>
      <c r="Z19">
        <v>1113</v>
      </c>
      <c r="AA19">
        <v>8.9999999999999993E-3</v>
      </c>
      <c r="AB19">
        <f t="shared" si="7"/>
        <v>8.099999999999999E-5</v>
      </c>
      <c r="AC19">
        <v>385</v>
      </c>
      <c r="AD19">
        <v>0.107</v>
      </c>
      <c r="AE19">
        <f t="shared" si="8"/>
        <v>1.1448999999999999E-2</v>
      </c>
      <c r="AF19">
        <v>585</v>
      </c>
      <c r="AG19">
        <v>0.104</v>
      </c>
      <c r="AH19">
        <f t="shared" si="9"/>
        <v>1.0815999999999999E-2</v>
      </c>
      <c r="AI19">
        <v>429</v>
      </c>
      <c r="AJ19">
        <v>0.123</v>
      </c>
      <c r="AK19">
        <f t="shared" si="10"/>
        <v>1.5129E-2</v>
      </c>
      <c r="AL19">
        <v>1196</v>
      </c>
      <c r="AM19">
        <v>0.128</v>
      </c>
      <c r="AN19">
        <f t="shared" si="11"/>
        <v>1.6383999999999999E-2</v>
      </c>
      <c r="AO19">
        <v>1790</v>
      </c>
      <c r="AP19">
        <v>0.13300000000000001</v>
      </c>
      <c r="AQ19">
        <f t="shared" si="12"/>
        <v>1.7689000000000003E-2</v>
      </c>
      <c r="AR19">
        <v>2950</v>
      </c>
      <c r="AS19">
        <v>9.4E-2</v>
      </c>
      <c r="AT19">
        <f t="shared" si="13"/>
        <v>8.8360000000000001E-3</v>
      </c>
      <c r="AU19">
        <v>580</v>
      </c>
      <c r="AV19">
        <v>0.112</v>
      </c>
      <c r="AW19">
        <f t="shared" si="14"/>
        <v>1.2544000000000001E-2</v>
      </c>
      <c r="AX19">
        <v>1171</v>
      </c>
      <c r="AY19">
        <v>0.14199999999999999</v>
      </c>
      <c r="AZ19">
        <f t="shared" si="15"/>
        <v>2.0163999999999998E-2</v>
      </c>
      <c r="BA19">
        <v>826</v>
      </c>
    </row>
    <row r="20" spans="1:53">
      <c r="A20" t="s">
        <v>474</v>
      </c>
      <c r="B20" t="s">
        <v>438</v>
      </c>
      <c r="C20" t="s">
        <v>144</v>
      </c>
      <c r="D20" s="6" t="s">
        <v>253</v>
      </c>
      <c r="E20">
        <v>76.31</v>
      </c>
      <c r="F20">
        <v>0.14099999999999999</v>
      </c>
      <c r="G20">
        <f t="shared" si="0"/>
        <v>1.9880999999999996E-2</v>
      </c>
      <c r="H20">
        <v>686</v>
      </c>
      <c r="I20">
        <v>0.107</v>
      </c>
      <c r="J20">
        <f t="shared" si="1"/>
        <v>1.1448999999999999E-2</v>
      </c>
      <c r="K20">
        <v>271</v>
      </c>
      <c r="L20">
        <v>1.2999999999999999E-2</v>
      </c>
      <c r="M20">
        <f t="shared" si="2"/>
        <v>1.6899999999999999E-4</v>
      </c>
      <c r="N20">
        <v>896</v>
      </c>
      <c r="O20">
        <v>0.13300000000000001</v>
      </c>
      <c r="P20">
        <f t="shared" si="3"/>
        <v>1.7689000000000003E-2</v>
      </c>
      <c r="Q20">
        <v>1599</v>
      </c>
      <c r="R20">
        <v>0.121</v>
      </c>
      <c r="S20">
        <f t="shared" si="4"/>
        <v>1.4641E-2</v>
      </c>
      <c r="T20">
        <v>2318</v>
      </c>
      <c r="U20">
        <v>9.2999999999999999E-2</v>
      </c>
      <c r="V20">
        <f t="shared" si="5"/>
        <v>8.6490000000000004E-3</v>
      </c>
      <c r="W20">
        <v>544</v>
      </c>
      <c r="X20">
        <v>0.11899999999999999</v>
      </c>
      <c r="Y20">
        <f t="shared" si="6"/>
        <v>1.4160999999999998E-2</v>
      </c>
      <c r="Z20">
        <v>901</v>
      </c>
      <c r="AA20">
        <v>0.153</v>
      </c>
      <c r="AB20">
        <f t="shared" si="7"/>
        <v>2.3408999999999999E-2</v>
      </c>
      <c r="AC20">
        <v>692</v>
      </c>
      <c r="AD20">
        <v>0.14199999999999999</v>
      </c>
      <c r="AE20">
        <f t="shared" si="8"/>
        <v>2.0163999999999998E-2</v>
      </c>
      <c r="AF20">
        <v>576</v>
      </c>
      <c r="AG20">
        <v>0.14799999999999999</v>
      </c>
      <c r="AH20">
        <f t="shared" si="9"/>
        <v>2.1903999999999996E-2</v>
      </c>
      <c r="AI20">
        <v>315</v>
      </c>
      <c r="AJ20">
        <v>0.11899999999999999</v>
      </c>
      <c r="AK20">
        <f t="shared" si="10"/>
        <v>1.4160999999999998E-2</v>
      </c>
      <c r="AL20">
        <v>1095</v>
      </c>
      <c r="AM20">
        <v>1.4E-2</v>
      </c>
      <c r="AN20">
        <f t="shared" si="11"/>
        <v>1.9600000000000002E-4</v>
      </c>
      <c r="AO20">
        <v>1892</v>
      </c>
      <c r="AP20">
        <v>0.127</v>
      </c>
      <c r="AQ20">
        <f t="shared" si="12"/>
        <v>1.6129000000000001E-2</v>
      </c>
      <c r="AR20">
        <v>2046</v>
      </c>
      <c r="AS20">
        <v>9.4E-2</v>
      </c>
      <c r="AT20">
        <f t="shared" si="13"/>
        <v>8.8360000000000001E-3</v>
      </c>
      <c r="AU20">
        <v>558</v>
      </c>
      <c r="AV20">
        <v>0.13400000000000001</v>
      </c>
      <c r="AW20">
        <f t="shared" si="14"/>
        <v>1.7956000000000003E-2</v>
      </c>
      <c r="AX20">
        <v>1057</v>
      </c>
      <c r="AY20">
        <v>0.126</v>
      </c>
      <c r="AZ20">
        <f t="shared" si="15"/>
        <v>1.5876000000000001E-2</v>
      </c>
      <c r="BA20">
        <v>582</v>
      </c>
    </row>
    <row r="21" spans="1:53">
      <c r="A21" t="s">
        <v>476</v>
      </c>
      <c r="B21" t="s">
        <v>438</v>
      </c>
      <c r="C21" t="s">
        <v>144</v>
      </c>
      <c r="D21" s="6" t="s">
        <v>242</v>
      </c>
      <c r="E21">
        <v>78.14</v>
      </c>
      <c r="F21">
        <v>0.112</v>
      </c>
      <c r="G21">
        <f t="shared" si="0"/>
        <v>1.2544000000000001E-2</v>
      </c>
      <c r="H21">
        <v>1005</v>
      </c>
      <c r="I21">
        <v>0.13200000000000001</v>
      </c>
      <c r="J21">
        <f t="shared" si="1"/>
        <v>1.7424000000000002E-2</v>
      </c>
      <c r="K21">
        <v>357</v>
      </c>
      <c r="L21">
        <v>0.121</v>
      </c>
      <c r="M21">
        <f t="shared" si="2"/>
        <v>1.4641E-2</v>
      </c>
      <c r="N21">
        <v>922</v>
      </c>
      <c r="O21">
        <v>0.127</v>
      </c>
      <c r="P21">
        <f t="shared" si="3"/>
        <v>1.6129000000000001E-2</v>
      </c>
      <c r="Q21">
        <v>2068</v>
      </c>
      <c r="R21">
        <v>0.128</v>
      </c>
      <c r="S21">
        <f t="shared" si="4"/>
        <v>1.6383999999999999E-2</v>
      </c>
      <c r="T21">
        <v>3059</v>
      </c>
      <c r="U21">
        <v>8.4000000000000005E-2</v>
      </c>
      <c r="V21">
        <f t="shared" si="5"/>
        <v>7.0560000000000006E-3</v>
      </c>
      <c r="W21">
        <v>577</v>
      </c>
      <c r="X21">
        <v>0.13700000000000001</v>
      </c>
      <c r="Y21">
        <f t="shared" si="6"/>
        <v>1.8769000000000004E-2</v>
      </c>
      <c r="Z21">
        <v>1277</v>
      </c>
      <c r="AA21">
        <v>0.11899999999999999</v>
      </c>
      <c r="AB21">
        <f t="shared" si="7"/>
        <v>1.4160999999999998E-2</v>
      </c>
      <c r="AC21">
        <v>767</v>
      </c>
      <c r="AD21">
        <v>0.11899999999999999</v>
      </c>
      <c r="AE21">
        <f t="shared" si="8"/>
        <v>1.4160999999999998E-2</v>
      </c>
      <c r="AF21">
        <v>599</v>
      </c>
      <c r="AG21">
        <v>0.13200000000000001</v>
      </c>
      <c r="AH21">
        <f t="shared" si="9"/>
        <v>1.7424000000000002E-2</v>
      </c>
      <c r="AI21">
        <v>396</v>
      </c>
      <c r="AJ21">
        <v>0.115</v>
      </c>
      <c r="AK21">
        <f t="shared" si="10"/>
        <v>1.3225000000000001E-2</v>
      </c>
      <c r="AL21">
        <v>989</v>
      </c>
      <c r="AM21">
        <v>0.13500000000000001</v>
      </c>
      <c r="AN21">
        <f t="shared" si="11"/>
        <v>1.8225000000000002E-2</v>
      </c>
      <c r="AO21">
        <v>1778</v>
      </c>
      <c r="AP21">
        <v>0.14099999999999999</v>
      </c>
      <c r="AQ21">
        <f t="shared" si="12"/>
        <v>1.9880999999999996E-2</v>
      </c>
      <c r="AR21">
        <v>2335</v>
      </c>
      <c r="AS21">
        <v>8.5999999999999993E-2</v>
      </c>
      <c r="AT21">
        <f t="shared" si="13"/>
        <v>7.3959999999999989E-3</v>
      </c>
      <c r="AU21">
        <v>488</v>
      </c>
      <c r="AV21">
        <v>0.11799999999999999</v>
      </c>
      <c r="AW21">
        <f t="shared" si="14"/>
        <v>1.3923999999999999E-2</v>
      </c>
      <c r="AX21">
        <v>1290</v>
      </c>
      <c r="AY21">
        <v>0.125</v>
      </c>
      <c r="AZ21">
        <f t="shared" si="15"/>
        <v>1.5625E-2</v>
      </c>
      <c r="BA21">
        <v>614</v>
      </c>
    </row>
    <row r="22" spans="1:53">
      <c r="A22" t="s">
        <v>478</v>
      </c>
      <c r="B22" t="s">
        <v>438</v>
      </c>
      <c r="C22" t="s">
        <v>144</v>
      </c>
      <c r="D22" s="6" t="s">
        <v>242</v>
      </c>
      <c r="E22">
        <v>63.93</v>
      </c>
      <c r="F22">
        <v>0.121</v>
      </c>
      <c r="G22">
        <f t="shared" si="0"/>
        <v>1.4641E-2</v>
      </c>
      <c r="H22">
        <v>675</v>
      </c>
      <c r="I22">
        <v>0.13200000000000001</v>
      </c>
      <c r="J22">
        <f t="shared" si="1"/>
        <v>1.7424000000000002E-2</v>
      </c>
      <c r="K22">
        <v>381</v>
      </c>
      <c r="L22">
        <v>0.113</v>
      </c>
      <c r="M22">
        <f t="shared" si="2"/>
        <v>1.2769000000000001E-2</v>
      </c>
      <c r="N22">
        <v>819</v>
      </c>
      <c r="O22">
        <v>0.128</v>
      </c>
      <c r="P22">
        <f t="shared" si="3"/>
        <v>1.6383999999999999E-2</v>
      </c>
      <c r="Q22">
        <v>1618</v>
      </c>
      <c r="R22">
        <v>0.129</v>
      </c>
      <c r="S22">
        <f t="shared" si="4"/>
        <v>1.6641E-2</v>
      </c>
      <c r="T22">
        <v>3186</v>
      </c>
      <c r="U22">
        <v>0.122</v>
      </c>
      <c r="V22">
        <f t="shared" si="5"/>
        <v>1.4884E-2</v>
      </c>
      <c r="W22">
        <v>651</v>
      </c>
      <c r="X22">
        <v>0.122</v>
      </c>
      <c r="Y22">
        <f t="shared" si="6"/>
        <v>1.4884E-2</v>
      </c>
      <c r="Z22">
        <v>1213</v>
      </c>
      <c r="AA22">
        <v>0.13700000000000001</v>
      </c>
      <c r="AB22">
        <f t="shared" si="7"/>
        <v>1.8769000000000004E-2</v>
      </c>
      <c r="AC22">
        <v>566</v>
      </c>
      <c r="AD22">
        <v>1.2999999999999999E-2</v>
      </c>
      <c r="AE22">
        <f t="shared" si="8"/>
        <v>1.6899999999999999E-4</v>
      </c>
      <c r="AF22">
        <v>765</v>
      </c>
      <c r="AG22">
        <v>0.13100000000000001</v>
      </c>
      <c r="AH22">
        <f t="shared" si="9"/>
        <v>1.7161000000000003E-2</v>
      </c>
      <c r="AI22">
        <v>379</v>
      </c>
      <c r="AJ22">
        <v>0.121</v>
      </c>
      <c r="AK22">
        <f t="shared" si="10"/>
        <v>1.4641E-2</v>
      </c>
      <c r="AL22">
        <v>1009</v>
      </c>
      <c r="AM22">
        <v>0.14099999999999999</v>
      </c>
      <c r="AN22">
        <f t="shared" si="11"/>
        <v>1.9880999999999996E-2</v>
      </c>
      <c r="AO22">
        <v>1681</v>
      </c>
      <c r="AP22">
        <v>0.11899999999999999</v>
      </c>
      <c r="AQ22">
        <f t="shared" si="12"/>
        <v>1.4160999999999998E-2</v>
      </c>
      <c r="AR22">
        <v>2915</v>
      </c>
      <c r="AS22">
        <v>0.10100000000000001</v>
      </c>
      <c r="AT22">
        <f t="shared" si="13"/>
        <v>1.0201000000000002E-2</v>
      </c>
      <c r="AU22">
        <v>539</v>
      </c>
      <c r="AV22">
        <v>1.2999999999999999E-2</v>
      </c>
      <c r="AW22">
        <f t="shared" si="14"/>
        <v>1.6899999999999999E-4</v>
      </c>
      <c r="AX22">
        <v>1232</v>
      </c>
      <c r="AY22">
        <v>0.14199999999999999</v>
      </c>
      <c r="AZ22">
        <f t="shared" si="15"/>
        <v>2.0163999999999998E-2</v>
      </c>
      <c r="BA22">
        <v>535</v>
      </c>
    </row>
    <row r="23" spans="1:53">
      <c r="A23" t="s">
        <v>480</v>
      </c>
      <c r="B23" t="s">
        <v>438</v>
      </c>
      <c r="C23" t="s">
        <v>144</v>
      </c>
      <c r="D23" s="6" t="s">
        <v>253</v>
      </c>
      <c r="E23">
        <v>79.150000000000006</v>
      </c>
      <c r="F23">
        <v>0.126</v>
      </c>
      <c r="G23">
        <f t="shared" si="0"/>
        <v>1.5876000000000001E-2</v>
      </c>
      <c r="H23">
        <v>966</v>
      </c>
      <c r="I23">
        <v>0.14699999999999999</v>
      </c>
      <c r="J23">
        <f t="shared" si="1"/>
        <v>2.1608999999999996E-2</v>
      </c>
      <c r="K23">
        <v>387</v>
      </c>
      <c r="L23">
        <v>0.11600000000000001</v>
      </c>
      <c r="M23">
        <f t="shared" si="2"/>
        <v>1.3456000000000001E-2</v>
      </c>
      <c r="N23">
        <v>759</v>
      </c>
      <c r="O23">
        <v>0.16400000000000001</v>
      </c>
      <c r="P23">
        <f t="shared" si="3"/>
        <v>2.6896000000000003E-2</v>
      </c>
      <c r="Q23">
        <v>1866</v>
      </c>
      <c r="R23">
        <v>0.13400000000000001</v>
      </c>
      <c r="S23">
        <f t="shared" si="4"/>
        <v>1.7956000000000003E-2</v>
      </c>
      <c r="T23">
        <v>2545</v>
      </c>
      <c r="U23">
        <v>1.2E-2</v>
      </c>
      <c r="V23">
        <f t="shared" si="5"/>
        <v>1.44E-4</v>
      </c>
      <c r="W23">
        <v>525</v>
      </c>
      <c r="X23">
        <v>0.122</v>
      </c>
      <c r="Y23">
        <f t="shared" si="6"/>
        <v>1.4884E-2</v>
      </c>
      <c r="Z23">
        <v>1010</v>
      </c>
      <c r="AA23">
        <v>0.13900000000000001</v>
      </c>
      <c r="AB23">
        <f t="shared" si="7"/>
        <v>1.9321000000000005E-2</v>
      </c>
      <c r="AC23">
        <v>533</v>
      </c>
      <c r="AD23">
        <v>0.112</v>
      </c>
      <c r="AE23">
        <f t="shared" si="8"/>
        <v>1.2544000000000001E-2</v>
      </c>
      <c r="AF23">
        <v>565</v>
      </c>
      <c r="AG23">
        <v>0.11600000000000001</v>
      </c>
      <c r="AH23">
        <f t="shared" si="9"/>
        <v>1.3456000000000001E-2</v>
      </c>
      <c r="AI23">
        <v>394</v>
      </c>
      <c r="AJ23">
        <v>1.2E-2</v>
      </c>
      <c r="AK23">
        <f t="shared" si="10"/>
        <v>1.44E-4</v>
      </c>
      <c r="AL23">
        <v>985</v>
      </c>
      <c r="AM23">
        <v>0.13700000000000001</v>
      </c>
      <c r="AN23">
        <f t="shared" si="11"/>
        <v>1.8769000000000004E-2</v>
      </c>
      <c r="AO23">
        <v>1521</v>
      </c>
      <c r="AP23">
        <v>1.4E-2</v>
      </c>
      <c r="AQ23">
        <f t="shared" si="12"/>
        <v>1.9600000000000002E-4</v>
      </c>
      <c r="AR23">
        <v>2241</v>
      </c>
      <c r="AS23">
        <v>8.3000000000000004E-2</v>
      </c>
      <c r="AT23">
        <f t="shared" si="13"/>
        <v>6.889000000000001E-3</v>
      </c>
      <c r="AU23">
        <v>599</v>
      </c>
      <c r="AV23">
        <v>0.13400000000000001</v>
      </c>
      <c r="AW23">
        <f t="shared" si="14"/>
        <v>1.7956000000000003E-2</v>
      </c>
      <c r="AX23">
        <v>1077</v>
      </c>
      <c r="AY23">
        <v>0.126</v>
      </c>
      <c r="AZ23">
        <f t="shared" si="15"/>
        <v>1.5876000000000001E-2</v>
      </c>
      <c r="BA23">
        <v>597</v>
      </c>
    </row>
    <row r="24" spans="1:53">
      <c r="A24" t="s">
        <v>482</v>
      </c>
      <c r="B24" t="s">
        <v>438</v>
      </c>
      <c r="C24" t="s">
        <v>144</v>
      </c>
      <c r="D24" s="6" t="s">
        <v>242</v>
      </c>
      <c r="E24">
        <v>62.99</v>
      </c>
      <c r="F24">
        <v>1.2E-2</v>
      </c>
      <c r="G24">
        <f t="shared" si="0"/>
        <v>1.44E-4</v>
      </c>
      <c r="H24">
        <v>841</v>
      </c>
      <c r="I24">
        <v>0.109</v>
      </c>
      <c r="J24">
        <f t="shared" si="1"/>
        <v>1.1880999999999999E-2</v>
      </c>
      <c r="K24">
        <v>280</v>
      </c>
      <c r="L24">
        <v>0.127</v>
      </c>
      <c r="M24">
        <f t="shared" si="2"/>
        <v>1.6129000000000001E-2</v>
      </c>
      <c r="N24">
        <v>814</v>
      </c>
      <c r="O24">
        <v>0.122</v>
      </c>
      <c r="P24">
        <f t="shared" si="3"/>
        <v>1.4884E-2</v>
      </c>
      <c r="Q24">
        <v>1939</v>
      </c>
      <c r="R24">
        <v>0.13800000000000001</v>
      </c>
      <c r="S24">
        <f t="shared" si="4"/>
        <v>1.9044000000000002E-2</v>
      </c>
      <c r="T24">
        <v>3294</v>
      </c>
      <c r="U24">
        <v>8.2000000000000003E-2</v>
      </c>
      <c r="V24">
        <f t="shared" si="5"/>
        <v>6.7240000000000008E-3</v>
      </c>
      <c r="W24">
        <v>615</v>
      </c>
      <c r="X24">
        <v>0.13700000000000001</v>
      </c>
      <c r="Y24">
        <f t="shared" si="6"/>
        <v>1.8769000000000004E-2</v>
      </c>
      <c r="Z24">
        <v>1090</v>
      </c>
      <c r="AA24">
        <v>0.14199999999999999</v>
      </c>
      <c r="AB24">
        <f t="shared" si="7"/>
        <v>2.0163999999999998E-2</v>
      </c>
      <c r="AC24">
        <v>699</v>
      </c>
      <c r="AD24">
        <v>0.129</v>
      </c>
      <c r="AE24">
        <f t="shared" si="8"/>
        <v>1.6641E-2</v>
      </c>
      <c r="AF24">
        <v>601</v>
      </c>
      <c r="AG24">
        <v>9.1999999999999998E-2</v>
      </c>
      <c r="AH24">
        <f t="shared" si="9"/>
        <v>8.4639999999999993E-3</v>
      </c>
      <c r="AI24">
        <v>307</v>
      </c>
      <c r="AJ24">
        <v>0.126</v>
      </c>
      <c r="AK24">
        <f t="shared" si="10"/>
        <v>1.5876000000000001E-2</v>
      </c>
      <c r="AL24">
        <v>912</v>
      </c>
      <c r="AM24">
        <v>0.115</v>
      </c>
      <c r="AN24">
        <f t="shared" si="11"/>
        <v>1.3225000000000001E-2</v>
      </c>
      <c r="AO24">
        <v>1647</v>
      </c>
      <c r="AP24">
        <v>0.13800000000000001</v>
      </c>
      <c r="AQ24">
        <f t="shared" si="12"/>
        <v>1.9044000000000002E-2</v>
      </c>
      <c r="AR24">
        <v>3087</v>
      </c>
      <c r="AS24">
        <v>7.4999999999999997E-2</v>
      </c>
      <c r="AT24">
        <f t="shared" si="13"/>
        <v>5.6249999999999998E-3</v>
      </c>
      <c r="AU24">
        <v>653</v>
      </c>
      <c r="AV24">
        <v>0.128</v>
      </c>
      <c r="AW24">
        <f t="shared" si="14"/>
        <v>1.6383999999999999E-2</v>
      </c>
      <c r="AX24">
        <v>1223</v>
      </c>
      <c r="AY24">
        <v>0.11899999999999999</v>
      </c>
      <c r="AZ24">
        <f t="shared" si="15"/>
        <v>1.4160999999999998E-2</v>
      </c>
      <c r="BA24">
        <v>857</v>
      </c>
    </row>
    <row r="25" spans="1:53">
      <c r="A25" t="s">
        <v>484</v>
      </c>
      <c r="B25" t="s">
        <v>438</v>
      </c>
      <c r="C25" t="s">
        <v>144</v>
      </c>
      <c r="D25" s="6" t="s">
        <v>242</v>
      </c>
      <c r="E25">
        <v>67.77</v>
      </c>
      <c r="F25">
        <v>0.129</v>
      </c>
      <c r="G25">
        <f t="shared" si="0"/>
        <v>1.6641E-2</v>
      </c>
      <c r="H25">
        <v>533</v>
      </c>
      <c r="I25">
        <v>9.7000000000000003E-2</v>
      </c>
      <c r="J25">
        <f t="shared" si="1"/>
        <v>9.4090000000000007E-3</v>
      </c>
      <c r="K25">
        <v>365</v>
      </c>
      <c r="L25">
        <v>0.122</v>
      </c>
      <c r="M25">
        <f t="shared" si="2"/>
        <v>1.4884E-2</v>
      </c>
      <c r="N25">
        <v>652</v>
      </c>
      <c r="O25">
        <v>1.2999999999999999E-2</v>
      </c>
      <c r="P25">
        <f t="shared" si="3"/>
        <v>1.6899999999999999E-4</v>
      </c>
      <c r="Q25">
        <v>1834</v>
      </c>
      <c r="R25">
        <v>0.121</v>
      </c>
      <c r="S25">
        <f t="shared" si="4"/>
        <v>1.4641E-2</v>
      </c>
      <c r="T25">
        <v>2950</v>
      </c>
      <c r="U25">
        <v>8.7999999999999995E-2</v>
      </c>
      <c r="V25">
        <f t="shared" si="5"/>
        <v>7.7439999999999991E-3</v>
      </c>
      <c r="W25">
        <v>453</v>
      </c>
      <c r="X25">
        <v>0.125</v>
      </c>
      <c r="Y25">
        <f t="shared" si="6"/>
        <v>1.5625E-2</v>
      </c>
      <c r="Z25">
        <v>777</v>
      </c>
      <c r="AA25">
        <v>0.13300000000000001</v>
      </c>
      <c r="AB25">
        <f t="shared" si="7"/>
        <v>1.7689000000000003E-2</v>
      </c>
      <c r="AC25">
        <v>467</v>
      </c>
      <c r="AD25">
        <v>0.11600000000000001</v>
      </c>
      <c r="AE25">
        <f t="shared" si="8"/>
        <v>1.3456000000000001E-2</v>
      </c>
      <c r="AF25">
        <v>435</v>
      </c>
      <c r="AG25">
        <v>1.0999999999999999E-2</v>
      </c>
      <c r="AH25">
        <f t="shared" si="9"/>
        <v>1.2099999999999999E-4</v>
      </c>
      <c r="AI25">
        <v>338</v>
      </c>
      <c r="AJ25">
        <v>0.11799999999999999</v>
      </c>
      <c r="AK25">
        <f t="shared" si="10"/>
        <v>1.3923999999999999E-2</v>
      </c>
      <c r="AL25">
        <v>844</v>
      </c>
      <c r="AM25">
        <v>0.126</v>
      </c>
      <c r="AN25">
        <f t="shared" si="11"/>
        <v>1.5876000000000001E-2</v>
      </c>
      <c r="AO25">
        <v>1607</v>
      </c>
      <c r="AP25">
        <v>0.127</v>
      </c>
      <c r="AQ25">
        <f t="shared" si="12"/>
        <v>1.6129000000000001E-2</v>
      </c>
      <c r="AR25">
        <v>2668</v>
      </c>
      <c r="AS25">
        <v>8.7999999999999995E-2</v>
      </c>
      <c r="AT25">
        <f t="shared" si="13"/>
        <v>7.7439999999999991E-3</v>
      </c>
      <c r="AU25">
        <v>550</v>
      </c>
      <c r="AV25">
        <v>0.127</v>
      </c>
      <c r="AW25">
        <f t="shared" si="14"/>
        <v>1.6129000000000001E-2</v>
      </c>
      <c r="AX25">
        <v>1000</v>
      </c>
      <c r="AY25">
        <v>0.13100000000000001</v>
      </c>
      <c r="AZ25">
        <f t="shared" si="15"/>
        <v>1.7161000000000003E-2</v>
      </c>
      <c r="BA25">
        <v>533</v>
      </c>
    </row>
    <row r="26" spans="1:53">
      <c r="A26" t="s">
        <v>485</v>
      </c>
      <c r="B26" t="s">
        <v>438</v>
      </c>
      <c r="C26" t="s">
        <v>144</v>
      </c>
      <c r="D26" s="7" t="s">
        <v>253</v>
      </c>
      <c r="E26">
        <v>77.02</v>
      </c>
      <c r="F26">
        <v>0.123</v>
      </c>
      <c r="G26">
        <f t="shared" si="0"/>
        <v>1.5129E-2</v>
      </c>
      <c r="H26">
        <v>725</v>
      </c>
      <c r="I26">
        <v>0.112</v>
      </c>
      <c r="J26">
        <f t="shared" si="1"/>
        <v>1.2544000000000001E-2</v>
      </c>
      <c r="K26">
        <v>238</v>
      </c>
      <c r="L26">
        <v>0.127</v>
      </c>
      <c r="M26">
        <f t="shared" si="2"/>
        <v>1.6129000000000001E-2</v>
      </c>
      <c r="N26">
        <v>771</v>
      </c>
      <c r="O26">
        <v>0.13700000000000001</v>
      </c>
      <c r="P26">
        <f t="shared" si="3"/>
        <v>1.8769000000000004E-2</v>
      </c>
      <c r="Q26">
        <v>1895</v>
      </c>
      <c r="R26">
        <v>0.11600000000000001</v>
      </c>
      <c r="S26">
        <f t="shared" si="4"/>
        <v>1.3456000000000001E-2</v>
      </c>
      <c r="T26">
        <v>3145</v>
      </c>
      <c r="U26">
        <v>9.1999999999999998E-2</v>
      </c>
      <c r="V26">
        <f t="shared" si="5"/>
        <v>8.4639999999999993E-3</v>
      </c>
      <c r="W26">
        <v>519</v>
      </c>
      <c r="X26">
        <v>0.13900000000000001</v>
      </c>
      <c r="Y26">
        <f t="shared" si="6"/>
        <v>1.9321000000000005E-2</v>
      </c>
      <c r="Z26">
        <v>1277</v>
      </c>
      <c r="AA26">
        <v>0.14199999999999999</v>
      </c>
      <c r="AB26">
        <f t="shared" si="7"/>
        <v>2.0163999999999998E-2</v>
      </c>
      <c r="AC26">
        <v>606</v>
      </c>
      <c r="AD26">
        <v>0.14699999999999999</v>
      </c>
      <c r="AE26">
        <f t="shared" si="8"/>
        <v>2.1608999999999996E-2</v>
      </c>
      <c r="AF26">
        <v>870</v>
      </c>
      <c r="AG26">
        <v>9.7000000000000003E-2</v>
      </c>
      <c r="AH26">
        <f t="shared" si="9"/>
        <v>9.4090000000000007E-3</v>
      </c>
      <c r="AI26">
        <v>233</v>
      </c>
      <c r="AJ26">
        <v>0.11700000000000001</v>
      </c>
      <c r="AK26">
        <f t="shared" si="10"/>
        <v>1.3689000000000002E-2</v>
      </c>
      <c r="AL26">
        <v>693</v>
      </c>
      <c r="AM26">
        <v>0.129</v>
      </c>
      <c r="AN26">
        <f t="shared" si="11"/>
        <v>1.6641E-2</v>
      </c>
      <c r="AO26">
        <v>2027</v>
      </c>
      <c r="AP26">
        <v>0.13700000000000001</v>
      </c>
      <c r="AQ26">
        <f t="shared" si="12"/>
        <v>1.8769000000000004E-2</v>
      </c>
      <c r="AR26">
        <v>2838</v>
      </c>
      <c r="AS26">
        <v>8.6999999999999994E-2</v>
      </c>
      <c r="AT26">
        <f t="shared" si="13"/>
        <v>7.5689999999999993E-3</v>
      </c>
      <c r="AU26">
        <v>549</v>
      </c>
      <c r="AV26">
        <v>0.125</v>
      </c>
      <c r="AW26">
        <f t="shared" si="14"/>
        <v>1.5625E-2</v>
      </c>
      <c r="AX26">
        <v>1070</v>
      </c>
      <c r="AY26">
        <v>0.126</v>
      </c>
      <c r="AZ26">
        <f t="shared" si="15"/>
        <v>1.5876000000000001E-2</v>
      </c>
      <c r="BA26">
        <v>724</v>
      </c>
    </row>
    <row r="27" spans="1:53">
      <c r="A27" t="s">
        <v>487</v>
      </c>
      <c r="B27" t="s">
        <v>438</v>
      </c>
      <c r="C27" t="s">
        <v>144</v>
      </c>
      <c r="D27" s="6" t="s">
        <v>242</v>
      </c>
      <c r="E27">
        <v>71.86</v>
      </c>
      <c r="F27">
        <v>1.0999999999999999E-2</v>
      </c>
      <c r="G27">
        <f t="shared" si="0"/>
        <v>1.2099999999999999E-4</v>
      </c>
      <c r="H27">
        <v>672</v>
      </c>
      <c r="I27">
        <v>0.157</v>
      </c>
      <c r="J27">
        <f t="shared" si="1"/>
        <v>2.4649000000000001E-2</v>
      </c>
      <c r="K27">
        <v>454</v>
      </c>
      <c r="L27">
        <v>0.13500000000000001</v>
      </c>
      <c r="M27">
        <f t="shared" si="2"/>
        <v>1.8225000000000002E-2</v>
      </c>
      <c r="N27">
        <v>1298</v>
      </c>
      <c r="O27">
        <v>0.121</v>
      </c>
      <c r="P27">
        <f t="shared" si="3"/>
        <v>1.4641E-2</v>
      </c>
      <c r="Q27">
        <v>2104</v>
      </c>
      <c r="R27">
        <v>0.13600000000000001</v>
      </c>
      <c r="S27">
        <f t="shared" si="4"/>
        <v>1.8496000000000002E-2</v>
      </c>
      <c r="T27">
        <v>3555</v>
      </c>
      <c r="U27">
        <v>0.10299999999999999</v>
      </c>
      <c r="V27">
        <f t="shared" si="5"/>
        <v>1.0608999999999999E-2</v>
      </c>
      <c r="W27">
        <v>575</v>
      </c>
      <c r="X27">
        <v>0.124</v>
      </c>
      <c r="Y27">
        <f t="shared" si="6"/>
        <v>1.5375999999999999E-2</v>
      </c>
      <c r="Z27">
        <v>1443</v>
      </c>
      <c r="AA27">
        <v>0.14199999999999999</v>
      </c>
      <c r="AB27">
        <f t="shared" si="7"/>
        <v>2.0163999999999998E-2</v>
      </c>
      <c r="AC27">
        <v>627</v>
      </c>
      <c r="AD27">
        <v>0.108</v>
      </c>
      <c r="AE27">
        <f t="shared" si="8"/>
        <v>1.1663999999999999E-2</v>
      </c>
      <c r="AF27">
        <v>610</v>
      </c>
      <c r="AG27">
        <v>0.14099999999999999</v>
      </c>
      <c r="AH27">
        <f t="shared" si="9"/>
        <v>1.9880999999999996E-2</v>
      </c>
      <c r="AI27">
        <v>537</v>
      </c>
      <c r="AJ27">
        <v>0.121</v>
      </c>
      <c r="AK27">
        <f t="shared" si="10"/>
        <v>1.4641E-2</v>
      </c>
      <c r="AL27">
        <v>1411</v>
      </c>
      <c r="AM27">
        <v>0.13700000000000001</v>
      </c>
      <c r="AN27">
        <f t="shared" si="11"/>
        <v>1.8769000000000004E-2</v>
      </c>
      <c r="AO27">
        <v>2215</v>
      </c>
      <c r="AP27">
        <v>0.13200000000000001</v>
      </c>
      <c r="AQ27">
        <f t="shared" si="12"/>
        <v>1.7424000000000002E-2</v>
      </c>
      <c r="AR27">
        <v>3326</v>
      </c>
      <c r="AS27">
        <v>0.109</v>
      </c>
      <c r="AT27">
        <f t="shared" si="13"/>
        <v>1.1880999999999999E-2</v>
      </c>
      <c r="AU27">
        <v>668</v>
      </c>
      <c r="AV27">
        <v>0.128</v>
      </c>
      <c r="AW27">
        <f t="shared" si="14"/>
        <v>1.6383999999999999E-2</v>
      </c>
      <c r="AX27">
        <v>1343</v>
      </c>
      <c r="AY27">
        <v>0.13800000000000001</v>
      </c>
      <c r="AZ27">
        <f t="shared" si="15"/>
        <v>1.9044000000000002E-2</v>
      </c>
      <c r="BA27">
        <v>928</v>
      </c>
    </row>
    <row r="28" spans="1:53">
      <c r="A28" t="s">
        <v>489</v>
      </c>
      <c r="B28" t="s">
        <v>438</v>
      </c>
      <c r="C28" t="s">
        <v>144</v>
      </c>
      <c r="D28" s="6" t="s">
        <v>253</v>
      </c>
      <c r="E28">
        <v>76.77</v>
      </c>
      <c r="F28">
        <v>0.123</v>
      </c>
      <c r="G28">
        <f t="shared" si="0"/>
        <v>1.5129E-2</v>
      </c>
      <c r="H28">
        <v>603</v>
      </c>
      <c r="I28">
        <v>9.7000000000000003E-2</v>
      </c>
      <c r="J28">
        <f t="shared" si="1"/>
        <v>9.4090000000000007E-3</v>
      </c>
      <c r="K28">
        <v>264</v>
      </c>
      <c r="L28">
        <v>0.129</v>
      </c>
      <c r="M28">
        <f t="shared" si="2"/>
        <v>1.6641E-2</v>
      </c>
      <c r="N28">
        <v>974</v>
      </c>
      <c r="O28">
        <v>0.11600000000000001</v>
      </c>
      <c r="P28">
        <f t="shared" si="3"/>
        <v>1.3456000000000001E-2</v>
      </c>
      <c r="Q28">
        <v>1761</v>
      </c>
      <c r="R28">
        <v>1.2999999999999999E-2</v>
      </c>
      <c r="S28">
        <f t="shared" si="4"/>
        <v>1.6899999999999999E-4</v>
      </c>
      <c r="T28">
        <v>2305</v>
      </c>
      <c r="U28">
        <v>7.6999999999999999E-2</v>
      </c>
      <c r="V28">
        <f t="shared" si="5"/>
        <v>5.9290000000000002E-3</v>
      </c>
      <c r="W28">
        <v>538</v>
      </c>
      <c r="X28">
        <v>0.13700000000000001</v>
      </c>
      <c r="Y28">
        <f t="shared" si="6"/>
        <v>1.8769000000000004E-2</v>
      </c>
      <c r="Z28">
        <v>797</v>
      </c>
      <c r="AA28">
        <v>0.13600000000000001</v>
      </c>
      <c r="AB28">
        <f t="shared" si="7"/>
        <v>1.8496000000000002E-2</v>
      </c>
      <c r="AC28">
        <v>576</v>
      </c>
      <c r="AD28">
        <v>0.14299999999999999</v>
      </c>
      <c r="AE28">
        <f t="shared" si="8"/>
        <v>2.0448999999999995E-2</v>
      </c>
      <c r="AF28">
        <v>442</v>
      </c>
      <c r="AG28">
        <v>1.6E-2</v>
      </c>
      <c r="AH28">
        <f t="shared" si="9"/>
        <v>2.5599999999999999E-4</v>
      </c>
      <c r="AI28">
        <v>335</v>
      </c>
      <c r="AJ28">
        <v>0.129</v>
      </c>
      <c r="AK28">
        <f t="shared" si="10"/>
        <v>1.6641E-2</v>
      </c>
      <c r="AL28">
        <v>1052</v>
      </c>
      <c r="AM28">
        <v>0.129</v>
      </c>
      <c r="AN28">
        <f t="shared" si="11"/>
        <v>1.6641E-2</v>
      </c>
      <c r="AO28">
        <v>1647</v>
      </c>
      <c r="AP28">
        <v>0.13500000000000001</v>
      </c>
      <c r="AQ28">
        <f t="shared" si="12"/>
        <v>1.8225000000000002E-2</v>
      </c>
      <c r="AR28">
        <v>2251</v>
      </c>
      <c r="AS28">
        <v>7.9000000000000001E-2</v>
      </c>
      <c r="AT28">
        <f t="shared" si="13"/>
        <v>6.241E-3</v>
      </c>
      <c r="AU28">
        <v>569</v>
      </c>
      <c r="AV28">
        <v>0.11600000000000001</v>
      </c>
      <c r="AW28">
        <f t="shared" si="14"/>
        <v>1.3456000000000001E-2</v>
      </c>
      <c r="AX28">
        <v>593</v>
      </c>
      <c r="AY28">
        <v>1.4E-2</v>
      </c>
      <c r="AZ28">
        <f t="shared" si="15"/>
        <v>1.9600000000000002E-4</v>
      </c>
      <c r="BA28">
        <v>411</v>
      </c>
    </row>
    <row r="29" spans="1:53">
      <c r="A29" t="s">
        <v>491</v>
      </c>
      <c r="B29" t="s">
        <v>438</v>
      </c>
      <c r="C29" t="s">
        <v>144</v>
      </c>
      <c r="D29" s="6" t="s">
        <v>242</v>
      </c>
      <c r="E29">
        <v>81.93</v>
      </c>
      <c r="F29">
        <v>0.128</v>
      </c>
      <c r="G29">
        <f t="shared" si="0"/>
        <v>1.6383999999999999E-2</v>
      </c>
      <c r="H29">
        <v>1178</v>
      </c>
      <c r="I29">
        <v>0.124</v>
      </c>
      <c r="J29">
        <f t="shared" si="1"/>
        <v>1.5375999999999999E-2</v>
      </c>
      <c r="K29">
        <v>334</v>
      </c>
      <c r="L29">
        <v>0.13100000000000001</v>
      </c>
      <c r="M29">
        <f t="shared" si="2"/>
        <v>1.7161000000000003E-2</v>
      </c>
      <c r="N29">
        <v>1121</v>
      </c>
      <c r="O29">
        <v>0.13600000000000001</v>
      </c>
      <c r="P29">
        <f t="shared" si="3"/>
        <v>1.8496000000000002E-2</v>
      </c>
      <c r="Q29">
        <v>2362</v>
      </c>
      <c r="R29">
        <v>0.129</v>
      </c>
      <c r="S29">
        <f t="shared" si="4"/>
        <v>1.6641E-2</v>
      </c>
      <c r="T29">
        <v>3538</v>
      </c>
      <c r="U29">
        <v>0.108</v>
      </c>
      <c r="V29">
        <f t="shared" si="5"/>
        <v>1.1663999999999999E-2</v>
      </c>
      <c r="W29">
        <v>594</v>
      </c>
      <c r="X29">
        <v>0.129</v>
      </c>
      <c r="Y29">
        <f t="shared" si="6"/>
        <v>1.6641E-2</v>
      </c>
      <c r="Z29">
        <v>1437</v>
      </c>
      <c r="AA29">
        <v>0.161</v>
      </c>
      <c r="AB29">
        <f t="shared" si="7"/>
        <v>2.5921000000000003E-2</v>
      </c>
      <c r="AC29">
        <v>800</v>
      </c>
      <c r="AD29">
        <v>1.2E-2</v>
      </c>
      <c r="AE29">
        <f t="shared" si="8"/>
        <v>1.44E-4</v>
      </c>
      <c r="AF29">
        <v>622</v>
      </c>
      <c r="AG29">
        <v>0.11600000000000001</v>
      </c>
      <c r="AH29">
        <f t="shared" si="9"/>
        <v>1.3456000000000001E-2</v>
      </c>
      <c r="AI29">
        <v>327</v>
      </c>
      <c r="AJ29">
        <v>0.122</v>
      </c>
      <c r="AK29">
        <f t="shared" si="10"/>
        <v>1.4884E-2</v>
      </c>
      <c r="AL29">
        <v>1165</v>
      </c>
      <c r="AM29">
        <v>0.14399999999999999</v>
      </c>
      <c r="AN29">
        <f t="shared" si="11"/>
        <v>2.0735999999999997E-2</v>
      </c>
      <c r="AO29">
        <v>1866</v>
      </c>
      <c r="AP29">
        <v>0.13400000000000001</v>
      </c>
      <c r="AQ29">
        <f t="shared" si="12"/>
        <v>1.7956000000000003E-2</v>
      </c>
      <c r="AR29">
        <v>3540</v>
      </c>
      <c r="AS29">
        <v>9.5000000000000001E-2</v>
      </c>
      <c r="AT29">
        <f t="shared" si="13"/>
        <v>9.025E-3</v>
      </c>
      <c r="AU29">
        <v>606</v>
      </c>
      <c r="AV29">
        <v>0.114</v>
      </c>
      <c r="AW29">
        <f t="shared" si="14"/>
        <v>1.2996000000000001E-2</v>
      </c>
      <c r="AX29">
        <v>1206</v>
      </c>
      <c r="AY29">
        <v>0.123</v>
      </c>
      <c r="AZ29">
        <f t="shared" si="15"/>
        <v>1.5129E-2</v>
      </c>
      <c r="BA29">
        <v>1036</v>
      </c>
    </row>
    <row r="30" spans="1:53">
      <c r="A30" t="s">
        <v>493</v>
      </c>
      <c r="B30" t="s">
        <v>438</v>
      </c>
      <c r="C30" t="s">
        <v>144</v>
      </c>
      <c r="D30" s="6" t="s">
        <v>242</v>
      </c>
      <c r="E30">
        <v>71.650000000000006</v>
      </c>
      <c r="F30">
        <v>0.11799999999999999</v>
      </c>
      <c r="G30">
        <f t="shared" si="0"/>
        <v>1.3923999999999999E-2</v>
      </c>
      <c r="H30">
        <v>580</v>
      </c>
      <c r="I30">
        <v>0.17399999999999999</v>
      </c>
      <c r="J30">
        <f t="shared" si="1"/>
        <v>3.0275999999999997E-2</v>
      </c>
      <c r="K30">
        <v>471</v>
      </c>
      <c r="L30">
        <v>0.155</v>
      </c>
      <c r="M30">
        <f t="shared" si="2"/>
        <v>2.4025000000000001E-2</v>
      </c>
      <c r="N30">
        <v>1088</v>
      </c>
      <c r="O30">
        <v>0.161</v>
      </c>
      <c r="P30">
        <f t="shared" si="3"/>
        <v>2.5921000000000003E-2</v>
      </c>
      <c r="Q30">
        <v>1895</v>
      </c>
      <c r="R30">
        <v>0.14199999999999999</v>
      </c>
      <c r="S30">
        <f t="shared" si="4"/>
        <v>2.0163999999999998E-2</v>
      </c>
      <c r="T30">
        <v>3367</v>
      </c>
      <c r="U30">
        <v>0.104</v>
      </c>
      <c r="V30">
        <f t="shared" si="5"/>
        <v>1.0815999999999999E-2</v>
      </c>
      <c r="W30">
        <v>591</v>
      </c>
      <c r="X30">
        <v>0.125</v>
      </c>
      <c r="Y30">
        <f t="shared" si="6"/>
        <v>1.5625E-2</v>
      </c>
      <c r="Z30">
        <v>1043</v>
      </c>
      <c r="AA30">
        <v>0.121</v>
      </c>
      <c r="AB30">
        <f t="shared" si="7"/>
        <v>1.4641E-2</v>
      </c>
      <c r="AC30">
        <v>530</v>
      </c>
      <c r="AD30">
        <v>0.105</v>
      </c>
      <c r="AE30">
        <f t="shared" si="8"/>
        <v>1.1024999999999998E-2</v>
      </c>
      <c r="AF30">
        <v>499</v>
      </c>
      <c r="AG30">
        <v>0.122</v>
      </c>
      <c r="AH30">
        <f t="shared" si="9"/>
        <v>1.4884E-2</v>
      </c>
      <c r="AI30">
        <v>393</v>
      </c>
      <c r="AJ30">
        <v>0.13700000000000001</v>
      </c>
      <c r="AK30">
        <f t="shared" si="10"/>
        <v>1.8769000000000004E-2</v>
      </c>
      <c r="AL30">
        <v>1104</v>
      </c>
      <c r="AM30">
        <v>0.14199999999999999</v>
      </c>
      <c r="AN30">
        <f t="shared" si="11"/>
        <v>2.0163999999999998E-2</v>
      </c>
      <c r="AO30">
        <v>1727</v>
      </c>
      <c r="AP30">
        <v>0.13700000000000001</v>
      </c>
      <c r="AQ30">
        <f t="shared" si="12"/>
        <v>1.8769000000000004E-2</v>
      </c>
      <c r="AR30">
        <v>3015</v>
      </c>
      <c r="AS30">
        <v>1.0999999999999999E-2</v>
      </c>
      <c r="AT30">
        <f t="shared" si="13"/>
        <v>1.2099999999999999E-4</v>
      </c>
      <c r="AU30">
        <v>534</v>
      </c>
      <c r="AV30">
        <v>0.14299999999999999</v>
      </c>
      <c r="AW30">
        <f t="shared" si="14"/>
        <v>2.0448999999999995E-2</v>
      </c>
      <c r="AX30">
        <v>1215</v>
      </c>
      <c r="AY30">
        <v>0.108</v>
      </c>
      <c r="AZ30">
        <f t="shared" si="15"/>
        <v>1.1663999999999999E-2</v>
      </c>
      <c r="BA30">
        <v>782</v>
      </c>
    </row>
    <row r="31" spans="1:53">
      <c r="A31" t="s">
        <v>495</v>
      </c>
      <c r="B31" t="s">
        <v>438</v>
      </c>
      <c r="C31" t="s">
        <v>144</v>
      </c>
      <c r="D31" s="6" t="s">
        <v>253</v>
      </c>
      <c r="E31">
        <v>73.16</v>
      </c>
      <c r="F31">
        <v>0.11600000000000001</v>
      </c>
      <c r="G31">
        <f t="shared" si="0"/>
        <v>1.3456000000000001E-2</v>
      </c>
      <c r="H31">
        <v>547</v>
      </c>
      <c r="I31">
        <v>0.121</v>
      </c>
      <c r="J31">
        <f t="shared" si="1"/>
        <v>1.4641E-2</v>
      </c>
      <c r="K31">
        <v>344</v>
      </c>
      <c r="L31">
        <v>0.11799999999999999</v>
      </c>
      <c r="M31">
        <f t="shared" si="2"/>
        <v>1.3923999999999999E-2</v>
      </c>
      <c r="N31">
        <v>838</v>
      </c>
      <c r="O31">
        <v>0.13800000000000001</v>
      </c>
      <c r="P31">
        <f t="shared" si="3"/>
        <v>1.9044000000000002E-2</v>
      </c>
      <c r="Q31">
        <v>2230</v>
      </c>
      <c r="R31">
        <v>0.13600000000000001</v>
      </c>
      <c r="S31">
        <f t="shared" si="4"/>
        <v>1.8496000000000002E-2</v>
      </c>
      <c r="T31">
        <v>3162</v>
      </c>
      <c r="U31">
        <v>8.8999999999999996E-2</v>
      </c>
      <c r="V31">
        <f t="shared" si="5"/>
        <v>7.9209999999999992E-3</v>
      </c>
      <c r="W31">
        <v>711</v>
      </c>
      <c r="X31">
        <v>0.14499999999999999</v>
      </c>
      <c r="Y31">
        <f t="shared" si="6"/>
        <v>2.1024999999999999E-2</v>
      </c>
      <c r="Z31">
        <v>981</v>
      </c>
      <c r="AA31">
        <v>0.128</v>
      </c>
      <c r="AB31">
        <f t="shared" si="7"/>
        <v>1.6383999999999999E-2</v>
      </c>
      <c r="AC31">
        <v>556</v>
      </c>
      <c r="AD31">
        <v>0.125</v>
      </c>
      <c r="AE31">
        <f t="shared" si="8"/>
        <v>1.5625E-2</v>
      </c>
      <c r="AF31">
        <v>517</v>
      </c>
      <c r="AG31">
        <v>0.13100000000000001</v>
      </c>
      <c r="AH31">
        <f t="shared" si="9"/>
        <v>1.7161000000000003E-2</v>
      </c>
      <c r="AI31">
        <v>381</v>
      </c>
      <c r="AJ31">
        <v>1.2E-2</v>
      </c>
      <c r="AK31">
        <f t="shared" si="10"/>
        <v>1.44E-4</v>
      </c>
      <c r="AL31">
        <v>845</v>
      </c>
      <c r="AM31">
        <v>0.154</v>
      </c>
      <c r="AN31">
        <f t="shared" si="11"/>
        <v>2.3716000000000001E-2</v>
      </c>
      <c r="AO31">
        <v>2172</v>
      </c>
      <c r="AP31">
        <v>0.13800000000000001</v>
      </c>
      <c r="AQ31">
        <f t="shared" si="12"/>
        <v>1.9044000000000002E-2</v>
      </c>
      <c r="AR31">
        <v>3078</v>
      </c>
      <c r="AS31">
        <v>7.8E-2</v>
      </c>
      <c r="AT31">
        <f t="shared" si="13"/>
        <v>6.084E-3</v>
      </c>
      <c r="AU31">
        <v>670</v>
      </c>
      <c r="AV31">
        <v>0.126</v>
      </c>
      <c r="AW31">
        <f t="shared" si="14"/>
        <v>1.5876000000000001E-2</v>
      </c>
      <c r="AX31">
        <v>1054</v>
      </c>
      <c r="AY31">
        <v>0.14399999999999999</v>
      </c>
      <c r="AZ31">
        <f t="shared" si="15"/>
        <v>2.0735999999999997E-2</v>
      </c>
      <c r="BA31">
        <v>878</v>
      </c>
    </row>
    <row r="32" spans="1:53">
      <c r="A32" t="s">
        <v>497</v>
      </c>
      <c r="B32" t="s">
        <v>438</v>
      </c>
      <c r="C32" t="s">
        <v>144</v>
      </c>
      <c r="D32" s="6" t="s">
        <v>242</v>
      </c>
      <c r="E32">
        <v>75.64</v>
      </c>
      <c r="F32">
        <v>0.11799999999999999</v>
      </c>
      <c r="G32">
        <f t="shared" si="0"/>
        <v>1.3923999999999999E-2</v>
      </c>
      <c r="H32">
        <v>552</v>
      </c>
      <c r="I32">
        <v>9.6000000000000002E-2</v>
      </c>
      <c r="J32">
        <f t="shared" si="1"/>
        <v>9.2160000000000002E-3</v>
      </c>
      <c r="K32">
        <v>319</v>
      </c>
      <c r="L32">
        <v>0.125</v>
      </c>
      <c r="M32">
        <f t="shared" si="2"/>
        <v>1.5625E-2</v>
      </c>
      <c r="N32">
        <v>814</v>
      </c>
      <c r="O32">
        <v>1.4999999999999999E-2</v>
      </c>
      <c r="P32">
        <f t="shared" si="3"/>
        <v>2.2499999999999999E-4</v>
      </c>
      <c r="Q32">
        <v>1860</v>
      </c>
      <c r="R32">
        <v>0.13600000000000001</v>
      </c>
      <c r="S32">
        <f t="shared" si="4"/>
        <v>1.8496000000000002E-2</v>
      </c>
      <c r="T32">
        <v>3158</v>
      </c>
      <c r="U32">
        <v>8.6999999999999994E-2</v>
      </c>
      <c r="V32">
        <f t="shared" si="5"/>
        <v>7.5689999999999993E-3</v>
      </c>
      <c r="W32">
        <v>588</v>
      </c>
      <c r="X32">
        <v>0.124</v>
      </c>
      <c r="Y32">
        <f t="shared" si="6"/>
        <v>1.5375999999999999E-2</v>
      </c>
      <c r="Z32">
        <v>931</v>
      </c>
      <c r="AA32">
        <v>0.13200000000000001</v>
      </c>
      <c r="AB32">
        <f t="shared" si="7"/>
        <v>1.7424000000000002E-2</v>
      </c>
      <c r="AC32">
        <v>346</v>
      </c>
      <c r="AD32">
        <v>0.123</v>
      </c>
      <c r="AE32">
        <f t="shared" si="8"/>
        <v>1.5129E-2</v>
      </c>
      <c r="AF32">
        <v>648</v>
      </c>
      <c r="AG32">
        <v>0.10299999999999999</v>
      </c>
      <c r="AH32">
        <f t="shared" si="9"/>
        <v>1.0608999999999999E-2</v>
      </c>
      <c r="AI32">
        <v>314</v>
      </c>
      <c r="AJ32">
        <v>0.113</v>
      </c>
      <c r="AK32">
        <f t="shared" si="10"/>
        <v>1.2769000000000001E-2</v>
      </c>
      <c r="AL32">
        <v>872</v>
      </c>
      <c r="AM32">
        <v>0.13200000000000001</v>
      </c>
      <c r="AN32">
        <f t="shared" si="11"/>
        <v>1.7424000000000002E-2</v>
      </c>
      <c r="AO32">
        <v>1737</v>
      </c>
      <c r="AP32">
        <v>0.122</v>
      </c>
      <c r="AQ32">
        <f t="shared" si="12"/>
        <v>1.4884E-2</v>
      </c>
      <c r="AR32">
        <v>2894</v>
      </c>
      <c r="AS32">
        <v>7.1999999999999995E-2</v>
      </c>
      <c r="AT32">
        <f t="shared" si="13"/>
        <v>5.1839999999999994E-3</v>
      </c>
      <c r="AU32">
        <v>570</v>
      </c>
      <c r="AV32">
        <v>0.13800000000000001</v>
      </c>
      <c r="AW32">
        <f t="shared" si="14"/>
        <v>1.9044000000000002E-2</v>
      </c>
      <c r="AX32">
        <v>948</v>
      </c>
      <c r="AY32">
        <v>0.11899999999999999</v>
      </c>
      <c r="AZ32">
        <f t="shared" si="15"/>
        <v>1.4160999999999998E-2</v>
      </c>
      <c r="BA32">
        <v>614</v>
      </c>
    </row>
    <row r="33" spans="1:53">
      <c r="A33" t="s">
        <v>499</v>
      </c>
      <c r="B33" t="s">
        <v>438</v>
      </c>
      <c r="C33" t="s">
        <v>144</v>
      </c>
      <c r="D33" s="6" t="s">
        <v>242</v>
      </c>
      <c r="E33">
        <v>75.91</v>
      </c>
      <c r="F33">
        <v>0.108</v>
      </c>
      <c r="G33">
        <f t="shared" si="0"/>
        <v>1.1663999999999999E-2</v>
      </c>
      <c r="H33">
        <v>651</v>
      </c>
      <c r="I33">
        <v>0.122</v>
      </c>
      <c r="J33">
        <f t="shared" si="1"/>
        <v>1.4884E-2</v>
      </c>
      <c r="K33">
        <v>421</v>
      </c>
      <c r="L33">
        <v>0.128</v>
      </c>
      <c r="M33">
        <f t="shared" si="2"/>
        <v>1.6383999999999999E-2</v>
      </c>
      <c r="N33">
        <v>960</v>
      </c>
      <c r="O33">
        <v>0.11600000000000001</v>
      </c>
      <c r="P33">
        <f t="shared" si="3"/>
        <v>1.3456000000000001E-2</v>
      </c>
      <c r="Q33">
        <v>2331</v>
      </c>
      <c r="R33">
        <v>0.125</v>
      </c>
      <c r="S33">
        <f t="shared" si="4"/>
        <v>1.5625E-2</v>
      </c>
      <c r="T33">
        <v>3671</v>
      </c>
      <c r="U33">
        <v>8.7999999999999995E-2</v>
      </c>
      <c r="V33">
        <f t="shared" si="5"/>
        <v>7.7439999999999991E-3</v>
      </c>
      <c r="W33">
        <v>727</v>
      </c>
      <c r="X33">
        <v>0.14499999999999999</v>
      </c>
      <c r="Y33">
        <f t="shared" si="6"/>
        <v>2.1024999999999999E-2</v>
      </c>
      <c r="Z33">
        <v>1228</v>
      </c>
      <c r="AA33">
        <v>1.2E-2</v>
      </c>
      <c r="AB33">
        <f t="shared" si="7"/>
        <v>1.44E-4</v>
      </c>
      <c r="AC33">
        <v>550</v>
      </c>
      <c r="AD33">
        <v>0.10299999999999999</v>
      </c>
      <c r="AE33">
        <f t="shared" si="8"/>
        <v>1.0608999999999999E-2</v>
      </c>
      <c r="AF33">
        <v>684</v>
      </c>
      <c r="AG33">
        <v>0.122</v>
      </c>
      <c r="AH33">
        <f t="shared" si="9"/>
        <v>1.4884E-2</v>
      </c>
      <c r="AI33">
        <v>426</v>
      </c>
      <c r="AJ33">
        <v>0.11799999999999999</v>
      </c>
      <c r="AK33">
        <f t="shared" si="10"/>
        <v>1.3923999999999999E-2</v>
      </c>
      <c r="AL33">
        <v>988</v>
      </c>
      <c r="AM33">
        <v>0.129</v>
      </c>
      <c r="AN33">
        <f t="shared" si="11"/>
        <v>1.6641E-2</v>
      </c>
      <c r="AO33">
        <v>2253</v>
      </c>
      <c r="AP33">
        <v>1.2999999999999999E-2</v>
      </c>
      <c r="AQ33">
        <f t="shared" si="12"/>
        <v>1.6899999999999999E-4</v>
      </c>
      <c r="AR33">
        <v>2983</v>
      </c>
      <c r="AS33">
        <v>7.8E-2</v>
      </c>
      <c r="AT33">
        <f t="shared" si="13"/>
        <v>6.084E-3</v>
      </c>
      <c r="AU33">
        <v>683</v>
      </c>
      <c r="AV33">
        <v>0.129</v>
      </c>
      <c r="AW33">
        <f t="shared" si="14"/>
        <v>1.6641E-2</v>
      </c>
      <c r="AX33">
        <v>1087</v>
      </c>
      <c r="AY33">
        <v>0.126</v>
      </c>
      <c r="AZ33">
        <f t="shared" si="15"/>
        <v>1.5876000000000001E-2</v>
      </c>
      <c r="BA33">
        <v>775</v>
      </c>
    </row>
    <row r="34" spans="1:53">
      <c r="A34" t="s">
        <v>501</v>
      </c>
      <c r="B34" t="s">
        <v>438</v>
      </c>
      <c r="C34" t="s">
        <v>245</v>
      </c>
      <c r="D34" s="6" t="s">
        <v>253</v>
      </c>
      <c r="E34">
        <v>60.4</v>
      </c>
      <c r="F34">
        <v>0.121</v>
      </c>
      <c r="G34">
        <f t="shared" si="0"/>
        <v>1.4641E-2</v>
      </c>
      <c r="H34">
        <v>397</v>
      </c>
      <c r="I34">
        <v>0.115</v>
      </c>
      <c r="J34">
        <f t="shared" si="1"/>
        <v>1.3225000000000001E-2</v>
      </c>
      <c r="K34">
        <v>283</v>
      </c>
      <c r="L34">
        <v>0.13100000000000001</v>
      </c>
      <c r="M34">
        <f t="shared" si="2"/>
        <v>1.7161000000000003E-2</v>
      </c>
      <c r="N34">
        <v>855</v>
      </c>
      <c r="O34">
        <v>0.13900000000000001</v>
      </c>
      <c r="P34">
        <f t="shared" si="3"/>
        <v>1.9321000000000005E-2</v>
      </c>
      <c r="Q34">
        <v>1593</v>
      </c>
      <c r="R34">
        <v>0.122</v>
      </c>
      <c r="S34">
        <f t="shared" si="4"/>
        <v>1.4884E-2</v>
      </c>
      <c r="T34">
        <v>2439</v>
      </c>
      <c r="U34">
        <v>0.11</v>
      </c>
      <c r="V34">
        <f t="shared" si="5"/>
        <v>1.21E-2</v>
      </c>
      <c r="W34">
        <v>421</v>
      </c>
      <c r="X34">
        <v>0.125</v>
      </c>
      <c r="Y34">
        <f t="shared" si="6"/>
        <v>1.5625E-2</v>
      </c>
      <c r="Z34">
        <v>815</v>
      </c>
      <c r="AA34">
        <v>0.14499999999999999</v>
      </c>
      <c r="AB34">
        <f t="shared" si="7"/>
        <v>2.1024999999999999E-2</v>
      </c>
      <c r="AC34">
        <v>304</v>
      </c>
      <c r="AD34">
        <v>0.13600000000000001</v>
      </c>
      <c r="AE34">
        <f t="shared" si="8"/>
        <v>1.8496000000000002E-2</v>
      </c>
      <c r="AF34">
        <v>516</v>
      </c>
      <c r="AG34">
        <v>0.13</v>
      </c>
      <c r="AH34">
        <f t="shared" si="9"/>
        <v>1.6900000000000002E-2</v>
      </c>
      <c r="AI34">
        <v>244</v>
      </c>
      <c r="AJ34">
        <v>0.123</v>
      </c>
      <c r="AK34">
        <f t="shared" si="10"/>
        <v>1.5129E-2</v>
      </c>
      <c r="AL34">
        <v>723</v>
      </c>
      <c r="AM34">
        <v>0.13300000000000001</v>
      </c>
      <c r="AN34">
        <f t="shared" si="11"/>
        <v>1.7689000000000003E-2</v>
      </c>
      <c r="AO34">
        <v>1427</v>
      </c>
      <c r="AP34">
        <v>0.11600000000000001</v>
      </c>
      <c r="AQ34">
        <f t="shared" si="12"/>
        <v>1.3456000000000001E-2</v>
      </c>
      <c r="AR34">
        <v>1881</v>
      </c>
      <c r="AS34">
        <v>8.5000000000000006E-2</v>
      </c>
      <c r="AT34">
        <f t="shared" si="13"/>
        <v>7.2250000000000014E-3</v>
      </c>
      <c r="AU34">
        <v>426</v>
      </c>
      <c r="AV34">
        <v>0.13100000000000001</v>
      </c>
      <c r="AW34">
        <f t="shared" si="14"/>
        <v>1.7161000000000003E-2</v>
      </c>
      <c r="AX34">
        <v>857</v>
      </c>
      <c r="AY34">
        <v>0.129</v>
      </c>
      <c r="AZ34">
        <f t="shared" si="15"/>
        <v>1.6641E-2</v>
      </c>
      <c r="BA34">
        <v>571</v>
      </c>
    </row>
    <row r="35" spans="1:53">
      <c r="A35" t="s">
        <v>503</v>
      </c>
      <c r="B35" t="s">
        <v>438</v>
      </c>
      <c r="C35" t="s">
        <v>245</v>
      </c>
      <c r="D35" s="6" t="s">
        <v>253</v>
      </c>
      <c r="E35">
        <v>71.3</v>
      </c>
      <c r="F35">
        <v>0.14099999999999999</v>
      </c>
      <c r="G35">
        <f t="shared" si="0"/>
        <v>1.9880999999999996E-2</v>
      </c>
      <c r="H35">
        <v>927</v>
      </c>
      <c r="I35">
        <v>0.16</v>
      </c>
      <c r="J35">
        <f t="shared" si="1"/>
        <v>2.5600000000000001E-2</v>
      </c>
      <c r="K35">
        <v>330</v>
      </c>
      <c r="L35">
        <v>0.126</v>
      </c>
      <c r="M35">
        <f t="shared" si="2"/>
        <v>1.5876000000000001E-2</v>
      </c>
      <c r="N35">
        <v>764</v>
      </c>
      <c r="O35">
        <v>0.126</v>
      </c>
      <c r="P35">
        <f t="shared" si="3"/>
        <v>1.5876000000000001E-2</v>
      </c>
      <c r="Q35">
        <v>1786</v>
      </c>
      <c r="R35">
        <v>0.124</v>
      </c>
      <c r="S35">
        <f t="shared" si="4"/>
        <v>1.5375999999999999E-2</v>
      </c>
      <c r="T35">
        <v>2768</v>
      </c>
      <c r="U35">
        <v>0.10100000000000001</v>
      </c>
      <c r="V35">
        <f t="shared" si="5"/>
        <v>1.0201000000000002E-2</v>
      </c>
      <c r="W35">
        <v>578</v>
      </c>
      <c r="X35">
        <v>0.13400000000000001</v>
      </c>
      <c r="Y35">
        <f t="shared" si="6"/>
        <v>1.7956000000000003E-2</v>
      </c>
      <c r="Z35">
        <v>106</v>
      </c>
      <c r="AA35">
        <v>0.13600000000000001</v>
      </c>
      <c r="AB35">
        <f t="shared" si="7"/>
        <v>1.8496000000000002E-2</v>
      </c>
      <c r="AC35">
        <v>641</v>
      </c>
      <c r="AD35">
        <v>0.13100000000000001</v>
      </c>
      <c r="AE35">
        <f t="shared" si="8"/>
        <v>1.7161000000000003E-2</v>
      </c>
      <c r="AF35">
        <v>544</v>
      </c>
      <c r="AG35">
        <v>0.13200000000000001</v>
      </c>
      <c r="AH35">
        <f t="shared" si="9"/>
        <v>1.7424000000000002E-2</v>
      </c>
      <c r="AI35">
        <v>330</v>
      </c>
      <c r="AJ35">
        <v>0.11899999999999999</v>
      </c>
      <c r="AK35">
        <f t="shared" si="10"/>
        <v>1.4160999999999998E-2</v>
      </c>
      <c r="AL35">
        <v>855</v>
      </c>
      <c r="AM35">
        <v>0.14599999999999999</v>
      </c>
      <c r="AN35">
        <f t="shared" si="11"/>
        <v>2.1315999999999998E-2</v>
      </c>
      <c r="AO35">
        <v>1851</v>
      </c>
      <c r="AP35">
        <v>0.128</v>
      </c>
      <c r="AQ35">
        <f t="shared" si="12"/>
        <v>1.6383999999999999E-2</v>
      </c>
      <c r="AR35">
        <v>2501</v>
      </c>
      <c r="AS35">
        <v>0.109</v>
      </c>
      <c r="AT35">
        <f t="shared" si="13"/>
        <v>1.1880999999999999E-2</v>
      </c>
      <c r="AU35">
        <v>562</v>
      </c>
      <c r="AV35">
        <v>0.14000000000000001</v>
      </c>
      <c r="AW35">
        <f t="shared" si="14"/>
        <v>1.9600000000000003E-2</v>
      </c>
      <c r="AX35">
        <v>939</v>
      </c>
      <c r="AY35">
        <v>0.13900000000000001</v>
      </c>
      <c r="AZ35">
        <f t="shared" si="15"/>
        <v>1.9321000000000005E-2</v>
      </c>
      <c r="BA35">
        <v>705</v>
      </c>
    </row>
    <row r="36" spans="1:53">
      <c r="A36" t="s">
        <v>505</v>
      </c>
      <c r="B36" t="s">
        <v>438</v>
      </c>
      <c r="C36" t="s">
        <v>245</v>
      </c>
      <c r="D36" s="6" t="s">
        <v>253</v>
      </c>
      <c r="E36">
        <v>68.3</v>
      </c>
      <c r="F36">
        <v>0.13100000000000001</v>
      </c>
      <c r="G36">
        <f t="shared" si="0"/>
        <v>1.7161000000000003E-2</v>
      </c>
      <c r="H36">
        <v>487</v>
      </c>
      <c r="I36">
        <v>0.16500000000000001</v>
      </c>
      <c r="J36">
        <f t="shared" si="1"/>
        <v>2.7225000000000003E-2</v>
      </c>
      <c r="K36">
        <v>320</v>
      </c>
      <c r="L36">
        <v>0.13100000000000001</v>
      </c>
      <c r="M36">
        <f t="shared" si="2"/>
        <v>1.7161000000000003E-2</v>
      </c>
      <c r="N36">
        <v>820</v>
      </c>
      <c r="O36">
        <v>0.17299999999999999</v>
      </c>
      <c r="P36">
        <f t="shared" si="3"/>
        <v>2.9928999999999997E-2</v>
      </c>
      <c r="Q36">
        <v>1796</v>
      </c>
      <c r="R36">
        <v>0.13200000000000001</v>
      </c>
      <c r="S36">
        <f t="shared" si="4"/>
        <v>1.7424000000000002E-2</v>
      </c>
      <c r="T36">
        <v>2626</v>
      </c>
      <c r="U36">
        <v>0.11</v>
      </c>
      <c r="V36">
        <f t="shared" si="5"/>
        <v>1.21E-2</v>
      </c>
      <c r="W36">
        <v>547</v>
      </c>
      <c r="X36">
        <v>0.13100000000000001</v>
      </c>
      <c r="Y36">
        <f t="shared" si="6"/>
        <v>1.7161000000000003E-2</v>
      </c>
      <c r="Z36">
        <v>900</v>
      </c>
      <c r="AA36">
        <v>0.122</v>
      </c>
      <c r="AB36">
        <f t="shared" si="7"/>
        <v>1.4884E-2</v>
      </c>
      <c r="AC36">
        <v>460</v>
      </c>
      <c r="AD36">
        <v>0.126</v>
      </c>
      <c r="AE36">
        <f t="shared" si="8"/>
        <v>1.5876000000000001E-2</v>
      </c>
      <c r="AF36">
        <v>601</v>
      </c>
      <c r="AG36">
        <v>0.16800000000000001</v>
      </c>
      <c r="AH36">
        <f t="shared" si="9"/>
        <v>2.8224000000000003E-2</v>
      </c>
      <c r="AI36">
        <v>329</v>
      </c>
      <c r="AJ36">
        <v>0.13900000000000001</v>
      </c>
      <c r="AK36">
        <f t="shared" si="10"/>
        <v>1.9321000000000005E-2</v>
      </c>
      <c r="AL36">
        <v>793</v>
      </c>
      <c r="AM36">
        <v>0.17299999999999999</v>
      </c>
      <c r="AN36">
        <f t="shared" si="11"/>
        <v>2.9928999999999997E-2</v>
      </c>
      <c r="AO36">
        <v>1637</v>
      </c>
      <c r="AP36">
        <v>0.12</v>
      </c>
      <c r="AQ36">
        <f t="shared" si="12"/>
        <v>1.44E-2</v>
      </c>
      <c r="AR36">
        <v>2451</v>
      </c>
      <c r="AS36">
        <v>0.1</v>
      </c>
      <c r="AT36">
        <f t="shared" si="13"/>
        <v>1.0000000000000002E-2</v>
      </c>
      <c r="AU36">
        <v>543</v>
      </c>
      <c r="AV36">
        <v>0.14099999999999999</v>
      </c>
      <c r="AW36">
        <f t="shared" si="14"/>
        <v>1.9880999999999996E-2</v>
      </c>
      <c r="AX36">
        <v>961</v>
      </c>
      <c r="AY36">
        <v>0.14599999999999999</v>
      </c>
      <c r="AZ36">
        <f t="shared" si="15"/>
        <v>2.1315999999999998E-2</v>
      </c>
      <c r="BA36">
        <v>708</v>
      </c>
    </row>
    <row r="37" spans="1:53">
      <c r="A37" t="s">
        <v>507</v>
      </c>
      <c r="B37" t="s">
        <v>438</v>
      </c>
      <c r="C37" t="s">
        <v>245</v>
      </c>
      <c r="D37" s="6" t="s">
        <v>253</v>
      </c>
      <c r="E37">
        <v>67.8</v>
      </c>
      <c r="F37">
        <v>0.11700000000000001</v>
      </c>
      <c r="G37">
        <f t="shared" si="0"/>
        <v>1.3689000000000002E-2</v>
      </c>
      <c r="H37">
        <v>603</v>
      </c>
      <c r="I37">
        <v>0.114</v>
      </c>
      <c r="J37">
        <f t="shared" si="1"/>
        <v>1.2996000000000001E-2</v>
      </c>
      <c r="K37">
        <v>493</v>
      </c>
      <c r="L37">
        <v>0.126</v>
      </c>
      <c r="M37">
        <f t="shared" si="2"/>
        <v>1.5876000000000001E-2</v>
      </c>
      <c r="N37">
        <v>1065</v>
      </c>
      <c r="O37">
        <v>0.104</v>
      </c>
      <c r="P37">
        <f t="shared" si="3"/>
        <v>1.0815999999999999E-2</v>
      </c>
      <c r="Q37">
        <v>2368</v>
      </c>
      <c r="R37">
        <v>0.11799999999999999</v>
      </c>
      <c r="S37">
        <f t="shared" si="4"/>
        <v>1.3923999999999999E-2</v>
      </c>
      <c r="T37">
        <v>3893</v>
      </c>
      <c r="U37">
        <v>7.6999999999999999E-2</v>
      </c>
      <c r="V37">
        <f t="shared" si="5"/>
        <v>5.9290000000000002E-3</v>
      </c>
      <c r="W37">
        <v>752</v>
      </c>
      <c r="X37">
        <v>0.122</v>
      </c>
      <c r="Y37">
        <f t="shared" si="6"/>
        <v>1.4884E-2</v>
      </c>
      <c r="Z37">
        <v>1199</v>
      </c>
      <c r="AA37">
        <v>0.122</v>
      </c>
      <c r="AB37">
        <f t="shared" si="7"/>
        <v>1.4884E-2</v>
      </c>
      <c r="AC37">
        <v>542</v>
      </c>
      <c r="AD37">
        <v>0.127</v>
      </c>
      <c r="AE37">
        <f t="shared" si="8"/>
        <v>1.6129000000000001E-2</v>
      </c>
      <c r="AF37">
        <v>803</v>
      </c>
      <c r="AG37">
        <v>0.14399999999999999</v>
      </c>
      <c r="AH37">
        <f t="shared" si="9"/>
        <v>2.0735999999999997E-2</v>
      </c>
      <c r="AI37">
        <v>490</v>
      </c>
      <c r="AJ37">
        <v>0.11799999999999999</v>
      </c>
      <c r="AK37">
        <f t="shared" si="10"/>
        <v>1.3923999999999999E-2</v>
      </c>
      <c r="AL37">
        <v>1325</v>
      </c>
      <c r="AM37">
        <v>0.12</v>
      </c>
      <c r="AN37">
        <f t="shared" si="11"/>
        <v>1.44E-2</v>
      </c>
      <c r="AO37">
        <v>2387</v>
      </c>
      <c r="AP37">
        <v>0.127</v>
      </c>
      <c r="AQ37">
        <f t="shared" si="12"/>
        <v>1.6129000000000001E-2</v>
      </c>
      <c r="AR37">
        <v>3349</v>
      </c>
      <c r="AS37">
        <v>8.2000000000000003E-2</v>
      </c>
      <c r="AT37">
        <f t="shared" si="13"/>
        <v>6.7240000000000008E-3</v>
      </c>
      <c r="AU37">
        <v>646</v>
      </c>
      <c r="AV37">
        <v>0.125</v>
      </c>
      <c r="AW37">
        <f t="shared" si="14"/>
        <v>1.5625E-2</v>
      </c>
      <c r="AX37">
        <v>1381</v>
      </c>
      <c r="AY37">
        <v>0.13900000000000001</v>
      </c>
      <c r="AZ37">
        <f t="shared" si="15"/>
        <v>1.9321000000000005E-2</v>
      </c>
      <c r="BA37">
        <v>823</v>
      </c>
    </row>
    <row r="38" spans="1:53">
      <c r="A38" t="s">
        <v>509</v>
      </c>
      <c r="B38" t="s">
        <v>438</v>
      </c>
      <c r="C38" t="s">
        <v>245</v>
      </c>
      <c r="D38" s="6" t="s">
        <v>253</v>
      </c>
      <c r="E38">
        <v>64</v>
      </c>
      <c r="F38">
        <v>1.7000000000000001E-2</v>
      </c>
      <c r="G38">
        <f t="shared" si="0"/>
        <v>2.8900000000000003E-4</v>
      </c>
      <c r="H38">
        <v>795</v>
      </c>
      <c r="I38">
        <v>0.128</v>
      </c>
      <c r="J38">
        <f t="shared" si="1"/>
        <v>1.6383999999999999E-2</v>
      </c>
      <c r="K38">
        <v>364</v>
      </c>
      <c r="L38">
        <v>0.13200000000000001</v>
      </c>
      <c r="M38">
        <f t="shared" si="2"/>
        <v>1.7424000000000002E-2</v>
      </c>
      <c r="N38">
        <v>866</v>
      </c>
      <c r="O38">
        <v>0.153</v>
      </c>
      <c r="P38">
        <f t="shared" si="3"/>
        <v>2.3408999999999999E-2</v>
      </c>
      <c r="Q38">
        <v>1833</v>
      </c>
      <c r="R38">
        <v>0.125</v>
      </c>
      <c r="S38">
        <f t="shared" si="4"/>
        <v>1.5625E-2</v>
      </c>
      <c r="T38">
        <v>3101</v>
      </c>
      <c r="U38">
        <v>9.9000000000000005E-2</v>
      </c>
      <c r="V38">
        <f t="shared" si="5"/>
        <v>9.8010000000000007E-3</v>
      </c>
      <c r="W38">
        <v>493</v>
      </c>
      <c r="X38">
        <v>0.153</v>
      </c>
      <c r="Y38">
        <f t="shared" si="6"/>
        <v>2.3408999999999999E-2</v>
      </c>
      <c r="Z38">
        <v>1052</v>
      </c>
      <c r="AA38">
        <v>0.16300000000000001</v>
      </c>
      <c r="AB38">
        <f t="shared" si="7"/>
        <v>2.6569000000000002E-2</v>
      </c>
      <c r="AC38">
        <v>598</v>
      </c>
      <c r="AD38">
        <v>0.14000000000000001</v>
      </c>
      <c r="AE38">
        <f t="shared" si="8"/>
        <v>1.9600000000000003E-2</v>
      </c>
      <c r="AF38">
        <v>631</v>
      </c>
      <c r="AG38">
        <v>0.14799999999999999</v>
      </c>
      <c r="AH38">
        <f t="shared" si="9"/>
        <v>2.1903999999999996E-2</v>
      </c>
      <c r="AI38">
        <v>394</v>
      </c>
      <c r="AJ38">
        <v>0.13700000000000001</v>
      </c>
      <c r="AK38">
        <f t="shared" si="10"/>
        <v>1.8769000000000004E-2</v>
      </c>
      <c r="AL38">
        <v>858</v>
      </c>
      <c r="AM38">
        <v>0.13900000000000001</v>
      </c>
      <c r="AN38">
        <f t="shared" si="11"/>
        <v>1.9321000000000005E-2</v>
      </c>
      <c r="AO38">
        <v>1614</v>
      </c>
      <c r="AP38">
        <v>0.14799999999999999</v>
      </c>
      <c r="AQ38">
        <f t="shared" si="12"/>
        <v>2.1903999999999996E-2</v>
      </c>
      <c r="AR38">
        <v>2731</v>
      </c>
      <c r="AS38">
        <v>0.13800000000000001</v>
      </c>
      <c r="AT38">
        <f t="shared" si="13"/>
        <v>1.9044000000000002E-2</v>
      </c>
      <c r="AU38">
        <v>554</v>
      </c>
      <c r="AV38">
        <v>0.157</v>
      </c>
      <c r="AW38">
        <f t="shared" si="14"/>
        <v>2.4649000000000001E-2</v>
      </c>
      <c r="AX38">
        <v>1113</v>
      </c>
      <c r="AY38">
        <v>0.14299999999999999</v>
      </c>
      <c r="AZ38">
        <f t="shared" si="15"/>
        <v>2.0448999999999995E-2</v>
      </c>
      <c r="BA38">
        <v>589</v>
      </c>
    </row>
    <row r="39" spans="1:53">
      <c r="A39" t="s">
        <v>511</v>
      </c>
      <c r="B39" t="s">
        <v>438</v>
      </c>
      <c r="C39" t="s">
        <v>245</v>
      </c>
      <c r="D39" s="6" t="s">
        <v>253</v>
      </c>
      <c r="E39">
        <v>87.1</v>
      </c>
      <c r="F39">
        <v>0.129</v>
      </c>
      <c r="G39">
        <f t="shared" si="0"/>
        <v>1.6641E-2</v>
      </c>
      <c r="H39">
        <v>631</v>
      </c>
      <c r="I39">
        <v>0.11899999999999999</v>
      </c>
      <c r="J39">
        <f t="shared" si="1"/>
        <v>1.4160999999999998E-2</v>
      </c>
      <c r="K39">
        <v>281</v>
      </c>
      <c r="L39">
        <v>0.115</v>
      </c>
      <c r="M39">
        <f t="shared" si="2"/>
        <v>1.3225000000000001E-2</v>
      </c>
      <c r="N39">
        <v>829</v>
      </c>
      <c r="O39">
        <v>0.125</v>
      </c>
      <c r="P39">
        <f t="shared" si="3"/>
        <v>1.5625E-2</v>
      </c>
      <c r="Q39">
        <v>1439</v>
      </c>
      <c r="R39">
        <v>0.152</v>
      </c>
      <c r="S39">
        <f t="shared" si="4"/>
        <v>2.3104E-2</v>
      </c>
      <c r="T39">
        <v>2291</v>
      </c>
      <c r="U39">
        <v>9.5000000000000001E-2</v>
      </c>
      <c r="V39">
        <f t="shared" si="5"/>
        <v>9.025E-3</v>
      </c>
      <c r="W39">
        <v>586</v>
      </c>
      <c r="X39">
        <v>0.14000000000000001</v>
      </c>
      <c r="Y39">
        <f t="shared" si="6"/>
        <v>1.9600000000000003E-2</v>
      </c>
      <c r="Z39">
        <v>937</v>
      </c>
      <c r="AA39">
        <v>0.111</v>
      </c>
      <c r="AB39">
        <f t="shared" si="7"/>
        <v>1.2321E-2</v>
      </c>
      <c r="AC39">
        <v>299</v>
      </c>
      <c r="AD39">
        <v>0.125</v>
      </c>
      <c r="AE39">
        <f t="shared" si="8"/>
        <v>1.5625E-2</v>
      </c>
      <c r="AF39">
        <v>459</v>
      </c>
      <c r="AG39">
        <v>0.124</v>
      </c>
      <c r="AH39">
        <f t="shared" si="9"/>
        <v>1.5375999999999999E-2</v>
      </c>
      <c r="AI39">
        <v>291</v>
      </c>
      <c r="AJ39">
        <v>0.107</v>
      </c>
      <c r="AK39">
        <f t="shared" si="10"/>
        <v>1.1448999999999999E-2</v>
      </c>
      <c r="AL39">
        <v>870</v>
      </c>
      <c r="AM39">
        <v>0.155</v>
      </c>
      <c r="AN39">
        <f t="shared" si="11"/>
        <v>2.4025000000000001E-2</v>
      </c>
      <c r="AO39">
        <v>1595</v>
      </c>
      <c r="AP39">
        <v>0.13100000000000001</v>
      </c>
      <c r="AQ39">
        <f t="shared" si="12"/>
        <v>1.7161000000000003E-2</v>
      </c>
      <c r="AR39">
        <v>1866</v>
      </c>
      <c r="AS39">
        <v>8.8999999999999996E-2</v>
      </c>
      <c r="AT39">
        <f t="shared" si="13"/>
        <v>7.9209999999999992E-3</v>
      </c>
      <c r="AU39">
        <v>454</v>
      </c>
      <c r="AV39">
        <v>0.14299999999999999</v>
      </c>
      <c r="AW39">
        <f t="shared" si="14"/>
        <v>2.0448999999999995E-2</v>
      </c>
      <c r="AX39">
        <v>802</v>
      </c>
      <c r="AY39">
        <v>0.13600000000000001</v>
      </c>
      <c r="AZ39">
        <f t="shared" si="15"/>
        <v>1.8496000000000002E-2</v>
      </c>
      <c r="BA39">
        <v>454</v>
      </c>
    </row>
    <row r="40" spans="1:53">
      <c r="A40" t="s">
        <v>513</v>
      </c>
      <c r="B40" t="s">
        <v>438</v>
      </c>
      <c r="C40" t="s">
        <v>245</v>
      </c>
      <c r="D40" s="6" t="s">
        <v>253</v>
      </c>
      <c r="E40">
        <v>87.5</v>
      </c>
      <c r="F40">
        <v>0.16500000000000001</v>
      </c>
      <c r="G40">
        <f t="shared" si="0"/>
        <v>2.7225000000000003E-2</v>
      </c>
      <c r="H40">
        <v>710</v>
      </c>
      <c r="I40">
        <v>0.126</v>
      </c>
      <c r="J40">
        <f t="shared" si="1"/>
        <v>1.5876000000000001E-2</v>
      </c>
      <c r="K40">
        <v>283</v>
      </c>
      <c r="L40">
        <v>0.14299999999999999</v>
      </c>
      <c r="M40">
        <f t="shared" si="2"/>
        <v>2.0448999999999995E-2</v>
      </c>
      <c r="N40">
        <v>746</v>
      </c>
      <c r="O40">
        <v>0.157</v>
      </c>
      <c r="P40">
        <f t="shared" si="3"/>
        <v>2.4649000000000001E-2</v>
      </c>
      <c r="Q40">
        <v>1375</v>
      </c>
      <c r="R40">
        <v>0.13300000000000001</v>
      </c>
      <c r="S40">
        <f t="shared" si="4"/>
        <v>1.7689000000000003E-2</v>
      </c>
      <c r="T40">
        <v>2575</v>
      </c>
      <c r="U40">
        <v>0.115</v>
      </c>
      <c r="V40">
        <f t="shared" si="5"/>
        <v>1.3225000000000001E-2</v>
      </c>
      <c r="W40">
        <v>466</v>
      </c>
      <c r="X40">
        <v>0.14899999999999999</v>
      </c>
      <c r="Y40">
        <f t="shared" si="6"/>
        <v>2.2200999999999999E-2</v>
      </c>
      <c r="Z40">
        <v>1003</v>
      </c>
      <c r="AA40">
        <v>0.154</v>
      </c>
      <c r="AB40">
        <f t="shared" si="7"/>
        <v>2.3716000000000001E-2</v>
      </c>
      <c r="AC40">
        <v>425</v>
      </c>
      <c r="AD40">
        <v>0.14699999999999999</v>
      </c>
      <c r="AE40">
        <f t="shared" si="8"/>
        <v>2.1608999999999996E-2</v>
      </c>
      <c r="AF40">
        <v>540</v>
      </c>
      <c r="AG40">
        <v>0.128</v>
      </c>
      <c r="AH40">
        <f t="shared" si="9"/>
        <v>1.6383999999999999E-2</v>
      </c>
      <c r="AI40">
        <v>298</v>
      </c>
      <c r="AJ40">
        <v>0.126</v>
      </c>
      <c r="AK40">
        <f t="shared" si="10"/>
        <v>1.5876000000000001E-2</v>
      </c>
      <c r="AL40">
        <v>759</v>
      </c>
      <c r="AM40">
        <v>0.159</v>
      </c>
      <c r="AN40">
        <f t="shared" si="11"/>
        <v>2.5281000000000001E-2</v>
      </c>
      <c r="AO40">
        <v>1317</v>
      </c>
      <c r="AP40">
        <v>0.15</v>
      </c>
      <c r="AQ40">
        <f t="shared" si="12"/>
        <v>2.2499999999999999E-2</v>
      </c>
      <c r="AR40">
        <v>2038</v>
      </c>
      <c r="AS40">
        <v>0.13</v>
      </c>
      <c r="AT40">
        <f t="shared" si="13"/>
        <v>1.6900000000000002E-2</v>
      </c>
      <c r="AU40">
        <v>538</v>
      </c>
      <c r="AV40">
        <v>0.14000000000000001</v>
      </c>
      <c r="AW40">
        <f t="shared" si="14"/>
        <v>1.9600000000000003E-2</v>
      </c>
      <c r="AX40">
        <v>893</v>
      </c>
      <c r="AY40">
        <v>0.13700000000000001</v>
      </c>
      <c r="AZ40">
        <f t="shared" si="15"/>
        <v>1.8769000000000004E-2</v>
      </c>
      <c r="BA40">
        <v>469</v>
      </c>
    </row>
    <row r="41" spans="1:53">
      <c r="A41" t="s">
        <v>515</v>
      </c>
      <c r="B41" t="s">
        <v>438</v>
      </c>
      <c r="C41" t="s">
        <v>245</v>
      </c>
      <c r="D41" s="6" t="s">
        <v>253</v>
      </c>
      <c r="E41">
        <v>80.2</v>
      </c>
      <c r="F41">
        <v>0.12</v>
      </c>
      <c r="G41">
        <f t="shared" si="0"/>
        <v>1.44E-2</v>
      </c>
      <c r="H41">
        <v>660</v>
      </c>
      <c r="I41">
        <v>0.128</v>
      </c>
      <c r="J41">
        <f t="shared" si="1"/>
        <v>1.6383999999999999E-2</v>
      </c>
      <c r="K41">
        <v>421</v>
      </c>
      <c r="L41">
        <v>0.13100000000000001</v>
      </c>
      <c r="M41">
        <f t="shared" si="2"/>
        <v>1.7161000000000003E-2</v>
      </c>
      <c r="N41">
        <v>920</v>
      </c>
      <c r="O41">
        <v>0.13800000000000001</v>
      </c>
      <c r="P41">
        <f t="shared" si="3"/>
        <v>1.9044000000000002E-2</v>
      </c>
      <c r="Q41">
        <v>1814</v>
      </c>
      <c r="R41">
        <v>0.13200000000000001</v>
      </c>
      <c r="S41">
        <f t="shared" si="4"/>
        <v>1.7424000000000002E-2</v>
      </c>
      <c r="T41">
        <v>3032</v>
      </c>
      <c r="U41">
        <v>9.9000000000000005E-2</v>
      </c>
      <c r="V41">
        <f t="shared" si="5"/>
        <v>9.8010000000000007E-3</v>
      </c>
      <c r="W41">
        <v>533</v>
      </c>
      <c r="X41">
        <v>0.13100000000000001</v>
      </c>
      <c r="Y41">
        <f t="shared" si="6"/>
        <v>1.7161000000000003E-2</v>
      </c>
      <c r="Z41">
        <v>1078</v>
      </c>
      <c r="AA41">
        <v>0.13300000000000001</v>
      </c>
      <c r="AB41">
        <f t="shared" si="7"/>
        <v>1.7689000000000003E-2</v>
      </c>
      <c r="AC41">
        <v>515</v>
      </c>
      <c r="AD41">
        <v>0.12</v>
      </c>
      <c r="AE41">
        <f t="shared" si="8"/>
        <v>1.44E-2</v>
      </c>
      <c r="AF41">
        <v>465</v>
      </c>
      <c r="AG41">
        <v>0.11600000000000001</v>
      </c>
      <c r="AH41">
        <f t="shared" si="9"/>
        <v>1.3456000000000001E-2</v>
      </c>
      <c r="AI41">
        <v>398</v>
      </c>
      <c r="AJ41">
        <v>0.123</v>
      </c>
      <c r="AK41">
        <f t="shared" si="10"/>
        <v>1.5129E-2</v>
      </c>
      <c r="AL41">
        <v>1007</v>
      </c>
      <c r="AM41">
        <v>0.13100000000000001</v>
      </c>
      <c r="AN41">
        <f t="shared" si="11"/>
        <v>1.7161000000000003E-2</v>
      </c>
      <c r="AO41">
        <v>1730</v>
      </c>
      <c r="AP41">
        <v>0.13200000000000001</v>
      </c>
      <c r="AQ41">
        <f t="shared" si="12"/>
        <v>1.7424000000000002E-2</v>
      </c>
      <c r="AR41">
        <v>2964</v>
      </c>
      <c r="AS41">
        <v>0.11600000000000001</v>
      </c>
      <c r="AT41">
        <f t="shared" si="13"/>
        <v>1.3456000000000001E-2</v>
      </c>
      <c r="AU41">
        <v>640</v>
      </c>
      <c r="AV41">
        <v>0.121</v>
      </c>
      <c r="AW41">
        <f t="shared" si="14"/>
        <v>1.4641E-2</v>
      </c>
      <c r="AX41">
        <v>1064</v>
      </c>
      <c r="AY41">
        <v>0.152</v>
      </c>
      <c r="AZ41">
        <f t="shared" si="15"/>
        <v>2.3104E-2</v>
      </c>
      <c r="BA41">
        <v>768</v>
      </c>
    </row>
    <row r="42" spans="1:53">
      <c r="A42" t="s">
        <v>517</v>
      </c>
      <c r="B42" t="s">
        <v>438</v>
      </c>
      <c r="C42" t="s">
        <v>245</v>
      </c>
      <c r="D42" s="6" t="s">
        <v>253</v>
      </c>
      <c r="E42">
        <v>86.2</v>
      </c>
      <c r="F42">
        <v>0.114</v>
      </c>
      <c r="G42">
        <f t="shared" si="0"/>
        <v>1.2996000000000001E-2</v>
      </c>
      <c r="H42">
        <v>578</v>
      </c>
      <c r="I42">
        <v>0.13100000000000001</v>
      </c>
      <c r="J42">
        <f t="shared" si="1"/>
        <v>1.7161000000000003E-2</v>
      </c>
      <c r="K42">
        <v>199</v>
      </c>
      <c r="L42">
        <v>0.13900000000000001</v>
      </c>
      <c r="M42">
        <f t="shared" si="2"/>
        <v>1.9321000000000005E-2</v>
      </c>
      <c r="N42">
        <v>753</v>
      </c>
      <c r="O42">
        <v>0.14799999999999999</v>
      </c>
      <c r="P42">
        <f t="shared" si="3"/>
        <v>2.1903999999999996E-2</v>
      </c>
      <c r="Q42">
        <v>1621</v>
      </c>
      <c r="R42">
        <v>0.153</v>
      </c>
      <c r="S42">
        <f t="shared" si="4"/>
        <v>2.3408999999999999E-2</v>
      </c>
      <c r="T42">
        <v>2484</v>
      </c>
      <c r="U42">
        <v>0.11799999999999999</v>
      </c>
      <c r="V42">
        <f t="shared" si="5"/>
        <v>1.3923999999999999E-2</v>
      </c>
      <c r="W42">
        <v>545</v>
      </c>
      <c r="X42">
        <v>0.157</v>
      </c>
      <c r="Y42">
        <f t="shared" si="6"/>
        <v>2.4649000000000001E-2</v>
      </c>
      <c r="Z42">
        <v>1127</v>
      </c>
      <c r="AA42">
        <v>0.123</v>
      </c>
      <c r="AB42">
        <f t="shared" si="7"/>
        <v>1.5129E-2</v>
      </c>
      <c r="AC42">
        <v>411</v>
      </c>
      <c r="AD42">
        <v>0.11600000000000001</v>
      </c>
      <c r="AE42">
        <f t="shared" si="8"/>
        <v>1.3456000000000001E-2</v>
      </c>
      <c r="AF42">
        <v>458</v>
      </c>
      <c r="AG42">
        <v>0.17599999999999999</v>
      </c>
      <c r="AH42">
        <f t="shared" si="9"/>
        <v>3.0975999999999997E-2</v>
      </c>
      <c r="AI42">
        <v>247</v>
      </c>
      <c r="AJ42">
        <v>0.13700000000000001</v>
      </c>
      <c r="AK42">
        <f t="shared" si="10"/>
        <v>1.8769000000000004E-2</v>
      </c>
      <c r="AL42">
        <v>893</v>
      </c>
      <c r="AM42">
        <v>0.14399999999999999</v>
      </c>
      <c r="AN42">
        <f t="shared" si="11"/>
        <v>2.0735999999999997E-2</v>
      </c>
      <c r="AO42">
        <v>1572</v>
      </c>
      <c r="AP42">
        <v>0.13400000000000001</v>
      </c>
      <c r="AQ42">
        <f t="shared" si="12"/>
        <v>1.7956000000000003E-2</v>
      </c>
      <c r="AR42">
        <v>2056</v>
      </c>
      <c r="AS42">
        <v>0.10100000000000001</v>
      </c>
      <c r="AT42">
        <f t="shared" si="13"/>
        <v>1.0201000000000002E-2</v>
      </c>
      <c r="AU42">
        <v>530</v>
      </c>
      <c r="AV42">
        <v>0.14499999999999999</v>
      </c>
      <c r="AW42">
        <f t="shared" si="14"/>
        <v>2.1024999999999999E-2</v>
      </c>
      <c r="AX42">
        <v>1043</v>
      </c>
      <c r="AY42">
        <v>0.127</v>
      </c>
      <c r="AZ42">
        <f t="shared" si="15"/>
        <v>1.6129000000000001E-2</v>
      </c>
      <c r="BA42">
        <v>518</v>
      </c>
    </row>
    <row r="43" spans="1:53">
      <c r="A43" t="s">
        <v>519</v>
      </c>
      <c r="B43" t="s">
        <v>438</v>
      </c>
      <c r="C43" t="s">
        <v>245</v>
      </c>
      <c r="D43" s="6" t="s">
        <v>253</v>
      </c>
      <c r="E43">
        <v>75.7</v>
      </c>
      <c r="F43">
        <v>0.13800000000000001</v>
      </c>
      <c r="G43">
        <f t="shared" si="0"/>
        <v>1.9044000000000002E-2</v>
      </c>
      <c r="H43">
        <v>605</v>
      </c>
      <c r="I43">
        <v>0.16500000000000001</v>
      </c>
      <c r="J43">
        <f t="shared" si="1"/>
        <v>2.7225000000000003E-2</v>
      </c>
      <c r="K43">
        <v>339</v>
      </c>
      <c r="L43">
        <v>0.13400000000000001</v>
      </c>
      <c r="M43">
        <f t="shared" si="2"/>
        <v>1.7956000000000003E-2</v>
      </c>
      <c r="N43">
        <v>779</v>
      </c>
      <c r="O43">
        <v>0.155</v>
      </c>
      <c r="P43">
        <f t="shared" si="3"/>
        <v>2.4025000000000001E-2</v>
      </c>
      <c r="Q43">
        <v>1798</v>
      </c>
      <c r="R43">
        <v>0.13800000000000001</v>
      </c>
      <c r="S43">
        <f t="shared" si="4"/>
        <v>1.9044000000000002E-2</v>
      </c>
      <c r="T43">
        <v>2513</v>
      </c>
      <c r="U43">
        <v>0.12</v>
      </c>
      <c r="V43">
        <f t="shared" si="5"/>
        <v>1.44E-2</v>
      </c>
      <c r="W43">
        <v>586</v>
      </c>
      <c r="X43">
        <v>0.13800000000000001</v>
      </c>
      <c r="Y43">
        <f t="shared" si="6"/>
        <v>1.9044000000000002E-2</v>
      </c>
      <c r="Z43">
        <v>996</v>
      </c>
      <c r="AA43">
        <v>0.153</v>
      </c>
      <c r="AB43">
        <f t="shared" si="7"/>
        <v>2.3408999999999999E-2</v>
      </c>
      <c r="AC43">
        <v>501</v>
      </c>
      <c r="AD43">
        <v>0.12</v>
      </c>
      <c r="AE43">
        <f t="shared" si="8"/>
        <v>1.44E-2</v>
      </c>
      <c r="AF43">
        <v>481</v>
      </c>
      <c r="AG43">
        <v>0.17799999999999999</v>
      </c>
      <c r="AH43">
        <f t="shared" si="9"/>
        <v>3.1683999999999997E-2</v>
      </c>
      <c r="AI43">
        <v>500</v>
      </c>
      <c r="AJ43">
        <v>0.14199999999999999</v>
      </c>
      <c r="AK43">
        <f t="shared" si="10"/>
        <v>2.0163999999999998E-2</v>
      </c>
      <c r="AL43">
        <v>846</v>
      </c>
      <c r="AM43">
        <v>0.14199999999999999</v>
      </c>
      <c r="AN43">
        <f t="shared" si="11"/>
        <v>2.0163999999999998E-2</v>
      </c>
      <c r="AO43">
        <v>1663</v>
      </c>
      <c r="AP43">
        <v>0.16700000000000001</v>
      </c>
      <c r="AQ43">
        <f t="shared" si="12"/>
        <v>2.7889000000000004E-2</v>
      </c>
      <c r="AR43">
        <v>1683</v>
      </c>
      <c r="AS43">
        <v>0.12</v>
      </c>
      <c r="AT43">
        <f t="shared" si="13"/>
        <v>1.44E-2</v>
      </c>
      <c r="AU43">
        <v>649</v>
      </c>
      <c r="AV43">
        <v>0.14599999999999999</v>
      </c>
      <c r="AW43">
        <f t="shared" si="14"/>
        <v>2.1315999999999998E-2</v>
      </c>
      <c r="AX43">
        <v>859</v>
      </c>
      <c r="AY43">
        <v>0.13200000000000001</v>
      </c>
      <c r="AZ43">
        <f t="shared" si="15"/>
        <v>1.7424000000000002E-2</v>
      </c>
      <c r="BA43">
        <v>599</v>
      </c>
    </row>
    <row r="44" spans="1:53">
      <c r="A44" t="s">
        <v>521</v>
      </c>
      <c r="B44" t="s">
        <v>438</v>
      </c>
      <c r="C44" t="s">
        <v>245</v>
      </c>
      <c r="D44" s="6" t="s">
        <v>242</v>
      </c>
      <c r="E44">
        <v>80.900000000000006</v>
      </c>
      <c r="F44">
        <v>0.111</v>
      </c>
      <c r="G44">
        <f t="shared" si="0"/>
        <v>1.2321E-2</v>
      </c>
      <c r="H44">
        <v>616</v>
      </c>
      <c r="I44">
        <v>0.14499999999999999</v>
      </c>
      <c r="J44">
        <f t="shared" si="1"/>
        <v>2.1024999999999999E-2</v>
      </c>
      <c r="K44">
        <v>354</v>
      </c>
      <c r="L44">
        <v>0.111</v>
      </c>
      <c r="M44">
        <f t="shared" si="2"/>
        <v>1.2321E-2</v>
      </c>
      <c r="N44">
        <v>984</v>
      </c>
      <c r="O44">
        <v>0.13700000000000001</v>
      </c>
      <c r="P44">
        <f t="shared" si="3"/>
        <v>1.8769000000000004E-2</v>
      </c>
      <c r="Q44">
        <v>2132</v>
      </c>
      <c r="R44">
        <v>0.125</v>
      </c>
      <c r="S44">
        <f t="shared" si="4"/>
        <v>1.5625E-2</v>
      </c>
      <c r="T44">
        <v>3072</v>
      </c>
      <c r="U44">
        <v>0.10100000000000001</v>
      </c>
      <c r="V44">
        <f t="shared" si="5"/>
        <v>1.0201000000000002E-2</v>
      </c>
      <c r="W44">
        <v>612</v>
      </c>
      <c r="X44">
        <v>0.11600000000000001</v>
      </c>
      <c r="Y44">
        <f t="shared" si="6"/>
        <v>1.3456000000000001E-2</v>
      </c>
      <c r="Z44">
        <v>1144</v>
      </c>
      <c r="AA44">
        <v>0.10100000000000001</v>
      </c>
      <c r="AB44">
        <f t="shared" si="7"/>
        <v>1.0201000000000002E-2</v>
      </c>
      <c r="AC44">
        <v>464</v>
      </c>
      <c r="AD44">
        <v>0.104</v>
      </c>
      <c r="AE44">
        <f t="shared" si="8"/>
        <v>1.0815999999999999E-2</v>
      </c>
      <c r="AF44">
        <v>604</v>
      </c>
      <c r="AG44">
        <v>0.13100000000000001</v>
      </c>
      <c r="AH44">
        <f t="shared" si="9"/>
        <v>1.7161000000000003E-2</v>
      </c>
      <c r="AI44">
        <v>358</v>
      </c>
      <c r="AJ44">
        <v>0.114</v>
      </c>
      <c r="AK44">
        <f t="shared" si="10"/>
        <v>1.2996000000000001E-2</v>
      </c>
      <c r="AL44">
        <v>1025</v>
      </c>
      <c r="AM44">
        <v>0.126</v>
      </c>
      <c r="AN44">
        <f t="shared" si="11"/>
        <v>1.5876000000000001E-2</v>
      </c>
      <c r="AO44">
        <v>1757</v>
      </c>
      <c r="AP44">
        <v>0.13200000000000001</v>
      </c>
      <c r="AQ44">
        <f t="shared" si="12"/>
        <v>1.7424000000000002E-2</v>
      </c>
      <c r="AR44">
        <v>2814</v>
      </c>
      <c r="AS44">
        <v>8.4000000000000005E-2</v>
      </c>
      <c r="AT44">
        <f t="shared" si="13"/>
        <v>7.0560000000000006E-3</v>
      </c>
      <c r="AU44">
        <v>627</v>
      </c>
      <c r="AV44">
        <v>0.11700000000000001</v>
      </c>
      <c r="AW44">
        <f t="shared" si="14"/>
        <v>1.3689000000000002E-2</v>
      </c>
      <c r="AX44">
        <v>1172</v>
      </c>
      <c r="AY44">
        <v>0.13600000000000001</v>
      </c>
      <c r="AZ44">
        <f t="shared" si="15"/>
        <v>1.8496000000000002E-2</v>
      </c>
      <c r="BA44">
        <v>968</v>
      </c>
    </row>
    <row r="45" spans="1:53">
      <c r="A45" t="s">
        <v>523</v>
      </c>
      <c r="B45" t="s">
        <v>438</v>
      </c>
      <c r="C45" t="s">
        <v>245</v>
      </c>
      <c r="D45" s="6" t="s">
        <v>242</v>
      </c>
      <c r="E45">
        <v>55.3</v>
      </c>
      <c r="F45">
        <v>0.11600000000000001</v>
      </c>
      <c r="G45">
        <f t="shared" si="0"/>
        <v>1.3456000000000001E-2</v>
      </c>
      <c r="H45">
        <v>879</v>
      </c>
      <c r="I45">
        <v>0.111</v>
      </c>
      <c r="J45">
        <f t="shared" si="1"/>
        <v>1.2321E-2</v>
      </c>
      <c r="K45">
        <v>250</v>
      </c>
      <c r="L45">
        <v>0.124</v>
      </c>
      <c r="M45">
        <f t="shared" si="2"/>
        <v>1.5375999999999999E-2</v>
      </c>
      <c r="N45">
        <v>1229</v>
      </c>
      <c r="O45">
        <v>0.14299999999999999</v>
      </c>
      <c r="P45">
        <f t="shared" si="3"/>
        <v>2.0448999999999995E-2</v>
      </c>
      <c r="Q45">
        <v>2107</v>
      </c>
      <c r="R45">
        <v>0.124</v>
      </c>
      <c r="S45">
        <f t="shared" si="4"/>
        <v>1.5375999999999999E-2</v>
      </c>
      <c r="T45">
        <v>3366</v>
      </c>
      <c r="U45">
        <v>8.6999999999999994E-2</v>
      </c>
      <c r="V45">
        <f t="shared" si="5"/>
        <v>7.5689999999999993E-3</v>
      </c>
      <c r="W45">
        <v>645</v>
      </c>
      <c r="X45">
        <v>0.129</v>
      </c>
      <c r="Y45">
        <f t="shared" si="6"/>
        <v>1.6641E-2</v>
      </c>
      <c r="Z45">
        <v>1363</v>
      </c>
      <c r="AA45">
        <v>0.13100000000000001</v>
      </c>
      <c r="AB45">
        <f t="shared" si="7"/>
        <v>1.7161000000000003E-2</v>
      </c>
      <c r="AC45">
        <v>658</v>
      </c>
      <c r="AD45">
        <v>0.13300000000000001</v>
      </c>
      <c r="AE45">
        <f t="shared" si="8"/>
        <v>1.7689000000000003E-2</v>
      </c>
      <c r="AF45">
        <v>648</v>
      </c>
      <c r="AG45">
        <v>0.14299999999999999</v>
      </c>
      <c r="AH45">
        <f t="shared" si="9"/>
        <v>2.0448999999999995E-2</v>
      </c>
      <c r="AI45">
        <v>311</v>
      </c>
      <c r="AJ45">
        <v>0.128</v>
      </c>
      <c r="AK45">
        <f t="shared" si="10"/>
        <v>1.6383999999999999E-2</v>
      </c>
      <c r="AL45">
        <v>1081</v>
      </c>
      <c r="AM45">
        <v>0.13500000000000001</v>
      </c>
      <c r="AN45">
        <f t="shared" si="11"/>
        <v>1.8225000000000002E-2</v>
      </c>
      <c r="AO45">
        <v>1890</v>
      </c>
      <c r="AP45">
        <v>0.13500000000000001</v>
      </c>
      <c r="AQ45">
        <f t="shared" si="12"/>
        <v>1.8225000000000002E-2</v>
      </c>
      <c r="AR45">
        <v>3172</v>
      </c>
      <c r="AS45">
        <v>8.7999999999999995E-2</v>
      </c>
      <c r="AT45">
        <f t="shared" si="13"/>
        <v>7.7439999999999991E-3</v>
      </c>
      <c r="AU45">
        <v>632</v>
      </c>
      <c r="AV45">
        <v>0.13800000000000001</v>
      </c>
      <c r="AW45">
        <f t="shared" si="14"/>
        <v>1.9044000000000002E-2</v>
      </c>
      <c r="AX45">
        <v>1252</v>
      </c>
      <c r="AY45">
        <v>0.13</v>
      </c>
      <c r="AZ45">
        <f t="shared" si="15"/>
        <v>1.6900000000000002E-2</v>
      </c>
      <c r="BA45">
        <v>784</v>
      </c>
    </row>
    <row r="46" spans="1:53">
      <c r="A46" t="s">
        <v>525</v>
      </c>
      <c r="B46" t="s">
        <v>438</v>
      </c>
      <c r="C46" t="s">
        <v>245</v>
      </c>
      <c r="D46" s="6" t="s">
        <v>253</v>
      </c>
      <c r="E46">
        <v>91.2</v>
      </c>
      <c r="F46">
        <v>0.122</v>
      </c>
      <c r="G46">
        <f t="shared" si="0"/>
        <v>1.4884E-2</v>
      </c>
      <c r="H46">
        <v>530</v>
      </c>
      <c r="I46">
        <v>9.2999999999999999E-2</v>
      </c>
      <c r="J46">
        <f t="shared" si="1"/>
        <v>8.6490000000000004E-3</v>
      </c>
      <c r="K46">
        <v>335</v>
      </c>
      <c r="L46">
        <v>0.11600000000000001</v>
      </c>
      <c r="M46">
        <f t="shared" si="2"/>
        <v>1.3456000000000001E-2</v>
      </c>
      <c r="N46">
        <v>668</v>
      </c>
      <c r="O46">
        <v>0.13200000000000001</v>
      </c>
      <c r="P46">
        <f t="shared" si="3"/>
        <v>1.7424000000000002E-2</v>
      </c>
      <c r="Q46">
        <v>1492</v>
      </c>
      <c r="R46">
        <v>0.124</v>
      </c>
      <c r="S46">
        <f t="shared" si="4"/>
        <v>1.5375999999999999E-2</v>
      </c>
      <c r="T46">
        <v>2900</v>
      </c>
      <c r="U46">
        <v>8.8999999999999996E-2</v>
      </c>
      <c r="V46">
        <f t="shared" si="5"/>
        <v>7.9209999999999992E-3</v>
      </c>
      <c r="W46">
        <v>453</v>
      </c>
      <c r="X46">
        <v>0.13500000000000001</v>
      </c>
      <c r="Y46">
        <f t="shared" si="6"/>
        <v>1.8225000000000002E-2</v>
      </c>
      <c r="Z46">
        <v>848</v>
      </c>
      <c r="AA46">
        <v>0.125</v>
      </c>
      <c r="AB46">
        <f t="shared" si="7"/>
        <v>1.5625E-2</v>
      </c>
      <c r="AC46">
        <v>450</v>
      </c>
      <c r="AD46">
        <v>0.123</v>
      </c>
      <c r="AE46">
        <f t="shared" si="8"/>
        <v>1.5129E-2</v>
      </c>
      <c r="AF46">
        <v>483</v>
      </c>
      <c r="AG46">
        <v>9.5000000000000001E-2</v>
      </c>
      <c r="AH46">
        <f t="shared" si="9"/>
        <v>9.025E-3</v>
      </c>
      <c r="AI46">
        <v>323</v>
      </c>
      <c r="AJ46">
        <v>0.108</v>
      </c>
      <c r="AK46">
        <f t="shared" si="10"/>
        <v>1.1663999999999999E-2</v>
      </c>
      <c r="AL46">
        <v>768</v>
      </c>
      <c r="AM46">
        <v>0.14399999999999999</v>
      </c>
      <c r="AN46">
        <f t="shared" si="11"/>
        <v>2.0735999999999997E-2</v>
      </c>
      <c r="AO46">
        <v>1545</v>
      </c>
      <c r="AP46">
        <v>0.128</v>
      </c>
      <c r="AQ46">
        <f t="shared" si="12"/>
        <v>1.6383999999999999E-2</v>
      </c>
      <c r="AR46">
        <v>2662</v>
      </c>
      <c r="AS46">
        <v>7.5999999999999998E-2</v>
      </c>
      <c r="AT46">
        <f t="shared" si="13"/>
        <v>5.7759999999999999E-3</v>
      </c>
      <c r="AU46">
        <v>465</v>
      </c>
      <c r="AV46">
        <v>0.12</v>
      </c>
      <c r="AW46">
        <f t="shared" si="14"/>
        <v>1.44E-2</v>
      </c>
      <c r="AX46">
        <v>872</v>
      </c>
      <c r="AY46">
        <v>0.13200000000000001</v>
      </c>
      <c r="AZ46">
        <f t="shared" si="15"/>
        <v>1.7424000000000002E-2</v>
      </c>
      <c r="BA46">
        <v>683</v>
      </c>
    </row>
    <row r="47" spans="1:53">
      <c r="A47" t="s">
        <v>527</v>
      </c>
      <c r="B47" t="s">
        <v>438</v>
      </c>
      <c r="C47" t="s">
        <v>245</v>
      </c>
      <c r="D47" s="6" t="s">
        <v>253</v>
      </c>
      <c r="E47">
        <v>70.3</v>
      </c>
      <c r="F47">
        <v>0.13900000000000001</v>
      </c>
      <c r="G47">
        <f t="shared" si="0"/>
        <v>1.9321000000000005E-2</v>
      </c>
      <c r="H47">
        <v>566</v>
      </c>
      <c r="I47">
        <v>0.125</v>
      </c>
      <c r="J47">
        <f t="shared" si="1"/>
        <v>1.5625E-2</v>
      </c>
      <c r="K47">
        <v>365</v>
      </c>
      <c r="L47">
        <v>0.13</v>
      </c>
      <c r="M47">
        <f t="shared" si="2"/>
        <v>1.6900000000000002E-2</v>
      </c>
      <c r="N47">
        <v>698</v>
      </c>
      <c r="O47">
        <v>0.11600000000000001</v>
      </c>
      <c r="P47">
        <f t="shared" si="3"/>
        <v>1.3456000000000001E-2</v>
      </c>
      <c r="Q47">
        <v>1561</v>
      </c>
      <c r="R47">
        <v>0.123</v>
      </c>
      <c r="S47">
        <f t="shared" si="4"/>
        <v>1.5129E-2</v>
      </c>
      <c r="T47">
        <v>2730</v>
      </c>
      <c r="U47">
        <v>0.1</v>
      </c>
      <c r="V47">
        <f t="shared" si="5"/>
        <v>1.0000000000000002E-2</v>
      </c>
      <c r="W47">
        <v>525</v>
      </c>
      <c r="X47">
        <v>0.11600000000000001</v>
      </c>
      <c r="Y47">
        <f t="shared" si="6"/>
        <v>1.3456000000000001E-2</v>
      </c>
      <c r="Z47">
        <v>908</v>
      </c>
      <c r="AA47">
        <v>0.14499999999999999</v>
      </c>
      <c r="AB47">
        <f t="shared" si="7"/>
        <v>2.1024999999999999E-2</v>
      </c>
      <c r="AC47">
        <v>587</v>
      </c>
      <c r="AD47">
        <v>0.122</v>
      </c>
      <c r="AE47">
        <f t="shared" si="8"/>
        <v>1.4884E-2</v>
      </c>
      <c r="AF47">
        <v>510</v>
      </c>
      <c r="AG47">
        <v>0.159</v>
      </c>
      <c r="AH47">
        <f t="shared" si="9"/>
        <v>2.5281000000000001E-2</v>
      </c>
      <c r="AI47">
        <v>339</v>
      </c>
      <c r="AJ47">
        <v>0.11899999999999999</v>
      </c>
      <c r="AK47">
        <f t="shared" si="10"/>
        <v>1.4160999999999998E-2</v>
      </c>
      <c r="AL47">
        <v>765</v>
      </c>
      <c r="AM47">
        <v>0.14399999999999999</v>
      </c>
      <c r="AN47">
        <f t="shared" si="11"/>
        <v>2.0735999999999997E-2</v>
      </c>
      <c r="AO47">
        <v>1771</v>
      </c>
      <c r="AP47">
        <v>0.15</v>
      </c>
      <c r="AQ47">
        <f t="shared" si="12"/>
        <v>2.2499999999999999E-2</v>
      </c>
      <c r="AR47">
        <v>2055</v>
      </c>
      <c r="AS47">
        <v>0.1</v>
      </c>
      <c r="AT47">
        <f t="shared" si="13"/>
        <v>1.0000000000000002E-2</v>
      </c>
      <c r="AU47">
        <v>476</v>
      </c>
      <c r="AV47">
        <v>0.129</v>
      </c>
      <c r="AW47">
        <f t="shared" si="14"/>
        <v>1.6641E-2</v>
      </c>
      <c r="AX47">
        <v>935</v>
      </c>
      <c r="AY47">
        <v>8.8999999999999996E-2</v>
      </c>
      <c r="AZ47">
        <f t="shared" si="15"/>
        <v>7.9209999999999992E-3</v>
      </c>
      <c r="BA47">
        <v>434</v>
      </c>
    </row>
    <row r="48" spans="1:53">
      <c r="A48" t="s">
        <v>529</v>
      </c>
      <c r="B48" t="s">
        <v>438</v>
      </c>
      <c r="C48" t="s">
        <v>245</v>
      </c>
      <c r="D48" s="6" t="s">
        <v>253</v>
      </c>
      <c r="E48">
        <v>83.4</v>
      </c>
      <c r="F48">
        <v>0.154</v>
      </c>
      <c r="G48">
        <f t="shared" si="0"/>
        <v>2.3716000000000001E-2</v>
      </c>
      <c r="H48">
        <v>536</v>
      </c>
      <c r="I48">
        <v>0.17</v>
      </c>
      <c r="J48">
        <f t="shared" si="1"/>
        <v>2.8900000000000006E-2</v>
      </c>
      <c r="K48">
        <v>311</v>
      </c>
      <c r="L48">
        <v>0.13700000000000001</v>
      </c>
      <c r="M48">
        <f t="shared" si="2"/>
        <v>1.8769000000000004E-2</v>
      </c>
      <c r="N48">
        <v>694</v>
      </c>
      <c r="O48">
        <v>0.129</v>
      </c>
      <c r="P48">
        <f t="shared" si="3"/>
        <v>1.6641E-2</v>
      </c>
      <c r="Q48">
        <v>1810</v>
      </c>
      <c r="R48">
        <v>0.16600000000000001</v>
      </c>
      <c r="S48">
        <f t="shared" si="4"/>
        <v>2.7556000000000004E-2</v>
      </c>
      <c r="T48">
        <v>2868</v>
      </c>
      <c r="U48">
        <v>0.113</v>
      </c>
      <c r="V48">
        <f t="shared" si="5"/>
        <v>1.2769000000000001E-2</v>
      </c>
      <c r="W48">
        <v>486</v>
      </c>
      <c r="X48">
        <v>0.13800000000000001</v>
      </c>
      <c r="Y48">
        <f t="shared" si="6"/>
        <v>1.9044000000000002E-2</v>
      </c>
      <c r="Z48">
        <v>913</v>
      </c>
      <c r="AA48">
        <v>0.159</v>
      </c>
      <c r="AB48">
        <f t="shared" si="7"/>
        <v>2.5281000000000001E-2</v>
      </c>
      <c r="AC48">
        <v>423</v>
      </c>
      <c r="AD48">
        <v>0.14399999999999999</v>
      </c>
      <c r="AE48">
        <f t="shared" si="8"/>
        <v>2.0735999999999997E-2</v>
      </c>
      <c r="AF48">
        <v>440</v>
      </c>
      <c r="AG48">
        <v>0.107</v>
      </c>
      <c r="AH48">
        <f t="shared" si="9"/>
        <v>1.1448999999999999E-2</v>
      </c>
      <c r="AI48">
        <v>281</v>
      </c>
      <c r="AJ48">
        <v>0.14199999999999999</v>
      </c>
      <c r="AK48">
        <f t="shared" si="10"/>
        <v>2.0163999999999998E-2</v>
      </c>
      <c r="AL48">
        <v>809</v>
      </c>
      <c r="AM48">
        <v>0.152</v>
      </c>
      <c r="AN48">
        <f t="shared" si="11"/>
        <v>2.3104E-2</v>
      </c>
      <c r="AO48">
        <v>1487</v>
      </c>
      <c r="AP48">
        <v>0.17100000000000001</v>
      </c>
      <c r="AQ48">
        <f t="shared" si="12"/>
        <v>2.9241000000000003E-2</v>
      </c>
      <c r="AR48">
        <v>1877</v>
      </c>
      <c r="AS48">
        <v>0.105</v>
      </c>
      <c r="AT48">
        <f t="shared" si="13"/>
        <v>1.1024999999999998E-2</v>
      </c>
      <c r="AU48">
        <v>541</v>
      </c>
      <c r="AV48">
        <v>0.122</v>
      </c>
      <c r="AW48">
        <f t="shared" si="14"/>
        <v>1.4884E-2</v>
      </c>
      <c r="AX48">
        <v>827</v>
      </c>
      <c r="AY48">
        <v>0.155</v>
      </c>
      <c r="AZ48">
        <f t="shared" si="15"/>
        <v>2.4025000000000001E-2</v>
      </c>
      <c r="BA48">
        <v>601</v>
      </c>
    </row>
    <row r="49" spans="1:53">
      <c r="A49" t="s">
        <v>531</v>
      </c>
      <c r="B49" t="s">
        <v>438</v>
      </c>
      <c r="C49" t="s">
        <v>245</v>
      </c>
      <c r="D49" s="6" t="s">
        <v>242</v>
      </c>
      <c r="E49">
        <v>68.8</v>
      </c>
      <c r="F49">
        <v>0.11600000000000001</v>
      </c>
      <c r="G49">
        <f t="shared" si="0"/>
        <v>1.3456000000000001E-2</v>
      </c>
      <c r="H49">
        <v>774</v>
      </c>
      <c r="I49">
        <v>0.13100000000000001</v>
      </c>
      <c r="J49">
        <f t="shared" si="1"/>
        <v>1.7161000000000003E-2</v>
      </c>
      <c r="K49">
        <v>319</v>
      </c>
      <c r="L49">
        <v>0.129</v>
      </c>
      <c r="M49">
        <f t="shared" si="2"/>
        <v>1.6641E-2</v>
      </c>
      <c r="N49">
        <v>1038</v>
      </c>
      <c r="O49">
        <v>0.128</v>
      </c>
      <c r="P49">
        <f t="shared" si="3"/>
        <v>1.6383999999999999E-2</v>
      </c>
      <c r="Q49">
        <v>2028</v>
      </c>
      <c r="R49">
        <v>0.128</v>
      </c>
      <c r="S49">
        <f t="shared" si="4"/>
        <v>1.6383999999999999E-2</v>
      </c>
      <c r="T49">
        <v>3326</v>
      </c>
      <c r="U49">
        <v>0.10299999999999999</v>
      </c>
      <c r="V49">
        <f t="shared" si="5"/>
        <v>1.0608999999999999E-2</v>
      </c>
      <c r="W49">
        <v>668</v>
      </c>
      <c r="X49">
        <v>0.14199999999999999</v>
      </c>
      <c r="Y49">
        <f t="shared" si="6"/>
        <v>2.0163999999999998E-2</v>
      </c>
      <c r="Z49">
        <v>1385</v>
      </c>
      <c r="AA49">
        <v>0.11799999999999999</v>
      </c>
      <c r="AB49">
        <f t="shared" si="7"/>
        <v>1.3923999999999999E-2</v>
      </c>
      <c r="AC49">
        <v>573</v>
      </c>
      <c r="AD49">
        <v>0.13100000000000001</v>
      </c>
      <c r="AE49">
        <f t="shared" si="8"/>
        <v>1.7161000000000003E-2</v>
      </c>
      <c r="AF49">
        <v>691</v>
      </c>
      <c r="AG49">
        <v>0.13300000000000001</v>
      </c>
      <c r="AH49">
        <f t="shared" si="9"/>
        <v>1.7689000000000003E-2</v>
      </c>
      <c r="AI49">
        <v>413</v>
      </c>
      <c r="AJ49">
        <v>0.123</v>
      </c>
      <c r="AK49">
        <f t="shared" si="10"/>
        <v>1.5129E-2</v>
      </c>
      <c r="AL49">
        <v>1179</v>
      </c>
      <c r="AM49">
        <v>0.13</v>
      </c>
      <c r="AN49">
        <f t="shared" si="11"/>
        <v>1.6900000000000002E-2</v>
      </c>
      <c r="AO49">
        <v>2052</v>
      </c>
      <c r="AP49">
        <v>0.128</v>
      </c>
      <c r="AQ49">
        <f t="shared" si="12"/>
        <v>1.6383999999999999E-2</v>
      </c>
      <c r="AR49">
        <v>3189</v>
      </c>
      <c r="AS49">
        <v>9.4E-2</v>
      </c>
      <c r="AT49">
        <f t="shared" si="13"/>
        <v>8.8360000000000001E-3</v>
      </c>
      <c r="AU49">
        <v>617</v>
      </c>
      <c r="AV49">
        <v>0.13500000000000001</v>
      </c>
      <c r="AW49">
        <f t="shared" si="14"/>
        <v>1.8225000000000002E-2</v>
      </c>
      <c r="AX49">
        <v>1397</v>
      </c>
      <c r="AY49">
        <v>0.16200000000000001</v>
      </c>
      <c r="AZ49">
        <f t="shared" si="15"/>
        <v>2.6244E-2</v>
      </c>
      <c r="BA49">
        <v>1060</v>
      </c>
    </row>
    <row r="50" spans="1:53">
      <c r="A50" t="s">
        <v>533</v>
      </c>
      <c r="B50" t="s">
        <v>438</v>
      </c>
      <c r="C50" t="s">
        <v>245</v>
      </c>
      <c r="D50" s="6" t="s">
        <v>253</v>
      </c>
      <c r="E50">
        <v>83.6</v>
      </c>
      <c r="F50">
        <v>0.11899999999999999</v>
      </c>
      <c r="G50">
        <f t="shared" si="0"/>
        <v>1.4160999999999998E-2</v>
      </c>
      <c r="H50">
        <v>642</v>
      </c>
      <c r="I50">
        <v>0.14699999999999999</v>
      </c>
      <c r="J50">
        <f t="shared" si="1"/>
        <v>2.1608999999999996E-2</v>
      </c>
      <c r="K50">
        <v>504</v>
      </c>
      <c r="L50">
        <v>0.14599999999999999</v>
      </c>
      <c r="M50">
        <f t="shared" si="2"/>
        <v>2.1315999999999998E-2</v>
      </c>
      <c r="N50">
        <v>1047</v>
      </c>
      <c r="O50">
        <v>0.14799999999999999</v>
      </c>
      <c r="P50">
        <f t="shared" si="3"/>
        <v>2.1903999999999996E-2</v>
      </c>
      <c r="Q50">
        <v>1741</v>
      </c>
      <c r="R50">
        <v>0.127</v>
      </c>
      <c r="S50">
        <f t="shared" si="4"/>
        <v>1.6129000000000001E-2</v>
      </c>
      <c r="T50">
        <v>2789</v>
      </c>
      <c r="U50">
        <v>0.115</v>
      </c>
      <c r="V50">
        <f t="shared" si="5"/>
        <v>1.3225000000000001E-2</v>
      </c>
      <c r="W50">
        <v>483</v>
      </c>
      <c r="X50">
        <v>0.13800000000000001</v>
      </c>
      <c r="Y50">
        <f t="shared" si="6"/>
        <v>1.9044000000000002E-2</v>
      </c>
      <c r="Z50">
        <v>1124</v>
      </c>
      <c r="AA50">
        <v>0.13600000000000001</v>
      </c>
      <c r="AB50">
        <f t="shared" si="7"/>
        <v>1.8496000000000002E-2</v>
      </c>
      <c r="AC50">
        <v>538</v>
      </c>
      <c r="AD50">
        <v>0.125</v>
      </c>
      <c r="AE50">
        <f t="shared" si="8"/>
        <v>1.5625E-2</v>
      </c>
      <c r="AF50">
        <v>506</v>
      </c>
      <c r="AG50">
        <v>0.158</v>
      </c>
      <c r="AH50">
        <f t="shared" si="9"/>
        <v>2.4964E-2</v>
      </c>
      <c r="AI50">
        <v>473</v>
      </c>
      <c r="AJ50">
        <v>0.13100000000000001</v>
      </c>
      <c r="AK50">
        <f t="shared" si="10"/>
        <v>1.7161000000000003E-2</v>
      </c>
      <c r="AL50">
        <v>879</v>
      </c>
      <c r="AM50">
        <v>0.152</v>
      </c>
      <c r="AN50">
        <f t="shared" si="11"/>
        <v>2.3104E-2</v>
      </c>
      <c r="AO50">
        <v>1743</v>
      </c>
      <c r="AP50">
        <v>0.13800000000000001</v>
      </c>
      <c r="AQ50">
        <f t="shared" si="12"/>
        <v>1.9044000000000002E-2</v>
      </c>
      <c r="AR50">
        <v>2213</v>
      </c>
      <c r="AS50">
        <v>0.13200000000000001</v>
      </c>
      <c r="AT50">
        <f t="shared" si="13"/>
        <v>1.7424000000000002E-2</v>
      </c>
      <c r="AU50">
        <v>551</v>
      </c>
      <c r="AV50">
        <v>0.129</v>
      </c>
      <c r="AW50">
        <f t="shared" si="14"/>
        <v>1.6641E-2</v>
      </c>
      <c r="AX50">
        <v>1008</v>
      </c>
      <c r="AY50">
        <v>0.129</v>
      </c>
      <c r="AZ50">
        <f t="shared" si="15"/>
        <v>1.6641E-2</v>
      </c>
      <c r="BA50">
        <v>841</v>
      </c>
    </row>
    <row r="51" spans="1:53">
      <c r="A51" t="s">
        <v>535</v>
      </c>
      <c r="B51" t="s">
        <v>438</v>
      </c>
      <c r="C51" t="s">
        <v>245</v>
      </c>
      <c r="D51" s="6" t="s">
        <v>242</v>
      </c>
      <c r="E51">
        <v>78.5</v>
      </c>
      <c r="F51">
        <v>0.121</v>
      </c>
      <c r="G51">
        <f t="shared" si="0"/>
        <v>1.4641E-2</v>
      </c>
      <c r="H51">
        <v>659</v>
      </c>
      <c r="I51">
        <v>0.15</v>
      </c>
      <c r="J51">
        <f t="shared" si="1"/>
        <v>2.2499999999999999E-2</v>
      </c>
      <c r="K51">
        <v>603</v>
      </c>
      <c r="L51">
        <v>0.127</v>
      </c>
      <c r="M51">
        <f t="shared" si="2"/>
        <v>1.6129000000000001E-2</v>
      </c>
      <c r="N51">
        <v>1130</v>
      </c>
      <c r="O51">
        <v>0.14499999999999999</v>
      </c>
      <c r="P51">
        <f t="shared" si="3"/>
        <v>2.1024999999999999E-2</v>
      </c>
      <c r="Q51">
        <v>2230</v>
      </c>
      <c r="R51">
        <v>0.14599999999999999</v>
      </c>
      <c r="S51">
        <f t="shared" si="4"/>
        <v>2.1315999999999998E-2</v>
      </c>
      <c r="T51">
        <v>3581</v>
      </c>
      <c r="U51">
        <v>0.125</v>
      </c>
      <c r="V51">
        <f t="shared" si="5"/>
        <v>1.5625E-2</v>
      </c>
      <c r="W51">
        <v>633</v>
      </c>
      <c r="X51">
        <v>0.14499999999999999</v>
      </c>
      <c r="Y51">
        <f t="shared" si="6"/>
        <v>2.1024999999999999E-2</v>
      </c>
      <c r="Z51">
        <v>1387</v>
      </c>
      <c r="AA51">
        <v>0.14199999999999999</v>
      </c>
      <c r="AB51">
        <f t="shared" si="7"/>
        <v>2.0163999999999998E-2</v>
      </c>
      <c r="AC51">
        <v>700</v>
      </c>
      <c r="AD51">
        <v>0.122</v>
      </c>
      <c r="AE51">
        <f t="shared" si="8"/>
        <v>1.4884E-2</v>
      </c>
      <c r="AF51">
        <v>727</v>
      </c>
      <c r="AG51">
        <v>0.14499999999999999</v>
      </c>
      <c r="AH51">
        <f t="shared" si="9"/>
        <v>2.1024999999999999E-2</v>
      </c>
      <c r="AI51">
        <v>541</v>
      </c>
      <c r="AJ51">
        <v>0.11700000000000001</v>
      </c>
      <c r="AK51">
        <f t="shared" si="10"/>
        <v>1.3689000000000002E-2</v>
      </c>
      <c r="AL51">
        <v>1227</v>
      </c>
      <c r="AM51">
        <v>0.14199999999999999</v>
      </c>
      <c r="AN51">
        <f t="shared" si="11"/>
        <v>2.0163999999999998E-2</v>
      </c>
      <c r="AO51">
        <v>2245</v>
      </c>
      <c r="AP51">
        <v>0.14199999999999999</v>
      </c>
      <c r="AQ51">
        <f t="shared" si="12"/>
        <v>2.0163999999999998E-2</v>
      </c>
      <c r="AR51">
        <v>3079</v>
      </c>
      <c r="AS51">
        <v>0.13100000000000001</v>
      </c>
      <c r="AT51">
        <f t="shared" si="13"/>
        <v>1.7161000000000003E-2</v>
      </c>
      <c r="AU51">
        <v>691</v>
      </c>
      <c r="AV51">
        <v>0.13600000000000001</v>
      </c>
      <c r="AW51">
        <f t="shared" si="14"/>
        <v>1.8496000000000002E-2</v>
      </c>
      <c r="AX51">
        <v>1190</v>
      </c>
      <c r="AY51">
        <v>0.13200000000000001</v>
      </c>
      <c r="AZ51">
        <f t="shared" si="15"/>
        <v>1.7424000000000002E-2</v>
      </c>
      <c r="BA51">
        <v>1015</v>
      </c>
    </row>
    <row r="52" spans="1:53">
      <c r="A52" t="s">
        <v>537</v>
      </c>
      <c r="B52" t="s">
        <v>438</v>
      </c>
      <c r="C52" t="s">
        <v>245</v>
      </c>
      <c r="D52" s="6" t="s">
        <v>242</v>
      </c>
      <c r="E52">
        <v>90.6</v>
      </c>
      <c r="F52">
        <v>0.113</v>
      </c>
      <c r="G52">
        <f t="shared" si="0"/>
        <v>1.2769000000000001E-2</v>
      </c>
      <c r="H52">
        <v>620</v>
      </c>
      <c r="I52">
        <v>0.111</v>
      </c>
      <c r="J52">
        <f t="shared" si="1"/>
        <v>1.2321E-2</v>
      </c>
      <c r="K52">
        <v>325</v>
      </c>
      <c r="L52">
        <v>0.11799999999999999</v>
      </c>
      <c r="M52">
        <f t="shared" si="2"/>
        <v>1.3923999999999999E-2</v>
      </c>
      <c r="N52">
        <v>755</v>
      </c>
      <c r="O52">
        <v>0.11</v>
      </c>
      <c r="P52">
        <f t="shared" si="3"/>
        <v>1.21E-2</v>
      </c>
      <c r="Q52">
        <v>1892</v>
      </c>
      <c r="R52">
        <v>0.11899999999999999</v>
      </c>
      <c r="S52">
        <f t="shared" si="4"/>
        <v>1.4160999999999998E-2</v>
      </c>
      <c r="T52">
        <v>2606</v>
      </c>
      <c r="U52">
        <v>7.2999999999999995E-2</v>
      </c>
      <c r="V52">
        <f t="shared" si="5"/>
        <v>5.3289999999999995E-3</v>
      </c>
      <c r="W52">
        <v>591</v>
      </c>
      <c r="X52">
        <v>0.12</v>
      </c>
      <c r="Y52">
        <f t="shared" si="6"/>
        <v>1.44E-2</v>
      </c>
      <c r="Z52">
        <v>955</v>
      </c>
      <c r="AA52">
        <v>0.11899999999999999</v>
      </c>
      <c r="AB52">
        <f t="shared" si="7"/>
        <v>1.4160999999999998E-2</v>
      </c>
      <c r="AC52">
        <v>530</v>
      </c>
      <c r="AD52">
        <v>9.8000000000000004E-2</v>
      </c>
      <c r="AE52">
        <f t="shared" si="8"/>
        <v>9.6040000000000014E-3</v>
      </c>
      <c r="AF52">
        <v>515</v>
      </c>
      <c r="AG52">
        <v>9.8000000000000004E-2</v>
      </c>
      <c r="AH52">
        <f t="shared" si="9"/>
        <v>9.6040000000000014E-3</v>
      </c>
      <c r="AI52">
        <v>325</v>
      </c>
      <c r="AJ52">
        <v>0.104</v>
      </c>
      <c r="AK52">
        <f t="shared" si="10"/>
        <v>1.0815999999999999E-2</v>
      </c>
      <c r="AL52">
        <v>855</v>
      </c>
      <c r="AM52">
        <v>0.129</v>
      </c>
      <c r="AN52">
        <f t="shared" si="11"/>
        <v>1.6641E-2</v>
      </c>
      <c r="AO52">
        <v>1737</v>
      </c>
      <c r="AP52">
        <v>0.125</v>
      </c>
      <c r="AQ52">
        <f t="shared" si="12"/>
        <v>1.5625E-2</v>
      </c>
      <c r="AR52">
        <v>2325</v>
      </c>
      <c r="AS52">
        <v>6.7000000000000004E-2</v>
      </c>
      <c r="AT52">
        <f t="shared" si="13"/>
        <v>4.4890000000000008E-3</v>
      </c>
      <c r="AU52">
        <v>552</v>
      </c>
      <c r="AV52">
        <v>0.104</v>
      </c>
      <c r="AW52">
        <f t="shared" si="14"/>
        <v>1.0815999999999999E-2</v>
      </c>
      <c r="AX52">
        <v>928</v>
      </c>
      <c r="AY52">
        <v>0.113</v>
      </c>
      <c r="AZ52">
        <f t="shared" si="15"/>
        <v>1.2769000000000001E-2</v>
      </c>
      <c r="BA52">
        <v>620</v>
      </c>
    </row>
    <row r="53" spans="1:53">
      <c r="A53" t="s">
        <v>539</v>
      </c>
      <c r="B53" t="s">
        <v>438</v>
      </c>
      <c r="C53" t="s">
        <v>245</v>
      </c>
      <c r="D53" s="6" t="s">
        <v>242</v>
      </c>
      <c r="E53">
        <v>80.7</v>
      </c>
      <c r="F53">
        <v>0.14000000000000001</v>
      </c>
      <c r="G53">
        <f t="shared" si="0"/>
        <v>1.9600000000000003E-2</v>
      </c>
      <c r="H53">
        <v>669</v>
      </c>
      <c r="I53">
        <v>0.113</v>
      </c>
      <c r="J53">
        <f t="shared" si="1"/>
        <v>1.2769000000000001E-2</v>
      </c>
      <c r="K53">
        <v>228</v>
      </c>
      <c r="L53">
        <v>0.13800000000000001</v>
      </c>
      <c r="M53">
        <f t="shared" si="2"/>
        <v>1.9044000000000002E-2</v>
      </c>
      <c r="N53">
        <v>788</v>
      </c>
      <c r="O53">
        <v>0.158</v>
      </c>
      <c r="P53">
        <f t="shared" si="3"/>
        <v>2.4964E-2</v>
      </c>
      <c r="Q53">
        <v>1569</v>
      </c>
      <c r="R53">
        <v>0.13</v>
      </c>
      <c r="S53">
        <f t="shared" si="4"/>
        <v>1.6900000000000002E-2</v>
      </c>
      <c r="T53">
        <v>2511</v>
      </c>
      <c r="U53">
        <v>9.1999999999999998E-2</v>
      </c>
      <c r="V53">
        <f t="shared" si="5"/>
        <v>8.4639999999999993E-3</v>
      </c>
      <c r="W53">
        <v>547</v>
      </c>
      <c r="X53">
        <v>0.14199999999999999</v>
      </c>
      <c r="Y53">
        <f t="shared" si="6"/>
        <v>2.0163999999999998E-2</v>
      </c>
      <c r="Z53">
        <v>905</v>
      </c>
      <c r="AA53">
        <v>0.14199999999999999</v>
      </c>
      <c r="AB53">
        <f t="shared" si="7"/>
        <v>2.0163999999999998E-2</v>
      </c>
      <c r="AC53">
        <v>468</v>
      </c>
      <c r="AD53">
        <v>0.124</v>
      </c>
      <c r="AE53">
        <f t="shared" si="8"/>
        <v>1.5375999999999999E-2</v>
      </c>
      <c r="AF53">
        <v>546</v>
      </c>
      <c r="AG53">
        <v>0.17799999999999999</v>
      </c>
      <c r="AH53">
        <f t="shared" si="9"/>
        <v>3.1683999999999997E-2</v>
      </c>
      <c r="AI53">
        <v>380</v>
      </c>
      <c r="AJ53">
        <v>0.13700000000000001</v>
      </c>
      <c r="AK53">
        <f t="shared" si="10"/>
        <v>1.8769000000000004E-2</v>
      </c>
      <c r="AL53">
        <v>743</v>
      </c>
      <c r="AM53">
        <v>0.14599999999999999</v>
      </c>
      <c r="AN53">
        <f t="shared" si="11"/>
        <v>2.1315999999999998E-2</v>
      </c>
      <c r="AO53">
        <v>1447</v>
      </c>
      <c r="AP53">
        <v>0.14199999999999999</v>
      </c>
      <c r="AQ53">
        <f t="shared" si="12"/>
        <v>2.0163999999999998E-2</v>
      </c>
      <c r="AR53">
        <v>1989</v>
      </c>
      <c r="AS53">
        <v>0.107</v>
      </c>
      <c r="AT53">
        <f t="shared" si="13"/>
        <v>1.1448999999999999E-2</v>
      </c>
      <c r="AU53">
        <v>553</v>
      </c>
      <c r="AV53">
        <v>0.13</v>
      </c>
      <c r="AW53">
        <f t="shared" si="14"/>
        <v>1.6900000000000002E-2</v>
      </c>
      <c r="AX53">
        <v>975</v>
      </c>
      <c r="AY53">
        <v>0.11700000000000001</v>
      </c>
      <c r="AZ53">
        <f t="shared" si="15"/>
        <v>1.3689000000000002E-2</v>
      </c>
      <c r="BA53">
        <v>678</v>
      </c>
    </row>
    <row r="54" spans="1:53">
      <c r="A54" t="s">
        <v>541</v>
      </c>
      <c r="B54" t="s">
        <v>438</v>
      </c>
      <c r="C54" t="s">
        <v>245</v>
      </c>
      <c r="D54" s="6" t="s">
        <v>242</v>
      </c>
      <c r="E54">
        <v>57.1</v>
      </c>
      <c r="F54">
        <v>0.13900000000000001</v>
      </c>
      <c r="G54">
        <f t="shared" si="0"/>
        <v>1.9321000000000005E-2</v>
      </c>
      <c r="H54">
        <v>607</v>
      </c>
      <c r="I54">
        <v>0.11899999999999999</v>
      </c>
      <c r="J54">
        <f t="shared" si="1"/>
        <v>1.4160999999999998E-2</v>
      </c>
      <c r="K54">
        <v>423</v>
      </c>
      <c r="L54">
        <v>0.12</v>
      </c>
      <c r="M54">
        <f t="shared" si="2"/>
        <v>1.44E-2</v>
      </c>
      <c r="N54">
        <v>1050</v>
      </c>
      <c r="O54">
        <v>0.14000000000000001</v>
      </c>
      <c r="P54">
        <f t="shared" si="3"/>
        <v>1.9600000000000003E-2</v>
      </c>
      <c r="Q54">
        <v>1996</v>
      </c>
      <c r="R54">
        <v>0.123</v>
      </c>
      <c r="S54">
        <f t="shared" si="4"/>
        <v>1.5129E-2</v>
      </c>
      <c r="T54">
        <v>3454</v>
      </c>
      <c r="U54">
        <v>8.5000000000000006E-2</v>
      </c>
      <c r="V54">
        <f t="shared" si="5"/>
        <v>7.2250000000000014E-3</v>
      </c>
      <c r="W54">
        <v>532</v>
      </c>
      <c r="X54">
        <v>0.13100000000000001</v>
      </c>
      <c r="Y54">
        <f t="shared" si="6"/>
        <v>1.7161000000000003E-2</v>
      </c>
      <c r="Z54">
        <v>1171</v>
      </c>
      <c r="AA54">
        <v>0.115</v>
      </c>
      <c r="AB54">
        <f t="shared" si="7"/>
        <v>1.3225000000000001E-2</v>
      </c>
      <c r="AC54">
        <v>478</v>
      </c>
      <c r="AD54">
        <v>0.108</v>
      </c>
      <c r="AE54">
        <f t="shared" si="8"/>
        <v>1.1663999999999999E-2</v>
      </c>
      <c r="AF54">
        <v>459</v>
      </c>
      <c r="AG54">
        <v>0.11</v>
      </c>
      <c r="AH54">
        <f t="shared" si="9"/>
        <v>1.21E-2</v>
      </c>
      <c r="AI54">
        <v>451</v>
      </c>
      <c r="AJ54">
        <v>0.11799999999999999</v>
      </c>
      <c r="AK54">
        <f t="shared" si="10"/>
        <v>1.3923999999999999E-2</v>
      </c>
      <c r="AL54">
        <v>1085</v>
      </c>
      <c r="AM54">
        <v>0.13300000000000001</v>
      </c>
      <c r="AN54">
        <f t="shared" si="11"/>
        <v>1.7689000000000003E-2</v>
      </c>
      <c r="AO54">
        <v>2035</v>
      </c>
      <c r="AP54">
        <v>0.122</v>
      </c>
      <c r="AQ54">
        <f t="shared" si="12"/>
        <v>1.4884E-2</v>
      </c>
      <c r="AR54">
        <v>3338</v>
      </c>
      <c r="AS54">
        <v>8.2000000000000003E-2</v>
      </c>
      <c r="AT54">
        <f t="shared" si="13"/>
        <v>6.7240000000000008E-3</v>
      </c>
      <c r="AU54">
        <v>534</v>
      </c>
      <c r="AV54">
        <v>0.14499999999999999</v>
      </c>
      <c r="AW54">
        <f t="shared" si="14"/>
        <v>2.1024999999999999E-2</v>
      </c>
      <c r="AX54">
        <v>1013</v>
      </c>
      <c r="AY54">
        <v>0.1</v>
      </c>
      <c r="AZ54">
        <f t="shared" si="15"/>
        <v>1.0000000000000002E-2</v>
      </c>
      <c r="BA54">
        <v>473</v>
      </c>
    </row>
    <row r="55" spans="1:53">
      <c r="A55" t="s">
        <v>543</v>
      </c>
      <c r="B55" t="s">
        <v>438</v>
      </c>
      <c r="C55" t="s">
        <v>245</v>
      </c>
      <c r="D55" s="6" t="s">
        <v>253</v>
      </c>
      <c r="E55">
        <v>82.8</v>
      </c>
      <c r="F55">
        <v>0.13300000000000001</v>
      </c>
      <c r="G55">
        <f t="shared" si="0"/>
        <v>1.7689000000000003E-2</v>
      </c>
      <c r="H55">
        <v>686</v>
      </c>
      <c r="I55">
        <v>0.14099999999999999</v>
      </c>
      <c r="J55">
        <f t="shared" si="1"/>
        <v>1.9880999999999996E-2</v>
      </c>
      <c r="K55">
        <v>322</v>
      </c>
      <c r="L55">
        <v>0.14299999999999999</v>
      </c>
      <c r="M55">
        <f t="shared" si="2"/>
        <v>2.0448999999999995E-2</v>
      </c>
      <c r="N55">
        <v>922</v>
      </c>
      <c r="O55">
        <v>0.15</v>
      </c>
      <c r="P55">
        <f t="shared" si="3"/>
        <v>2.2499999999999999E-2</v>
      </c>
      <c r="Q55">
        <v>1719</v>
      </c>
      <c r="R55">
        <v>0.11600000000000001</v>
      </c>
      <c r="S55">
        <f t="shared" si="4"/>
        <v>1.3456000000000001E-2</v>
      </c>
      <c r="T55">
        <v>2974</v>
      </c>
      <c r="U55">
        <v>0.10199999999999999</v>
      </c>
      <c r="V55">
        <f t="shared" si="5"/>
        <v>1.0403999999999998E-2</v>
      </c>
      <c r="W55">
        <v>525</v>
      </c>
      <c r="X55">
        <v>0.157</v>
      </c>
      <c r="Y55">
        <f t="shared" si="6"/>
        <v>2.4649000000000001E-2</v>
      </c>
      <c r="Z55">
        <v>1087</v>
      </c>
      <c r="AA55">
        <v>0.14799999999999999</v>
      </c>
      <c r="AB55">
        <f t="shared" si="7"/>
        <v>2.1903999999999996E-2</v>
      </c>
      <c r="AC55">
        <v>582</v>
      </c>
      <c r="AD55">
        <v>0.14000000000000001</v>
      </c>
      <c r="AE55">
        <f t="shared" si="8"/>
        <v>1.9600000000000003E-2</v>
      </c>
      <c r="AF55">
        <v>744</v>
      </c>
      <c r="AG55">
        <v>0.13400000000000001</v>
      </c>
      <c r="AH55">
        <f t="shared" si="9"/>
        <v>1.7956000000000003E-2</v>
      </c>
      <c r="AI55">
        <v>287</v>
      </c>
      <c r="AJ55">
        <v>0.13600000000000001</v>
      </c>
      <c r="AK55">
        <f t="shared" si="10"/>
        <v>1.8496000000000002E-2</v>
      </c>
      <c r="AL55">
        <v>1017</v>
      </c>
      <c r="AM55">
        <v>0.154</v>
      </c>
      <c r="AN55">
        <f t="shared" si="11"/>
        <v>2.3716000000000001E-2</v>
      </c>
      <c r="AO55">
        <v>1744</v>
      </c>
      <c r="AP55">
        <v>0.128</v>
      </c>
      <c r="AQ55">
        <f t="shared" si="12"/>
        <v>1.6383999999999999E-2</v>
      </c>
      <c r="AR55">
        <v>2792</v>
      </c>
      <c r="AS55">
        <v>8.8999999999999996E-2</v>
      </c>
      <c r="AT55">
        <f t="shared" si="13"/>
        <v>7.9209999999999992E-3</v>
      </c>
      <c r="AU55">
        <v>555</v>
      </c>
      <c r="AV55">
        <v>0.14599999999999999</v>
      </c>
      <c r="AW55">
        <f t="shared" si="14"/>
        <v>2.1315999999999998E-2</v>
      </c>
      <c r="AX55">
        <v>1093</v>
      </c>
      <c r="AY55">
        <v>0.154</v>
      </c>
      <c r="AZ55">
        <f t="shared" si="15"/>
        <v>2.3716000000000001E-2</v>
      </c>
      <c r="BA55">
        <v>867</v>
      </c>
    </row>
    <row r="56" spans="1:53">
      <c r="A56" t="s">
        <v>545</v>
      </c>
      <c r="B56" t="s">
        <v>438</v>
      </c>
      <c r="C56" t="s">
        <v>245</v>
      </c>
      <c r="D56" s="6" t="s">
        <v>242</v>
      </c>
      <c r="E56">
        <v>74.7</v>
      </c>
      <c r="F56">
        <v>0.114</v>
      </c>
      <c r="G56">
        <f t="shared" si="0"/>
        <v>1.2996000000000001E-2</v>
      </c>
      <c r="H56">
        <v>612</v>
      </c>
      <c r="I56">
        <v>0.152</v>
      </c>
      <c r="J56">
        <f t="shared" si="1"/>
        <v>2.3104E-2</v>
      </c>
      <c r="K56">
        <v>347</v>
      </c>
      <c r="L56">
        <v>0.13100000000000001</v>
      </c>
      <c r="M56">
        <f t="shared" si="2"/>
        <v>1.7161000000000003E-2</v>
      </c>
      <c r="N56">
        <v>985</v>
      </c>
      <c r="O56">
        <v>0.14000000000000001</v>
      </c>
      <c r="P56">
        <f t="shared" si="3"/>
        <v>1.9600000000000003E-2</v>
      </c>
      <c r="Q56">
        <v>1786</v>
      </c>
      <c r="R56">
        <v>0.13300000000000001</v>
      </c>
      <c r="S56">
        <f t="shared" si="4"/>
        <v>1.7689000000000003E-2</v>
      </c>
      <c r="T56">
        <v>3355</v>
      </c>
      <c r="U56">
        <v>0.111</v>
      </c>
      <c r="V56">
        <f t="shared" si="5"/>
        <v>1.2321E-2</v>
      </c>
      <c r="W56">
        <v>698</v>
      </c>
      <c r="X56">
        <v>0.125</v>
      </c>
      <c r="Y56">
        <f t="shared" si="6"/>
        <v>1.5625E-2</v>
      </c>
      <c r="Z56">
        <v>1191</v>
      </c>
      <c r="AA56">
        <v>0.115</v>
      </c>
      <c r="AB56">
        <f t="shared" si="7"/>
        <v>1.3225000000000001E-2</v>
      </c>
      <c r="AC56">
        <v>435</v>
      </c>
      <c r="AD56">
        <v>0.121</v>
      </c>
      <c r="AE56">
        <f t="shared" si="8"/>
        <v>1.4641E-2</v>
      </c>
      <c r="AF56">
        <v>562</v>
      </c>
      <c r="AG56">
        <v>0.158</v>
      </c>
      <c r="AH56">
        <f t="shared" si="9"/>
        <v>2.4964E-2</v>
      </c>
      <c r="AI56">
        <v>401</v>
      </c>
      <c r="AJ56">
        <v>0.13500000000000001</v>
      </c>
      <c r="AK56">
        <f t="shared" si="10"/>
        <v>1.8225000000000002E-2</v>
      </c>
      <c r="AL56">
        <v>1217</v>
      </c>
      <c r="AM56">
        <v>0.14399999999999999</v>
      </c>
      <c r="AN56">
        <f t="shared" si="11"/>
        <v>2.0735999999999997E-2</v>
      </c>
      <c r="AO56">
        <v>1742</v>
      </c>
      <c r="AP56">
        <v>0.123</v>
      </c>
      <c r="AQ56">
        <f t="shared" si="12"/>
        <v>1.5129E-2</v>
      </c>
      <c r="AR56">
        <v>2741</v>
      </c>
      <c r="AS56">
        <v>9.4E-2</v>
      </c>
      <c r="AT56">
        <f t="shared" si="13"/>
        <v>8.8360000000000001E-3</v>
      </c>
      <c r="AU56">
        <v>685</v>
      </c>
      <c r="AV56">
        <v>0.14499999999999999</v>
      </c>
      <c r="AW56">
        <f t="shared" si="14"/>
        <v>2.1024999999999999E-2</v>
      </c>
      <c r="AX56">
        <v>1314</v>
      </c>
      <c r="AY56">
        <v>0.14199999999999999</v>
      </c>
      <c r="AZ56">
        <f t="shared" si="15"/>
        <v>2.0163999999999998E-2</v>
      </c>
      <c r="BA56">
        <v>958</v>
      </c>
    </row>
    <row r="57" spans="1:53">
      <c r="A57" t="s">
        <v>547</v>
      </c>
      <c r="B57" t="s">
        <v>438</v>
      </c>
      <c r="C57" t="s">
        <v>245</v>
      </c>
      <c r="D57" s="6" t="s">
        <v>242</v>
      </c>
      <c r="E57">
        <v>79.8</v>
      </c>
      <c r="F57">
        <v>0.158</v>
      </c>
      <c r="G57">
        <f t="shared" si="0"/>
        <v>2.4964E-2</v>
      </c>
      <c r="H57">
        <v>730</v>
      </c>
      <c r="I57">
        <v>0.19400000000000001</v>
      </c>
      <c r="J57">
        <f t="shared" si="1"/>
        <v>3.7636000000000003E-2</v>
      </c>
      <c r="K57">
        <v>479</v>
      </c>
      <c r="L57">
        <v>0.14899999999999999</v>
      </c>
      <c r="M57">
        <f t="shared" si="2"/>
        <v>2.2200999999999999E-2</v>
      </c>
      <c r="N57">
        <v>1080</v>
      </c>
      <c r="O57">
        <v>0.152</v>
      </c>
      <c r="P57">
        <f t="shared" si="3"/>
        <v>2.3104E-2</v>
      </c>
      <c r="Q57">
        <v>1873</v>
      </c>
      <c r="R57">
        <v>0.14499999999999999</v>
      </c>
      <c r="S57">
        <f t="shared" si="4"/>
        <v>2.1024999999999999E-2</v>
      </c>
      <c r="T57">
        <v>3051</v>
      </c>
      <c r="U57">
        <v>0.114</v>
      </c>
      <c r="V57">
        <f t="shared" si="5"/>
        <v>1.2996000000000001E-2</v>
      </c>
      <c r="W57">
        <v>614</v>
      </c>
      <c r="X57">
        <v>0.151</v>
      </c>
      <c r="Y57">
        <f t="shared" si="6"/>
        <v>2.2800999999999998E-2</v>
      </c>
      <c r="Z57">
        <v>1176</v>
      </c>
      <c r="AA57">
        <v>0.159</v>
      </c>
      <c r="AB57">
        <f t="shared" si="7"/>
        <v>2.5281000000000001E-2</v>
      </c>
      <c r="AC57">
        <v>439</v>
      </c>
      <c r="AD57">
        <v>0.14299999999999999</v>
      </c>
      <c r="AE57">
        <f t="shared" si="8"/>
        <v>2.0448999999999995E-2</v>
      </c>
      <c r="AF57">
        <v>645</v>
      </c>
      <c r="AG57">
        <v>0.16700000000000001</v>
      </c>
      <c r="AH57">
        <f t="shared" si="9"/>
        <v>2.7889000000000004E-2</v>
      </c>
      <c r="AI57">
        <v>497</v>
      </c>
      <c r="AJ57">
        <v>0.13700000000000001</v>
      </c>
      <c r="AK57">
        <f t="shared" si="10"/>
        <v>1.8769000000000004E-2</v>
      </c>
      <c r="AL57">
        <v>1188</v>
      </c>
      <c r="AM57">
        <v>0.14799999999999999</v>
      </c>
      <c r="AN57">
        <f t="shared" si="11"/>
        <v>2.1903999999999996E-2</v>
      </c>
      <c r="AO57">
        <v>1904</v>
      </c>
      <c r="AP57">
        <v>0.154</v>
      </c>
      <c r="AQ57">
        <f t="shared" si="12"/>
        <v>2.3716000000000001E-2</v>
      </c>
      <c r="AR57">
        <v>3171</v>
      </c>
      <c r="AS57">
        <v>0.13300000000000001</v>
      </c>
      <c r="AT57">
        <f t="shared" si="13"/>
        <v>1.7689000000000003E-2</v>
      </c>
      <c r="AU57">
        <v>707</v>
      </c>
      <c r="AV57">
        <v>0.157</v>
      </c>
      <c r="AW57">
        <f t="shared" si="14"/>
        <v>2.4649000000000001E-2</v>
      </c>
      <c r="AX57">
        <v>1153</v>
      </c>
      <c r="AY57">
        <v>0.14799999999999999</v>
      </c>
      <c r="AZ57">
        <f t="shared" si="15"/>
        <v>2.1903999999999996E-2</v>
      </c>
      <c r="BA57">
        <v>753</v>
      </c>
    </row>
    <row r="58" spans="1:53">
      <c r="A58" t="s">
        <v>549</v>
      </c>
      <c r="B58" t="s">
        <v>438</v>
      </c>
      <c r="C58" t="s">
        <v>245</v>
      </c>
      <c r="D58" s="6" t="s">
        <v>242</v>
      </c>
      <c r="E58">
        <v>79.7</v>
      </c>
      <c r="F58">
        <v>9.8000000000000004E-2</v>
      </c>
      <c r="G58">
        <f t="shared" si="0"/>
        <v>9.6040000000000014E-3</v>
      </c>
      <c r="H58">
        <v>575</v>
      </c>
      <c r="I58">
        <v>0.114</v>
      </c>
      <c r="J58">
        <f t="shared" si="1"/>
        <v>1.2996000000000001E-2</v>
      </c>
      <c r="K58">
        <v>353</v>
      </c>
      <c r="L58">
        <v>0.123</v>
      </c>
      <c r="M58">
        <f t="shared" si="2"/>
        <v>1.5129E-2</v>
      </c>
      <c r="N58">
        <v>796</v>
      </c>
      <c r="O58">
        <v>0.127</v>
      </c>
      <c r="P58">
        <f t="shared" si="3"/>
        <v>1.6129000000000001E-2</v>
      </c>
      <c r="Q58">
        <v>2081</v>
      </c>
      <c r="R58">
        <v>0.122</v>
      </c>
      <c r="S58">
        <f t="shared" si="4"/>
        <v>1.4884E-2</v>
      </c>
      <c r="T58">
        <v>2940</v>
      </c>
      <c r="U58">
        <v>7.2999999999999995E-2</v>
      </c>
      <c r="V58">
        <f t="shared" si="5"/>
        <v>5.3289999999999995E-3</v>
      </c>
      <c r="W58">
        <v>604</v>
      </c>
      <c r="X58">
        <v>0.14799999999999999</v>
      </c>
      <c r="Y58">
        <f t="shared" si="6"/>
        <v>2.1903999999999996E-2</v>
      </c>
      <c r="Z58">
        <v>1226</v>
      </c>
      <c r="AA58">
        <v>0.108</v>
      </c>
      <c r="AB58">
        <f t="shared" si="7"/>
        <v>1.1663999999999999E-2</v>
      </c>
      <c r="AC58">
        <v>436</v>
      </c>
      <c r="AD58">
        <v>0.105</v>
      </c>
      <c r="AE58">
        <f t="shared" si="8"/>
        <v>1.1024999999999998E-2</v>
      </c>
      <c r="AF58">
        <v>624</v>
      </c>
      <c r="AG58">
        <v>0.10100000000000001</v>
      </c>
      <c r="AH58">
        <f t="shared" si="9"/>
        <v>1.0201000000000002E-2</v>
      </c>
      <c r="AI58">
        <v>339</v>
      </c>
      <c r="AJ58">
        <v>0.123</v>
      </c>
      <c r="AK58">
        <f t="shared" si="10"/>
        <v>1.5129E-2</v>
      </c>
      <c r="AL58">
        <v>912</v>
      </c>
      <c r="AM58">
        <v>0.126</v>
      </c>
      <c r="AN58">
        <f t="shared" si="11"/>
        <v>1.5876000000000001E-2</v>
      </c>
      <c r="AO58">
        <v>1813</v>
      </c>
      <c r="AP58">
        <v>0.13300000000000001</v>
      </c>
      <c r="AQ58">
        <f t="shared" si="12"/>
        <v>1.7689000000000003E-2</v>
      </c>
      <c r="AR58">
        <v>2545</v>
      </c>
      <c r="AS58">
        <v>7.2999999999999995E-2</v>
      </c>
      <c r="AT58">
        <f t="shared" si="13"/>
        <v>5.3289999999999995E-3</v>
      </c>
      <c r="AU58">
        <v>646</v>
      </c>
      <c r="AV58">
        <v>0.122</v>
      </c>
      <c r="AW58">
        <f t="shared" si="14"/>
        <v>1.4884E-2</v>
      </c>
      <c r="AX58">
        <v>1141</v>
      </c>
      <c r="AY58">
        <v>0.125</v>
      </c>
      <c r="AZ58">
        <f t="shared" si="15"/>
        <v>1.5625E-2</v>
      </c>
      <c r="BA58">
        <v>758</v>
      </c>
    </row>
    <row r="59" spans="1:53">
      <c r="A59" t="s">
        <v>551</v>
      </c>
      <c r="B59" t="s">
        <v>438</v>
      </c>
      <c r="C59" t="s">
        <v>245</v>
      </c>
      <c r="D59" s="6" t="s">
        <v>253</v>
      </c>
      <c r="E59">
        <v>75</v>
      </c>
      <c r="F59">
        <v>0.114</v>
      </c>
      <c r="G59">
        <f t="shared" si="0"/>
        <v>1.2996000000000001E-2</v>
      </c>
      <c r="H59">
        <v>774</v>
      </c>
      <c r="I59">
        <v>0.128</v>
      </c>
      <c r="J59">
        <f t="shared" si="1"/>
        <v>1.6383999999999999E-2</v>
      </c>
      <c r="K59">
        <v>354</v>
      </c>
      <c r="L59">
        <v>0.13</v>
      </c>
      <c r="M59">
        <f t="shared" si="2"/>
        <v>1.6900000000000002E-2</v>
      </c>
      <c r="N59">
        <v>945</v>
      </c>
      <c r="O59">
        <v>0.13400000000000001</v>
      </c>
      <c r="P59">
        <f t="shared" si="3"/>
        <v>1.7956000000000003E-2</v>
      </c>
      <c r="Q59">
        <v>1958</v>
      </c>
      <c r="R59">
        <v>0.13300000000000001</v>
      </c>
      <c r="S59">
        <f t="shared" si="4"/>
        <v>1.7689000000000003E-2</v>
      </c>
      <c r="T59">
        <v>3428</v>
      </c>
      <c r="U59">
        <v>9.8000000000000004E-2</v>
      </c>
      <c r="V59">
        <f t="shared" si="5"/>
        <v>9.6040000000000014E-3</v>
      </c>
      <c r="W59">
        <v>729</v>
      </c>
      <c r="X59">
        <v>0.13300000000000001</v>
      </c>
      <c r="Y59">
        <f t="shared" si="6"/>
        <v>1.7689000000000003E-2</v>
      </c>
      <c r="Z59">
        <v>1332</v>
      </c>
      <c r="AA59">
        <v>0.153</v>
      </c>
      <c r="AB59">
        <f t="shared" si="7"/>
        <v>2.3408999999999999E-2</v>
      </c>
      <c r="AC59">
        <v>625</v>
      </c>
      <c r="AD59">
        <v>0.109</v>
      </c>
      <c r="AE59">
        <f t="shared" si="8"/>
        <v>1.1880999999999999E-2</v>
      </c>
      <c r="AF59">
        <v>522</v>
      </c>
      <c r="AG59">
        <v>0.128</v>
      </c>
      <c r="AH59">
        <f t="shared" si="9"/>
        <v>1.6383999999999999E-2</v>
      </c>
      <c r="AI59">
        <v>383</v>
      </c>
      <c r="AJ59">
        <v>0.128</v>
      </c>
      <c r="AK59">
        <f t="shared" si="10"/>
        <v>1.6383999999999999E-2</v>
      </c>
      <c r="AL59">
        <v>1102</v>
      </c>
      <c r="AM59">
        <v>0.126</v>
      </c>
      <c r="AN59">
        <f t="shared" si="11"/>
        <v>1.5876000000000001E-2</v>
      </c>
      <c r="AO59">
        <v>1852</v>
      </c>
      <c r="AP59">
        <v>0.13700000000000001</v>
      </c>
      <c r="AQ59">
        <f t="shared" si="12"/>
        <v>1.8769000000000004E-2</v>
      </c>
      <c r="AR59">
        <v>2577</v>
      </c>
      <c r="AS59">
        <v>0.10199999999999999</v>
      </c>
      <c r="AT59">
        <f t="shared" si="13"/>
        <v>1.0403999999999998E-2</v>
      </c>
      <c r="AU59">
        <v>662</v>
      </c>
      <c r="AV59">
        <v>0.11799999999999999</v>
      </c>
      <c r="AW59">
        <f t="shared" si="14"/>
        <v>1.3923999999999999E-2</v>
      </c>
      <c r="AX59">
        <v>1050</v>
      </c>
      <c r="AY59">
        <v>0.14499999999999999</v>
      </c>
      <c r="AZ59">
        <f t="shared" si="15"/>
        <v>2.1024999999999999E-2</v>
      </c>
      <c r="BA59">
        <v>825</v>
      </c>
    </row>
    <row r="60" spans="1:53">
      <c r="A60" t="s">
        <v>553</v>
      </c>
      <c r="B60" t="s">
        <v>438</v>
      </c>
      <c r="C60" t="s">
        <v>245</v>
      </c>
      <c r="D60" s="6" t="s">
        <v>242</v>
      </c>
      <c r="E60">
        <v>66.099999999999994</v>
      </c>
      <c r="F60">
        <v>0.115</v>
      </c>
      <c r="G60">
        <f t="shared" si="0"/>
        <v>1.3225000000000001E-2</v>
      </c>
      <c r="H60">
        <v>603</v>
      </c>
      <c r="I60">
        <v>0.112</v>
      </c>
      <c r="J60">
        <f t="shared" si="1"/>
        <v>1.2544000000000001E-2</v>
      </c>
      <c r="K60">
        <v>316</v>
      </c>
      <c r="L60">
        <v>0.11700000000000001</v>
      </c>
      <c r="M60">
        <f t="shared" si="2"/>
        <v>1.3689000000000002E-2</v>
      </c>
      <c r="N60">
        <v>777</v>
      </c>
      <c r="O60">
        <v>0.14099999999999999</v>
      </c>
      <c r="P60">
        <f t="shared" si="3"/>
        <v>1.9880999999999996E-2</v>
      </c>
      <c r="Q60">
        <v>1964</v>
      </c>
      <c r="R60">
        <v>0.127</v>
      </c>
      <c r="S60">
        <f t="shared" si="4"/>
        <v>1.6129000000000001E-2</v>
      </c>
      <c r="T60">
        <v>3186</v>
      </c>
      <c r="U60">
        <v>7.5999999999999998E-2</v>
      </c>
      <c r="V60">
        <f t="shared" si="5"/>
        <v>5.7759999999999999E-3</v>
      </c>
      <c r="W60">
        <v>681</v>
      </c>
      <c r="X60">
        <v>0.13200000000000001</v>
      </c>
      <c r="Y60">
        <f t="shared" si="6"/>
        <v>1.7424000000000002E-2</v>
      </c>
      <c r="Z60">
        <v>904</v>
      </c>
      <c r="AA60">
        <v>0.104</v>
      </c>
      <c r="AB60">
        <f t="shared" si="7"/>
        <v>1.0815999999999999E-2</v>
      </c>
      <c r="AC60">
        <v>379</v>
      </c>
      <c r="AD60">
        <v>0.115</v>
      </c>
      <c r="AE60">
        <f t="shared" si="8"/>
        <v>1.3225000000000001E-2</v>
      </c>
      <c r="AF60">
        <v>577</v>
      </c>
      <c r="AG60">
        <v>0.128</v>
      </c>
      <c r="AH60">
        <f t="shared" si="9"/>
        <v>1.6383999999999999E-2</v>
      </c>
      <c r="AI60">
        <v>491</v>
      </c>
      <c r="AJ60">
        <v>0.14099999999999999</v>
      </c>
      <c r="AK60">
        <f t="shared" si="10"/>
        <v>1.9880999999999996E-2</v>
      </c>
      <c r="AL60">
        <v>941</v>
      </c>
      <c r="AM60">
        <v>0.14599999999999999</v>
      </c>
      <c r="AN60">
        <f t="shared" si="11"/>
        <v>2.1315999999999998E-2</v>
      </c>
      <c r="AO60">
        <v>1938</v>
      </c>
      <c r="AP60">
        <v>0.13700000000000001</v>
      </c>
      <c r="AQ60">
        <f t="shared" si="12"/>
        <v>1.8769000000000004E-2</v>
      </c>
      <c r="AR60">
        <v>2619</v>
      </c>
      <c r="AS60">
        <v>9.2999999999999999E-2</v>
      </c>
      <c r="AT60">
        <f t="shared" si="13"/>
        <v>8.6490000000000004E-3</v>
      </c>
      <c r="AU60">
        <v>652</v>
      </c>
      <c r="AV60">
        <v>0.121</v>
      </c>
      <c r="AW60">
        <f t="shared" si="14"/>
        <v>1.4641E-2</v>
      </c>
      <c r="AX60">
        <v>926</v>
      </c>
      <c r="AY60">
        <v>0.107</v>
      </c>
      <c r="AZ60">
        <f t="shared" si="15"/>
        <v>1.1448999999999999E-2</v>
      </c>
      <c r="BA60">
        <v>620</v>
      </c>
    </row>
    <row r="61" spans="1:53">
      <c r="A61" t="s">
        <v>555</v>
      </c>
      <c r="B61" t="s">
        <v>438</v>
      </c>
      <c r="C61" t="s">
        <v>245</v>
      </c>
      <c r="D61" s="6" t="s">
        <v>242</v>
      </c>
      <c r="E61">
        <v>81.2</v>
      </c>
      <c r="F61">
        <v>0.14000000000000001</v>
      </c>
      <c r="G61">
        <f t="shared" si="0"/>
        <v>1.9600000000000003E-2</v>
      </c>
      <c r="H61">
        <v>675</v>
      </c>
      <c r="I61">
        <v>0.154</v>
      </c>
      <c r="J61">
        <f t="shared" si="1"/>
        <v>2.3716000000000001E-2</v>
      </c>
      <c r="K61">
        <v>495</v>
      </c>
      <c r="L61">
        <v>0.126</v>
      </c>
      <c r="M61">
        <f t="shared" si="2"/>
        <v>1.5876000000000001E-2</v>
      </c>
      <c r="N61">
        <v>1276</v>
      </c>
      <c r="O61">
        <v>0.128</v>
      </c>
      <c r="P61">
        <f t="shared" si="3"/>
        <v>1.6383999999999999E-2</v>
      </c>
      <c r="Q61">
        <v>2238</v>
      </c>
      <c r="R61">
        <v>0.13200000000000001</v>
      </c>
      <c r="S61">
        <f t="shared" si="4"/>
        <v>1.7424000000000002E-2</v>
      </c>
      <c r="T61">
        <v>3664</v>
      </c>
      <c r="U61">
        <v>0.10199999999999999</v>
      </c>
      <c r="V61">
        <f t="shared" si="5"/>
        <v>1.0403999999999998E-2</v>
      </c>
      <c r="W61">
        <v>704</v>
      </c>
      <c r="X61">
        <v>0.14599999999999999</v>
      </c>
      <c r="Y61">
        <f t="shared" si="6"/>
        <v>2.1315999999999998E-2</v>
      </c>
      <c r="Z61">
        <v>1369</v>
      </c>
      <c r="AA61">
        <v>0.10199999999999999</v>
      </c>
      <c r="AB61">
        <f t="shared" si="7"/>
        <v>1.0403999999999998E-2</v>
      </c>
      <c r="AC61">
        <v>488</v>
      </c>
      <c r="AD61">
        <v>0.10100000000000001</v>
      </c>
      <c r="AE61">
        <f t="shared" si="8"/>
        <v>1.0201000000000002E-2</v>
      </c>
      <c r="AF61">
        <v>630</v>
      </c>
      <c r="AG61">
        <v>0.17499999999999999</v>
      </c>
      <c r="AH61">
        <f t="shared" si="9"/>
        <v>3.0624999999999996E-2</v>
      </c>
      <c r="AI61">
        <v>527</v>
      </c>
      <c r="AJ61">
        <v>0.11600000000000001</v>
      </c>
      <c r="AK61">
        <f t="shared" si="10"/>
        <v>1.3456000000000001E-2</v>
      </c>
      <c r="AL61">
        <v>1289</v>
      </c>
      <c r="AM61">
        <v>0.14499999999999999</v>
      </c>
      <c r="AN61">
        <f t="shared" si="11"/>
        <v>2.1024999999999999E-2</v>
      </c>
      <c r="AO61">
        <v>2254</v>
      </c>
      <c r="AP61">
        <v>0.13400000000000001</v>
      </c>
      <c r="AQ61">
        <f t="shared" si="12"/>
        <v>1.7956000000000003E-2</v>
      </c>
      <c r="AR61">
        <v>3038</v>
      </c>
      <c r="AS61">
        <v>9.7000000000000003E-2</v>
      </c>
      <c r="AT61">
        <f t="shared" si="13"/>
        <v>9.4090000000000007E-3</v>
      </c>
      <c r="AU61">
        <v>664</v>
      </c>
      <c r="AV61">
        <v>0.113</v>
      </c>
      <c r="AW61">
        <f t="shared" si="14"/>
        <v>1.2769000000000001E-2</v>
      </c>
      <c r="AX61">
        <v>1220</v>
      </c>
      <c r="AY61">
        <v>0.13700000000000001</v>
      </c>
      <c r="AZ61">
        <f t="shared" si="15"/>
        <v>1.8769000000000004E-2</v>
      </c>
      <c r="BA61">
        <v>848</v>
      </c>
    </row>
    <row r="62" spans="1:53">
      <c r="A62" t="s">
        <v>557</v>
      </c>
      <c r="B62" t="s">
        <v>438</v>
      </c>
      <c r="C62" t="s">
        <v>245</v>
      </c>
      <c r="D62" s="6" t="s">
        <v>253</v>
      </c>
      <c r="E62">
        <v>76.7</v>
      </c>
      <c r="F62">
        <v>0.16400000000000001</v>
      </c>
      <c r="G62">
        <f t="shared" si="0"/>
        <v>2.6896000000000003E-2</v>
      </c>
      <c r="H62">
        <v>809</v>
      </c>
      <c r="I62">
        <v>0.13900000000000001</v>
      </c>
      <c r="J62">
        <f t="shared" si="1"/>
        <v>1.9321000000000005E-2</v>
      </c>
      <c r="K62">
        <v>395</v>
      </c>
      <c r="L62">
        <v>0.122</v>
      </c>
      <c r="M62">
        <f t="shared" si="2"/>
        <v>1.4884E-2</v>
      </c>
      <c r="N62">
        <v>838</v>
      </c>
      <c r="O62">
        <v>0.13500000000000001</v>
      </c>
      <c r="P62">
        <f t="shared" si="3"/>
        <v>1.8225000000000002E-2</v>
      </c>
      <c r="Q62">
        <v>1941</v>
      </c>
      <c r="R62">
        <v>0.13600000000000001</v>
      </c>
      <c r="S62">
        <f t="shared" si="4"/>
        <v>1.8496000000000002E-2</v>
      </c>
      <c r="T62">
        <v>3343</v>
      </c>
      <c r="U62">
        <v>8.8999999999999996E-2</v>
      </c>
      <c r="V62">
        <f t="shared" si="5"/>
        <v>7.9209999999999992E-3</v>
      </c>
      <c r="W62">
        <v>729</v>
      </c>
      <c r="X62">
        <v>0.128</v>
      </c>
      <c r="Y62">
        <f t="shared" si="6"/>
        <v>1.6383999999999999E-2</v>
      </c>
      <c r="Z62">
        <v>1007</v>
      </c>
      <c r="AA62">
        <v>0.14599999999999999</v>
      </c>
      <c r="AB62">
        <f t="shared" si="7"/>
        <v>2.1315999999999998E-2</v>
      </c>
      <c r="AC62">
        <v>702</v>
      </c>
      <c r="AD62">
        <v>0.16</v>
      </c>
      <c r="AE62">
        <f t="shared" si="8"/>
        <v>2.5600000000000001E-2</v>
      </c>
      <c r="AF62">
        <v>639</v>
      </c>
      <c r="AG62">
        <v>0.106</v>
      </c>
      <c r="AH62">
        <f t="shared" si="9"/>
        <v>1.1235999999999999E-2</v>
      </c>
      <c r="AI62">
        <v>327</v>
      </c>
      <c r="AJ62">
        <v>0.121</v>
      </c>
      <c r="AK62">
        <f t="shared" si="10"/>
        <v>1.4641E-2</v>
      </c>
      <c r="AL62">
        <v>1000</v>
      </c>
      <c r="AM62">
        <v>0.15</v>
      </c>
      <c r="AN62">
        <f t="shared" si="11"/>
        <v>2.2499999999999999E-2</v>
      </c>
      <c r="AO62">
        <v>1837</v>
      </c>
      <c r="AP62">
        <v>0.14499999999999999</v>
      </c>
      <c r="AQ62">
        <f t="shared" si="12"/>
        <v>2.1024999999999999E-2</v>
      </c>
      <c r="AR62">
        <v>2868</v>
      </c>
      <c r="AS62">
        <v>0.08</v>
      </c>
      <c r="AT62">
        <f t="shared" si="13"/>
        <v>6.4000000000000003E-3</v>
      </c>
      <c r="AU62">
        <v>695</v>
      </c>
      <c r="AV62">
        <v>0.11899999999999999</v>
      </c>
      <c r="AW62">
        <f t="shared" si="14"/>
        <v>1.4160999999999998E-2</v>
      </c>
      <c r="AX62">
        <v>1042</v>
      </c>
      <c r="AY62">
        <v>0.151</v>
      </c>
      <c r="AZ62">
        <f t="shared" si="15"/>
        <v>2.2800999999999998E-2</v>
      </c>
      <c r="BA62">
        <v>581</v>
      </c>
    </row>
    <row r="63" spans="1:53">
      <c r="A63" t="s">
        <v>559</v>
      </c>
      <c r="B63" t="s">
        <v>438</v>
      </c>
      <c r="C63" t="s">
        <v>245</v>
      </c>
      <c r="D63" s="6" t="s">
        <v>242</v>
      </c>
      <c r="E63">
        <v>84</v>
      </c>
      <c r="F63">
        <v>0.14099999999999999</v>
      </c>
      <c r="G63">
        <f t="shared" si="0"/>
        <v>1.9880999999999996E-2</v>
      </c>
      <c r="H63">
        <v>516</v>
      </c>
      <c r="I63">
        <v>0.154</v>
      </c>
      <c r="J63">
        <f t="shared" si="1"/>
        <v>2.3716000000000001E-2</v>
      </c>
      <c r="K63">
        <v>260</v>
      </c>
      <c r="L63">
        <v>0.13900000000000001</v>
      </c>
      <c r="M63">
        <f t="shared" si="2"/>
        <v>1.9321000000000005E-2</v>
      </c>
      <c r="N63">
        <v>991</v>
      </c>
      <c r="O63">
        <v>0.157</v>
      </c>
      <c r="P63">
        <f t="shared" si="3"/>
        <v>2.4649000000000001E-2</v>
      </c>
      <c r="Q63">
        <v>1392</v>
      </c>
      <c r="R63">
        <v>0.14799999999999999</v>
      </c>
      <c r="S63">
        <f t="shared" si="4"/>
        <v>2.1903999999999996E-2</v>
      </c>
      <c r="T63">
        <v>2502</v>
      </c>
      <c r="U63">
        <v>0.11899999999999999</v>
      </c>
      <c r="V63">
        <f t="shared" si="5"/>
        <v>1.4160999999999998E-2</v>
      </c>
      <c r="W63">
        <v>424</v>
      </c>
      <c r="X63">
        <v>0.14799999999999999</v>
      </c>
      <c r="Y63">
        <f t="shared" si="6"/>
        <v>2.1903999999999996E-2</v>
      </c>
      <c r="Z63">
        <v>967</v>
      </c>
      <c r="AA63">
        <v>0.16400000000000001</v>
      </c>
      <c r="AB63">
        <f t="shared" si="7"/>
        <v>2.6896000000000003E-2</v>
      </c>
      <c r="AC63">
        <v>341</v>
      </c>
      <c r="AD63">
        <v>0.13600000000000001</v>
      </c>
      <c r="AE63">
        <f t="shared" si="8"/>
        <v>1.8496000000000002E-2</v>
      </c>
      <c r="AF63">
        <v>497</v>
      </c>
      <c r="AG63">
        <v>0.125</v>
      </c>
      <c r="AH63">
        <f t="shared" si="9"/>
        <v>1.5625E-2</v>
      </c>
      <c r="AI63">
        <v>294</v>
      </c>
      <c r="AJ63">
        <v>0.16500000000000001</v>
      </c>
      <c r="AK63">
        <f t="shared" si="10"/>
        <v>2.7225000000000003E-2</v>
      </c>
      <c r="AL63">
        <v>955</v>
      </c>
      <c r="AM63">
        <v>0.157</v>
      </c>
      <c r="AN63">
        <f t="shared" si="11"/>
        <v>2.4649000000000001E-2</v>
      </c>
      <c r="AO63">
        <v>1401</v>
      </c>
      <c r="AP63">
        <v>0.17100000000000001</v>
      </c>
      <c r="AQ63">
        <f t="shared" si="12"/>
        <v>2.9241000000000003E-2</v>
      </c>
      <c r="AR63">
        <v>1895</v>
      </c>
      <c r="AS63">
        <v>0.13100000000000001</v>
      </c>
      <c r="AT63">
        <f t="shared" si="13"/>
        <v>1.7161000000000003E-2</v>
      </c>
      <c r="AU63">
        <v>414</v>
      </c>
      <c r="AV63">
        <v>0.13500000000000001</v>
      </c>
      <c r="AW63">
        <f t="shared" si="14"/>
        <v>1.8225000000000002E-2</v>
      </c>
      <c r="AX63">
        <v>857</v>
      </c>
      <c r="AY63">
        <v>0.14699999999999999</v>
      </c>
      <c r="AZ63">
        <f t="shared" si="15"/>
        <v>2.1608999999999996E-2</v>
      </c>
      <c r="BA63">
        <v>492</v>
      </c>
    </row>
    <row r="64" spans="1:53">
      <c r="G64">
        <f>SUM(G2:G63)</f>
        <v>0.95042400000000005</v>
      </c>
      <c r="J64">
        <f>SUM(J2:J63)</f>
        <v>1.0537049999999999</v>
      </c>
      <c r="M64">
        <f>SUM(M2:M63)</f>
        <v>0.97763999999999995</v>
      </c>
      <c r="P64">
        <f>SUM(P2:P63)</f>
        <v>1.0943999999999998</v>
      </c>
      <c r="S64">
        <f>SUM(S2:S63)</f>
        <v>1.0261319999999996</v>
      </c>
      <c r="V64">
        <f>SUM(V2:V63)</f>
        <v>0.5776389999999999</v>
      </c>
      <c r="Y64">
        <f>SUM(Y2:Y63)</f>
        <v>1.1016069999999996</v>
      </c>
      <c r="AB64">
        <f>SUM(AB2:AB63)</f>
        <v>1.0655729999999999</v>
      </c>
      <c r="AE64">
        <f>SUM(AE2:AE63)</f>
        <v>0.92001499999999958</v>
      </c>
      <c r="AH64">
        <f>SUM(AH2:AH63)</f>
        <v>1.0468239999999998</v>
      </c>
      <c r="AK64">
        <f>SUM(AK2:AK63)</f>
        <v>0.89972499999999989</v>
      </c>
      <c r="AN64">
        <f>SUM(AN2:AN63)</f>
        <v>1.1806889999999997</v>
      </c>
      <c r="AQ64">
        <f>SUM(AQ2:AQ63)</f>
        <v>1.0792719999999996</v>
      </c>
      <c r="AT64">
        <f>SUM(AT2:AT63)</f>
        <v>0.5865149999999999</v>
      </c>
      <c r="AW64">
        <f>SUM(AW2:AW63)</f>
        <v>0.99242700000000006</v>
      </c>
      <c r="AZ64">
        <f>SUM(AZ2:AZ63)</f>
        <v>1.0559559999999999</v>
      </c>
    </row>
    <row r="65" spans="7:52">
      <c r="G65" s="12">
        <f>SQRT(G64/62)</f>
        <v>0.12381203235081278</v>
      </c>
      <c r="J65" s="12">
        <f>SQRT(J64/62)</f>
        <v>0.13036580048265675</v>
      </c>
      <c r="M65" s="12">
        <f>SQRT(M64/62)</f>
        <v>0.12557223855922212</v>
      </c>
      <c r="P65" s="12">
        <f>SQRT(P64/62)</f>
        <v>0.13285937265855879</v>
      </c>
      <c r="S65" s="12">
        <f>SQRT(S64/62)</f>
        <v>0.12864880927949646</v>
      </c>
      <c r="V65" s="12">
        <f>SQRT(V64/62)</f>
        <v>9.6523355021031709E-2</v>
      </c>
      <c r="Y65" s="12">
        <f>SQRT(Y64/62)</f>
        <v>0.13329611711790285</v>
      </c>
      <c r="AB65" s="12">
        <f>SQRT(AB64/62)</f>
        <v>0.13109790726904291</v>
      </c>
      <c r="AE65" s="12">
        <f>SQRT(AE64/62)</f>
        <v>0.12181523555328873</v>
      </c>
      <c r="AH65" s="12">
        <f>SQRT(AH64/62)</f>
        <v>0.12993943998846588</v>
      </c>
      <c r="AK65" s="12">
        <f>SQRT(AK64/62)</f>
        <v>0.12046449081944063</v>
      </c>
      <c r="AN65" s="12">
        <f>SQRT(AN64/62)</f>
        <v>0.13799772087879542</v>
      </c>
      <c r="AQ65" s="12">
        <f>SQRT(AQ64/62)</f>
        <v>0.13193791306226502</v>
      </c>
      <c r="AT65" s="12">
        <f>SQRT(AT64/62)</f>
        <v>9.7262116750761227E-2</v>
      </c>
      <c r="AW65" s="12">
        <f>SQRT(AW64/62)</f>
        <v>0.12651832711814598</v>
      </c>
      <c r="AZ65" s="12">
        <f>SQRT(AZ64/62)</f>
        <v>0.1305049745683925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B9B8-C2C5-45D4-9059-AF99FF6C735B}">
  <dimension ref="A1:BA146"/>
  <sheetViews>
    <sheetView topLeftCell="AK1" workbookViewId="0">
      <pane ySplit="1" topLeftCell="A2" activePane="bottomLeft" state="frozen"/>
      <selection pane="bottomLeft" activeCell="I1" sqref="I1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146</v>
      </c>
      <c r="B2" t="s">
        <v>147</v>
      </c>
      <c r="C2" t="s">
        <v>144</v>
      </c>
      <c r="D2" s="6" t="s">
        <v>242</v>
      </c>
      <c r="E2">
        <v>65.58</v>
      </c>
      <c r="F2">
        <v>0.124</v>
      </c>
      <c r="G2">
        <f t="shared" ref="G2:G65" si="0">F2^2</f>
        <v>1.5375999999999999E-2</v>
      </c>
      <c r="H2">
        <v>725</v>
      </c>
      <c r="I2">
        <v>0.11600000000000001</v>
      </c>
      <c r="J2">
        <f t="shared" ref="J2:J65" si="1">I2^2</f>
        <v>1.3456000000000001E-2</v>
      </c>
      <c r="K2">
        <v>331</v>
      </c>
      <c r="L2">
        <v>0.11899999999999999</v>
      </c>
      <c r="M2">
        <f t="shared" ref="M2:M65" si="2">L2^2</f>
        <v>1.4160999999999998E-2</v>
      </c>
      <c r="N2">
        <v>924</v>
      </c>
      <c r="O2">
        <v>0.129</v>
      </c>
      <c r="P2">
        <f t="shared" ref="P2:P65" si="3">O2^2</f>
        <v>1.6641E-2</v>
      </c>
      <c r="Q2">
        <v>2369</v>
      </c>
      <c r="R2">
        <v>0.13300000000000001</v>
      </c>
      <c r="S2">
        <f t="shared" ref="S2:S65" si="4">R2^2</f>
        <v>1.7689000000000003E-2</v>
      </c>
      <c r="T2">
        <v>3466</v>
      </c>
      <c r="U2">
        <v>9.2999999999999999E-2</v>
      </c>
      <c r="V2">
        <f t="shared" ref="V2:V65" si="5">U2^2</f>
        <v>8.6490000000000004E-3</v>
      </c>
      <c r="W2">
        <v>516</v>
      </c>
      <c r="X2">
        <v>0.124</v>
      </c>
      <c r="Y2">
        <f t="shared" ref="Y2:Y65" si="6">X2^2</f>
        <v>1.5375999999999999E-2</v>
      </c>
      <c r="Z2">
        <v>1112</v>
      </c>
      <c r="AA2">
        <v>0.125</v>
      </c>
      <c r="AB2">
        <f t="shared" ref="AB2:AB65" si="7">AA2^2</f>
        <v>1.5625E-2</v>
      </c>
      <c r="AC2">
        <v>478</v>
      </c>
      <c r="AD2">
        <v>0.115</v>
      </c>
      <c r="AE2">
        <f t="shared" ref="AE2:AE65" si="8">AD2^2</f>
        <v>1.3225000000000001E-2</v>
      </c>
      <c r="AF2">
        <v>404</v>
      </c>
      <c r="AG2">
        <v>9.1999999999999998E-2</v>
      </c>
      <c r="AH2">
        <f t="shared" ref="AH2:AH65" si="9">AG2^2</f>
        <v>8.4639999999999993E-3</v>
      </c>
      <c r="AI2">
        <v>360</v>
      </c>
      <c r="AJ2">
        <v>0.122</v>
      </c>
      <c r="AK2">
        <f t="shared" ref="AK2:AK65" si="10">AJ2^2</f>
        <v>1.4884E-2</v>
      </c>
      <c r="AL2">
        <v>1031</v>
      </c>
      <c r="AM2">
        <v>0.129</v>
      </c>
      <c r="AN2">
        <f t="shared" ref="AN2:AN65" si="11">AM2^2</f>
        <v>1.6641E-2</v>
      </c>
      <c r="AO2">
        <v>2059</v>
      </c>
      <c r="AP2">
        <v>0.121</v>
      </c>
      <c r="AQ2">
        <f t="shared" ref="AQ2:AQ65" si="12">AP2^2</f>
        <v>1.4641E-2</v>
      </c>
      <c r="AR2">
        <v>3169</v>
      </c>
      <c r="AS2">
        <v>8.3000000000000004E-2</v>
      </c>
      <c r="AT2">
        <f t="shared" ref="AT2:AT65" si="13">AS2^2</f>
        <v>6.889000000000001E-3</v>
      </c>
      <c r="AU2">
        <v>532</v>
      </c>
      <c r="AV2">
        <v>0.127</v>
      </c>
      <c r="AW2">
        <f t="shared" ref="AW2:AW65" si="14">AV2^2</f>
        <v>1.6129000000000001E-2</v>
      </c>
      <c r="AX2">
        <v>1046</v>
      </c>
      <c r="AY2">
        <v>0.123</v>
      </c>
      <c r="AZ2">
        <f t="shared" ref="AZ2:AZ65" si="15">AY2^2</f>
        <v>1.5129E-2</v>
      </c>
      <c r="BA2">
        <v>876</v>
      </c>
    </row>
    <row r="3" spans="1:53">
      <c r="A3" t="s">
        <v>149</v>
      </c>
      <c r="B3" t="s">
        <v>147</v>
      </c>
      <c r="C3" t="s">
        <v>144</v>
      </c>
      <c r="D3" s="6" t="s">
        <v>242</v>
      </c>
      <c r="E3">
        <v>66.930000000000007</v>
      </c>
      <c r="F3">
        <v>0.14899999999999999</v>
      </c>
      <c r="G3">
        <f t="shared" si="0"/>
        <v>2.2200999999999999E-2</v>
      </c>
      <c r="H3">
        <v>905</v>
      </c>
      <c r="I3">
        <v>0.10100000000000001</v>
      </c>
      <c r="J3">
        <f t="shared" si="1"/>
        <v>1.0201000000000002E-2</v>
      </c>
      <c r="K3">
        <v>523</v>
      </c>
      <c r="L3">
        <v>0.12</v>
      </c>
      <c r="M3">
        <f t="shared" si="2"/>
        <v>1.44E-2</v>
      </c>
      <c r="N3">
        <v>1035</v>
      </c>
      <c r="O3">
        <v>0.13200000000000001</v>
      </c>
      <c r="P3">
        <f t="shared" si="3"/>
        <v>1.7424000000000002E-2</v>
      </c>
      <c r="Q3">
        <v>2146</v>
      </c>
      <c r="R3">
        <v>0.129</v>
      </c>
      <c r="S3">
        <f t="shared" si="4"/>
        <v>1.6641E-2</v>
      </c>
      <c r="T3">
        <v>3525</v>
      </c>
      <c r="U3">
        <v>0.111</v>
      </c>
      <c r="V3">
        <f t="shared" si="5"/>
        <v>1.2321E-2</v>
      </c>
      <c r="W3">
        <v>809</v>
      </c>
      <c r="X3">
        <v>0.127</v>
      </c>
      <c r="Y3">
        <f t="shared" si="6"/>
        <v>1.6129000000000001E-2</v>
      </c>
      <c r="Z3">
        <v>1376</v>
      </c>
      <c r="AA3">
        <v>0.15</v>
      </c>
      <c r="AB3">
        <f t="shared" si="7"/>
        <v>2.2499999999999999E-2</v>
      </c>
      <c r="AC3">
        <v>720</v>
      </c>
      <c r="AD3">
        <v>0.11</v>
      </c>
      <c r="AE3">
        <f t="shared" si="8"/>
        <v>1.21E-2</v>
      </c>
      <c r="AF3">
        <v>576</v>
      </c>
      <c r="AG3">
        <v>9.0999999999999998E-2</v>
      </c>
      <c r="AH3">
        <f t="shared" si="9"/>
        <v>8.2810000000000002E-3</v>
      </c>
      <c r="AI3">
        <v>480</v>
      </c>
      <c r="AJ3">
        <v>0.125</v>
      </c>
      <c r="AK3">
        <f t="shared" si="10"/>
        <v>1.5625E-2</v>
      </c>
      <c r="AL3">
        <v>1200</v>
      </c>
      <c r="AM3">
        <v>0.14399999999999999</v>
      </c>
      <c r="AN3">
        <f t="shared" si="11"/>
        <v>2.0735999999999997E-2</v>
      </c>
      <c r="AO3">
        <v>5053</v>
      </c>
      <c r="AP3">
        <v>0.13100000000000001</v>
      </c>
      <c r="AQ3">
        <f t="shared" si="12"/>
        <v>1.7161000000000003E-2</v>
      </c>
      <c r="AR3">
        <v>11449</v>
      </c>
      <c r="AS3">
        <v>8.7999999999999995E-2</v>
      </c>
      <c r="AT3">
        <f t="shared" si="13"/>
        <v>7.7439999999999991E-3</v>
      </c>
      <c r="AU3">
        <v>2486</v>
      </c>
      <c r="AV3">
        <v>0.129</v>
      </c>
      <c r="AW3">
        <f t="shared" si="14"/>
        <v>1.6641E-2</v>
      </c>
      <c r="AX3">
        <v>2993</v>
      </c>
      <c r="AY3">
        <v>0.13</v>
      </c>
      <c r="AZ3">
        <f t="shared" si="15"/>
        <v>1.6900000000000002E-2</v>
      </c>
      <c r="BA3">
        <v>2274</v>
      </c>
    </row>
    <row r="4" spans="1:53">
      <c r="A4" t="s">
        <v>151</v>
      </c>
      <c r="B4" t="s">
        <v>147</v>
      </c>
      <c r="C4" t="s">
        <v>144</v>
      </c>
      <c r="D4" s="6" t="s">
        <v>253</v>
      </c>
      <c r="E4">
        <v>82.85</v>
      </c>
      <c r="F4">
        <v>0.12</v>
      </c>
      <c r="G4">
        <f t="shared" si="0"/>
        <v>1.44E-2</v>
      </c>
      <c r="H4">
        <v>410</v>
      </c>
      <c r="I4">
        <v>0.128</v>
      </c>
      <c r="J4">
        <f t="shared" si="1"/>
        <v>1.6383999999999999E-2</v>
      </c>
      <c r="K4">
        <v>301</v>
      </c>
      <c r="L4">
        <v>0.13400000000000001</v>
      </c>
      <c r="M4">
        <f t="shared" si="2"/>
        <v>1.7956000000000003E-2</v>
      </c>
      <c r="N4">
        <v>734</v>
      </c>
      <c r="O4">
        <v>0.185</v>
      </c>
      <c r="P4">
        <f t="shared" si="3"/>
        <v>3.4224999999999998E-2</v>
      </c>
      <c r="Q4">
        <v>1791</v>
      </c>
      <c r="R4">
        <v>0.128</v>
      </c>
      <c r="S4">
        <f t="shared" si="4"/>
        <v>1.6383999999999999E-2</v>
      </c>
      <c r="T4">
        <v>2685</v>
      </c>
      <c r="U4">
        <v>9.8000000000000004E-2</v>
      </c>
      <c r="V4">
        <f t="shared" si="5"/>
        <v>9.6040000000000014E-3</v>
      </c>
      <c r="W4">
        <v>648</v>
      </c>
      <c r="X4">
        <v>0.159</v>
      </c>
      <c r="Y4">
        <f t="shared" si="6"/>
        <v>2.5281000000000001E-2</v>
      </c>
      <c r="Z4">
        <v>982</v>
      </c>
      <c r="AA4">
        <v>0.10299999999999999</v>
      </c>
      <c r="AB4">
        <f t="shared" si="7"/>
        <v>1.0608999999999999E-2</v>
      </c>
      <c r="AC4">
        <v>267</v>
      </c>
      <c r="AD4">
        <v>0.114</v>
      </c>
      <c r="AE4">
        <f t="shared" si="8"/>
        <v>1.2996000000000001E-2</v>
      </c>
      <c r="AF4">
        <v>555</v>
      </c>
      <c r="AG4">
        <v>0.13</v>
      </c>
      <c r="AH4">
        <f t="shared" si="9"/>
        <v>1.6900000000000002E-2</v>
      </c>
      <c r="AI4">
        <v>342</v>
      </c>
      <c r="AJ4">
        <v>0.127</v>
      </c>
      <c r="AK4">
        <f t="shared" si="10"/>
        <v>1.6129000000000001E-2</v>
      </c>
      <c r="AL4">
        <v>9590</v>
      </c>
      <c r="AM4">
        <v>0.14699999999999999</v>
      </c>
      <c r="AN4">
        <f t="shared" si="11"/>
        <v>2.1608999999999996E-2</v>
      </c>
      <c r="AO4">
        <v>1856</v>
      </c>
      <c r="AP4">
        <v>0.14399999999999999</v>
      </c>
      <c r="AQ4">
        <f t="shared" si="12"/>
        <v>2.0735999999999997E-2</v>
      </c>
      <c r="AR4">
        <v>2975</v>
      </c>
      <c r="AS4">
        <v>9.0999999999999998E-2</v>
      </c>
      <c r="AT4">
        <f t="shared" si="13"/>
        <v>8.2810000000000002E-3</v>
      </c>
      <c r="AU4">
        <v>666</v>
      </c>
      <c r="AV4">
        <v>0.14499999999999999</v>
      </c>
      <c r="AW4">
        <f t="shared" si="14"/>
        <v>2.1024999999999999E-2</v>
      </c>
      <c r="AX4">
        <v>948</v>
      </c>
      <c r="AY4">
        <v>0.157</v>
      </c>
      <c r="AZ4">
        <f t="shared" si="15"/>
        <v>2.4649000000000001E-2</v>
      </c>
      <c r="BA4">
        <v>811</v>
      </c>
    </row>
    <row r="5" spans="1:53">
      <c r="A5" t="s">
        <v>153</v>
      </c>
      <c r="B5" t="s">
        <v>147</v>
      </c>
      <c r="C5" t="s">
        <v>144</v>
      </c>
      <c r="D5" s="6" t="s">
        <v>253</v>
      </c>
      <c r="E5">
        <v>66.540000000000006</v>
      </c>
      <c r="F5">
        <v>0.14499999999999999</v>
      </c>
      <c r="G5">
        <f t="shared" si="0"/>
        <v>2.1024999999999999E-2</v>
      </c>
      <c r="H5">
        <v>676</v>
      </c>
      <c r="I5">
        <v>0.121</v>
      </c>
      <c r="J5">
        <f t="shared" si="1"/>
        <v>1.4641E-2</v>
      </c>
      <c r="K5">
        <v>297</v>
      </c>
      <c r="L5">
        <v>0.126</v>
      </c>
      <c r="M5">
        <f t="shared" si="2"/>
        <v>1.5876000000000001E-2</v>
      </c>
      <c r="N5">
        <v>716</v>
      </c>
      <c r="O5">
        <v>0.14000000000000001</v>
      </c>
      <c r="P5">
        <f t="shared" si="3"/>
        <v>1.9600000000000003E-2</v>
      </c>
      <c r="Q5">
        <v>1922</v>
      </c>
      <c r="R5">
        <v>0.13100000000000001</v>
      </c>
      <c r="S5">
        <f t="shared" si="4"/>
        <v>1.7161000000000003E-2</v>
      </c>
      <c r="T5">
        <v>2613</v>
      </c>
      <c r="U5">
        <v>0.104</v>
      </c>
      <c r="V5">
        <f t="shared" si="5"/>
        <v>1.0815999999999999E-2</v>
      </c>
      <c r="W5">
        <v>547</v>
      </c>
      <c r="X5">
        <v>0.14699999999999999</v>
      </c>
      <c r="Y5">
        <f t="shared" si="6"/>
        <v>2.1608999999999996E-2</v>
      </c>
      <c r="Z5">
        <v>1017</v>
      </c>
      <c r="AA5">
        <v>0.11600000000000001</v>
      </c>
      <c r="AB5">
        <f t="shared" si="7"/>
        <v>1.3456000000000001E-2</v>
      </c>
      <c r="AC5">
        <v>447</v>
      </c>
      <c r="AD5">
        <v>0.13200000000000001</v>
      </c>
      <c r="AE5">
        <f t="shared" si="8"/>
        <v>1.7424000000000002E-2</v>
      </c>
      <c r="AF5">
        <v>610</v>
      </c>
      <c r="AG5">
        <v>0.11600000000000001</v>
      </c>
      <c r="AH5">
        <f t="shared" si="9"/>
        <v>1.3456000000000001E-2</v>
      </c>
      <c r="AI5">
        <v>356</v>
      </c>
      <c r="AJ5">
        <v>0.13900000000000001</v>
      </c>
      <c r="AK5">
        <f t="shared" si="10"/>
        <v>1.9321000000000005E-2</v>
      </c>
      <c r="AL5">
        <v>6730</v>
      </c>
      <c r="AM5">
        <v>0.126</v>
      </c>
      <c r="AN5">
        <f t="shared" si="11"/>
        <v>1.5876000000000001E-2</v>
      </c>
      <c r="AO5">
        <v>1615</v>
      </c>
      <c r="AP5">
        <v>0.14799999999999999</v>
      </c>
      <c r="AQ5">
        <f t="shared" si="12"/>
        <v>2.1903999999999996E-2</v>
      </c>
      <c r="AR5">
        <v>2233</v>
      </c>
      <c r="AS5">
        <v>0.122</v>
      </c>
      <c r="AT5">
        <f t="shared" si="13"/>
        <v>1.4884E-2</v>
      </c>
      <c r="AU5">
        <v>567</v>
      </c>
      <c r="AV5">
        <v>0.14399999999999999</v>
      </c>
      <c r="AW5">
        <f t="shared" si="14"/>
        <v>2.0735999999999997E-2</v>
      </c>
      <c r="AX5">
        <v>1165</v>
      </c>
      <c r="AY5">
        <v>0.16400000000000001</v>
      </c>
      <c r="AZ5">
        <f t="shared" si="15"/>
        <v>2.6896000000000003E-2</v>
      </c>
      <c r="BA5">
        <v>693</v>
      </c>
    </row>
    <row r="6" spans="1:53">
      <c r="A6" t="s">
        <v>155</v>
      </c>
      <c r="B6" t="s">
        <v>147</v>
      </c>
      <c r="C6" t="s">
        <v>144</v>
      </c>
      <c r="D6" s="6" t="s">
        <v>253</v>
      </c>
      <c r="E6">
        <v>73.33</v>
      </c>
      <c r="F6">
        <v>0.127</v>
      </c>
      <c r="G6">
        <f t="shared" si="0"/>
        <v>1.6129000000000001E-2</v>
      </c>
      <c r="H6">
        <v>758</v>
      </c>
      <c r="I6">
        <v>0.1</v>
      </c>
      <c r="J6">
        <f t="shared" si="1"/>
        <v>1.0000000000000002E-2</v>
      </c>
      <c r="K6">
        <v>386</v>
      </c>
      <c r="L6">
        <v>0.11899999999999999</v>
      </c>
      <c r="M6">
        <f t="shared" si="2"/>
        <v>1.4160999999999998E-2</v>
      </c>
      <c r="N6">
        <v>963</v>
      </c>
      <c r="O6">
        <v>0.125</v>
      </c>
      <c r="P6">
        <f t="shared" si="3"/>
        <v>1.5625E-2</v>
      </c>
      <c r="Q6">
        <v>1947</v>
      </c>
      <c r="R6">
        <v>0.114</v>
      </c>
      <c r="S6">
        <f t="shared" si="4"/>
        <v>1.2996000000000001E-2</v>
      </c>
      <c r="T6">
        <v>3414</v>
      </c>
      <c r="U6">
        <v>0.1</v>
      </c>
      <c r="V6">
        <f t="shared" si="5"/>
        <v>1.0000000000000002E-2</v>
      </c>
      <c r="W6">
        <v>519</v>
      </c>
      <c r="X6">
        <v>0.13</v>
      </c>
      <c r="Y6">
        <f t="shared" si="6"/>
        <v>1.6900000000000002E-2</v>
      </c>
      <c r="Z6">
        <v>1302</v>
      </c>
      <c r="AA6">
        <v>0.159</v>
      </c>
      <c r="AB6">
        <f t="shared" si="7"/>
        <v>2.5281000000000001E-2</v>
      </c>
      <c r="AC6">
        <v>747</v>
      </c>
      <c r="AD6">
        <v>0.123</v>
      </c>
      <c r="AE6">
        <f t="shared" si="8"/>
        <v>1.5129E-2</v>
      </c>
      <c r="AF6">
        <v>546</v>
      </c>
      <c r="AG6">
        <v>0.113</v>
      </c>
      <c r="AH6">
        <f t="shared" si="9"/>
        <v>1.2769000000000001E-2</v>
      </c>
      <c r="AI6">
        <v>422</v>
      </c>
      <c r="AJ6">
        <v>0.11799999999999999</v>
      </c>
      <c r="AK6">
        <f t="shared" si="10"/>
        <v>1.3923999999999999E-2</v>
      </c>
      <c r="AL6">
        <v>9190</v>
      </c>
      <c r="AM6">
        <v>0.154</v>
      </c>
      <c r="AN6">
        <f t="shared" si="11"/>
        <v>2.3716000000000001E-2</v>
      </c>
      <c r="AO6">
        <v>2100</v>
      </c>
      <c r="AP6">
        <v>0.113</v>
      </c>
      <c r="AQ6">
        <f t="shared" si="12"/>
        <v>1.2769000000000001E-2</v>
      </c>
      <c r="AR6">
        <v>3146</v>
      </c>
      <c r="AS6">
        <v>9.5000000000000001E-2</v>
      </c>
      <c r="AT6">
        <f t="shared" si="13"/>
        <v>9.025E-3</v>
      </c>
      <c r="AU6">
        <v>601</v>
      </c>
      <c r="AV6">
        <v>0.11600000000000001</v>
      </c>
      <c r="AW6">
        <f t="shared" si="14"/>
        <v>1.3456000000000001E-2</v>
      </c>
      <c r="AX6">
        <v>1155</v>
      </c>
      <c r="AY6">
        <v>0.121</v>
      </c>
      <c r="AZ6">
        <f t="shared" si="15"/>
        <v>1.4641E-2</v>
      </c>
      <c r="BA6">
        <v>645</v>
      </c>
    </row>
    <row r="7" spans="1:53">
      <c r="A7" t="s">
        <v>159</v>
      </c>
      <c r="B7" t="s">
        <v>147</v>
      </c>
      <c r="C7" t="s">
        <v>144</v>
      </c>
      <c r="D7" s="6" t="s">
        <v>253</v>
      </c>
      <c r="E7">
        <v>60.76</v>
      </c>
      <c r="F7">
        <v>0.13200000000000001</v>
      </c>
      <c r="G7">
        <f t="shared" si="0"/>
        <v>1.7424000000000002E-2</v>
      </c>
      <c r="H7">
        <v>528</v>
      </c>
      <c r="I7">
        <v>0.09</v>
      </c>
      <c r="J7">
        <f t="shared" si="1"/>
        <v>8.0999999999999996E-3</v>
      </c>
      <c r="K7">
        <v>275</v>
      </c>
      <c r="L7">
        <v>0.114</v>
      </c>
      <c r="M7">
        <f t="shared" si="2"/>
        <v>1.2996000000000001E-2</v>
      </c>
      <c r="N7">
        <v>857</v>
      </c>
      <c r="O7">
        <v>0.126</v>
      </c>
      <c r="P7">
        <f t="shared" si="3"/>
        <v>1.5876000000000001E-2</v>
      </c>
      <c r="Q7">
        <v>1726</v>
      </c>
      <c r="R7">
        <v>0.12</v>
      </c>
      <c r="S7">
        <f t="shared" si="4"/>
        <v>1.44E-2</v>
      </c>
      <c r="T7">
        <v>2911</v>
      </c>
      <c r="U7">
        <v>8.3000000000000004E-2</v>
      </c>
      <c r="V7">
        <f t="shared" si="5"/>
        <v>6.889000000000001E-3</v>
      </c>
      <c r="W7">
        <v>578</v>
      </c>
      <c r="X7">
        <v>0.11899999999999999</v>
      </c>
      <c r="Y7">
        <f t="shared" si="6"/>
        <v>1.4160999999999998E-2</v>
      </c>
      <c r="Z7">
        <v>889</v>
      </c>
      <c r="AA7">
        <v>0.125</v>
      </c>
      <c r="AB7">
        <f t="shared" si="7"/>
        <v>1.5625E-2</v>
      </c>
      <c r="AC7">
        <v>443</v>
      </c>
      <c r="AD7">
        <v>0.14299999999999999</v>
      </c>
      <c r="AE7">
        <f t="shared" si="8"/>
        <v>2.0448999999999995E-2</v>
      </c>
      <c r="AF7">
        <v>418</v>
      </c>
      <c r="AG7">
        <v>9.0999999999999998E-2</v>
      </c>
      <c r="AH7">
        <f t="shared" si="9"/>
        <v>8.2810000000000002E-3</v>
      </c>
      <c r="AI7">
        <v>301</v>
      </c>
      <c r="AJ7">
        <v>0.11600000000000001</v>
      </c>
      <c r="AK7">
        <f t="shared" si="10"/>
        <v>1.3456000000000001E-2</v>
      </c>
      <c r="AL7">
        <v>8110</v>
      </c>
      <c r="AM7">
        <v>0.13200000000000001</v>
      </c>
      <c r="AN7">
        <f t="shared" si="11"/>
        <v>1.7424000000000002E-2</v>
      </c>
      <c r="AO7">
        <v>1756</v>
      </c>
      <c r="AP7">
        <v>0.115</v>
      </c>
      <c r="AQ7">
        <f t="shared" si="12"/>
        <v>1.3225000000000001E-2</v>
      </c>
      <c r="AR7">
        <v>2851</v>
      </c>
      <c r="AS7">
        <v>0.08</v>
      </c>
      <c r="AT7">
        <f t="shared" si="13"/>
        <v>6.4000000000000003E-3</v>
      </c>
      <c r="AU7">
        <v>585</v>
      </c>
      <c r="AV7">
        <v>0.11899999999999999</v>
      </c>
      <c r="AW7">
        <f t="shared" si="14"/>
        <v>1.4160999999999998E-2</v>
      </c>
      <c r="AX7">
        <v>1021</v>
      </c>
      <c r="AY7">
        <v>0.13400000000000001</v>
      </c>
      <c r="AZ7">
        <f t="shared" si="15"/>
        <v>1.7956000000000003E-2</v>
      </c>
      <c r="BA7">
        <v>593</v>
      </c>
    </row>
    <row r="8" spans="1:53">
      <c r="A8" t="s">
        <v>161</v>
      </c>
      <c r="B8" t="s">
        <v>147</v>
      </c>
      <c r="C8" t="s">
        <v>144</v>
      </c>
      <c r="D8" s="6" t="s">
        <v>242</v>
      </c>
      <c r="E8">
        <v>75.67</v>
      </c>
      <c r="F8">
        <v>0.11799999999999999</v>
      </c>
      <c r="G8">
        <f t="shared" si="0"/>
        <v>1.3923999999999999E-2</v>
      </c>
      <c r="H8">
        <v>728</v>
      </c>
      <c r="I8">
        <v>0.109</v>
      </c>
      <c r="J8">
        <f t="shared" si="1"/>
        <v>1.1880999999999999E-2</v>
      </c>
      <c r="K8">
        <v>349</v>
      </c>
      <c r="L8">
        <v>0.13700000000000001</v>
      </c>
      <c r="M8">
        <f t="shared" si="2"/>
        <v>1.8769000000000004E-2</v>
      </c>
      <c r="N8">
        <v>1050</v>
      </c>
      <c r="O8">
        <v>0.11600000000000001</v>
      </c>
      <c r="P8">
        <f t="shared" si="3"/>
        <v>1.3456000000000001E-2</v>
      </c>
      <c r="Q8">
        <v>2103</v>
      </c>
      <c r="R8">
        <v>0.11700000000000001</v>
      </c>
      <c r="S8">
        <f t="shared" si="4"/>
        <v>1.3689000000000002E-2</v>
      </c>
      <c r="T8">
        <v>3791</v>
      </c>
      <c r="U8">
        <v>8.8999999999999996E-2</v>
      </c>
      <c r="V8">
        <f t="shared" si="5"/>
        <v>7.9209999999999992E-3</v>
      </c>
      <c r="W8">
        <v>784</v>
      </c>
      <c r="X8">
        <v>0.13400000000000001</v>
      </c>
      <c r="Y8">
        <f t="shared" si="6"/>
        <v>1.7956000000000003E-2</v>
      </c>
      <c r="Z8">
        <v>1109</v>
      </c>
      <c r="AA8">
        <v>0.11899999999999999</v>
      </c>
      <c r="AB8">
        <f t="shared" si="7"/>
        <v>1.4160999999999998E-2</v>
      </c>
      <c r="AC8">
        <v>710</v>
      </c>
      <c r="AD8">
        <v>0.10299999999999999</v>
      </c>
      <c r="AE8">
        <f t="shared" si="8"/>
        <v>1.0608999999999999E-2</v>
      </c>
      <c r="AF8">
        <v>549</v>
      </c>
      <c r="AG8">
        <v>0.104</v>
      </c>
      <c r="AH8">
        <f t="shared" si="9"/>
        <v>1.0815999999999999E-2</v>
      </c>
      <c r="AI8">
        <v>377</v>
      </c>
      <c r="AJ8">
        <v>0.128</v>
      </c>
      <c r="AK8">
        <f t="shared" si="10"/>
        <v>1.6383999999999999E-2</v>
      </c>
      <c r="AL8">
        <v>1178</v>
      </c>
      <c r="AM8">
        <v>0.127</v>
      </c>
      <c r="AN8">
        <f t="shared" si="11"/>
        <v>1.6129000000000001E-2</v>
      </c>
      <c r="AO8">
        <v>2233</v>
      </c>
      <c r="AP8">
        <v>0.127</v>
      </c>
      <c r="AQ8">
        <f t="shared" si="12"/>
        <v>1.6129000000000001E-2</v>
      </c>
      <c r="AR8">
        <v>3783</v>
      </c>
      <c r="AS8">
        <v>7.8E-2</v>
      </c>
      <c r="AT8">
        <f t="shared" si="13"/>
        <v>6.084E-3</v>
      </c>
      <c r="AU8">
        <v>790</v>
      </c>
      <c r="AV8">
        <v>0.122</v>
      </c>
      <c r="AW8">
        <f t="shared" si="14"/>
        <v>1.4884E-2</v>
      </c>
      <c r="AX8">
        <v>1167</v>
      </c>
      <c r="AY8">
        <v>0.11899999999999999</v>
      </c>
      <c r="AZ8">
        <f t="shared" si="15"/>
        <v>1.4160999999999998E-2</v>
      </c>
      <c r="BA8">
        <v>781</v>
      </c>
    </row>
    <row r="9" spans="1:53">
      <c r="A9" t="s">
        <v>163</v>
      </c>
      <c r="B9" t="s">
        <v>147</v>
      </c>
      <c r="C9" t="s">
        <v>144</v>
      </c>
      <c r="D9" s="6" t="s">
        <v>242</v>
      </c>
      <c r="E9">
        <v>72.61</v>
      </c>
      <c r="F9">
        <v>0.10299999999999999</v>
      </c>
      <c r="G9">
        <f t="shared" si="0"/>
        <v>1.0608999999999999E-2</v>
      </c>
      <c r="H9">
        <v>872</v>
      </c>
      <c r="I9">
        <v>0.122</v>
      </c>
      <c r="J9">
        <f t="shared" si="1"/>
        <v>1.4884E-2</v>
      </c>
      <c r="K9">
        <v>318</v>
      </c>
      <c r="L9">
        <v>0.13300000000000001</v>
      </c>
      <c r="M9">
        <f t="shared" si="2"/>
        <v>1.7689000000000003E-2</v>
      </c>
      <c r="N9">
        <v>803</v>
      </c>
      <c r="O9">
        <v>0.122</v>
      </c>
      <c r="P9">
        <f t="shared" si="3"/>
        <v>1.4884E-2</v>
      </c>
      <c r="Q9">
        <v>2291</v>
      </c>
      <c r="R9">
        <v>0.126</v>
      </c>
      <c r="S9">
        <f t="shared" si="4"/>
        <v>1.5876000000000001E-2</v>
      </c>
      <c r="T9">
        <v>3736</v>
      </c>
      <c r="U9">
        <v>9.8000000000000004E-2</v>
      </c>
      <c r="V9">
        <f t="shared" si="5"/>
        <v>9.6040000000000014E-3</v>
      </c>
      <c r="W9">
        <v>699</v>
      </c>
      <c r="X9">
        <v>0.14000000000000001</v>
      </c>
      <c r="Y9">
        <f t="shared" si="6"/>
        <v>1.9600000000000003E-2</v>
      </c>
      <c r="Z9">
        <v>1160</v>
      </c>
      <c r="AA9">
        <v>0.112</v>
      </c>
      <c r="AB9">
        <f t="shared" si="7"/>
        <v>1.2544000000000001E-2</v>
      </c>
      <c r="AC9">
        <v>704</v>
      </c>
      <c r="AD9">
        <v>0.109</v>
      </c>
      <c r="AE9">
        <f t="shared" si="8"/>
        <v>1.1880999999999999E-2</v>
      </c>
      <c r="AF9">
        <v>743</v>
      </c>
      <c r="AG9">
        <v>0.128</v>
      </c>
      <c r="AH9">
        <f t="shared" si="9"/>
        <v>1.6383999999999999E-2</v>
      </c>
      <c r="AI9">
        <v>506</v>
      </c>
      <c r="AJ9">
        <v>0.14099999999999999</v>
      </c>
      <c r="AK9">
        <f t="shared" si="10"/>
        <v>1.9880999999999996E-2</v>
      </c>
      <c r="AL9">
        <v>1092</v>
      </c>
      <c r="AM9">
        <v>0.14799999999999999</v>
      </c>
      <c r="AN9">
        <f t="shared" si="11"/>
        <v>2.1903999999999996E-2</v>
      </c>
      <c r="AO9">
        <v>2375</v>
      </c>
      <c r="AP9">
        <v>0.14000000000000001</v>
      </c>
      <c r="AQ9">
        <f t="shared" si="12"/>
        <v>1.9600000000000003E-2</v>
      </c>
      <c r="AR9">
        <v>3846</v>
      </c>
      <c r="AS9">
        <v>9.0999999999999998E-2</v>
      </c>
      <c r="AT9">
        <f t="shared" si="13"/>
        <v>8.2810000000000002E-3</v>
      </c>
      <c r="AU9">
        <v>665</v>
      </c>
      <c r="AV9">
        <v>0.14000000000000001</v>
      </c>
      <c r="AW9">
        <f t="shared" si="14"/>
        <v>1.9600000000000003E-2</v>
      </c>
      <c r="AX9">
        <v>1244</v>
      </c>
      <c r="AY9">
        <v>0.155</v>
      </c>
      <c r="AZ9">
        <f t="shared" si="15"/>
        <v>2.4025000000000001E-2</v>
      </c>
      <c r="BA9">
        <v>883</v>
      </c>
    </row>
    <row r="10" spans="1:53">
      <c r="A10" t="s">
        <v>165</v>
      </c>
      <c r="B10" t="s">
        <v>147</v>
      </c>
      <c r="C10" t="s">
        <v>144</v>
      </c>
      <c r="D10" s="6" t="s">
        <v>253</v>
      </c>
      <c r="E10">
        <v>83.15</v>
      </c>
      <c r="F10">
        <v>0.124</v>
      </c>
      <c r="G10">
        <f t="shared" si="0"/>
        <v>1.5375999999999999E-2</v>
      </c>
      <c r="H10">
        <v>555</v>
      </c>
      <c r="I10">
        <v>0.107</v>
      </c>
      <c r="J10">
        <f t="shared" si="1"/>
        <v>1.1448999999999999E-2</v>
      </c>
      <c r="K10">
        <v>275</v>
      </c>
      <c r="L10">
        <v>0.128</v>
      </c>
      <c r="M10">
        <f t="shared" si="2"/>
        <v>1.6383999999999999E-2</v>
      </c>
      <c r="N10">
        <v>832</v>
      </c>
      <c r="O10">
        <v>0.159</v>
      </c>
      <c r="P10">
        <f t="shared" si="3"/>
        <v>2.5281000000000001E-2</v>
      </c>
      <c r="Q10">
        <v>1812</v>
      </c>
      <c r="R10">
        <v>0.13600000000000001</v>
      </c>
      <c r="S10">
        <f t="shared" si="4"/>
        <v>1.8496000000000002E-2</v>
      </c>
      <c r="T10">
        <v>2766</v>
      </c>
      <c r="U10">
        <v>8.4000000000000005E-2</v>
      </c>
      <c r="V10">
        <f t="shared" si="5"/>
        <v>7.0560000000000006E-3</v>
      </c>
      <c r="W10">
        <v>651</v>
      </c>
      <c r="X10">
        <v>0.14699999999999999</v>
      </c>
      <c r="Y10">
        <f t="shared" si="6"/>
        <v>2.1608999999999996E-2</v>
      </c>
      <c r="Z10">
        <v>829</v>
      </c>
      <c r="AA10">
        <v>0.154</v>
      </c>
      <c r="AB10">
        <f t="shared" si="7"/>
        <v>2.3716000000000001E-2</v>
      </c>
      <c r="AC10">
        <v>447</v>
      </c>
      <c r="AD10">
        <v>0.12</v>
      </c>
      <c r="AE10">
        <f t="shared" si="8"/>
        <v>1.44E-2</v>
      </c>
      <c r="AF10">
        <v>513</v>
      </c>
      <c r="AG10">
        <v>0.11700000000000001</v>
      </c>
      <c r="AH10">
        <f t="shared" si="9"/>
        <v>1.3689000000000002E-2</v>
      </c>
      <c r="AI10">
        <v>332</v>
      </c>
      <c r="AJ10">
        <v>0.13100000000000001</v>
      </c>
      <c r="AK10">
        <f t="shared" si="10"/>
        <v>1.7161000000000003E-2</v>
      </c>
      <c r="AL10">
        <v>1015</v>
      </c>
      <c r="AM10">
        <v>0.152</v>
      </c>
      <c r="AN10">
        <f t="shared" si="11"/>
        <v>2.3104E-2</v>
      </c>
      <c r="AO10">
        <v>1565</v>
      </c>
      <c r="AP10">
        <v>0.13900000000000001</v>
      </c>
      <c r="AQ10">
        <f t="shared" si="12"/>
        <v>1.9321000000000005E-2</v>
      </c>
      <c r="AR10">
        <v>2468</v>
      </c>
      <c r="AS10">
        <v>7.6999999999999999E-2</v>
      </c>
      <c r="AT10">
        <f t="shared" si="13"/>
        <v>5.9290000000000002E-3</v>
      </c>
      <c r="AU10">
        <v>611</v>
      </c>
      <c r="AV10">
        <v>0.13500000000000001</v>
      </c>
      <c r="AW10">
        <f t="shared" si="14"/>
        <v>1.8225000000000002E-2</v>
      </c>
      <c r="AX10">
        <v>1019</v>
      </c>
      <c r="AY10">
        <v>0.14699999999999999</v>
      </c>
      <c r="AZ10">
        <f t="shared" si="15"/>
        <v>2.1608999999999996E-2</v>
      </c>
      <c r="BA10">
        <v>887</v>
      </c>
    </row>
    <row r="11" spans="1:53">
      <c r="A11" t="s">
        <v>171</v>
      </c>
      <c r="B11" t="s">
        <v>147</v>
      </c>
      <c r="C11" t="s">
        <v>144</v>
      </c>
      <c r="D11" s="6" t="s">
        <v>253</v>
      </c>
      <c r="E11">
        <v>68.12</v>
      </c>
      <c r="F11">
        <v>0.123</v>
      </c>
      <c r="G11">
        <f t="shared" si="0"/>
        <v>1.5129E-2</v>
      </c>
      <c r="H11">
        <v>690</v>
      </c>
      <c r="I11">
        <v>0.115</v>
      </c>
      <c r="J11">
        <f t="shared" si="1"/>
        <v>1.3225000000000001E-2</v>
      </c>
      <c r="K11">
        <v>409</v>
      </c>
      <c r="L11">
        <v>0.13300000000000001</v>
      </c>
      <c r="M11">
        <f t="shared" si="2"/>
        <v>1.7689000000000003E-2</v>
      </c>
      <c r="N11">
        <v>892</v>
      </c>
      <c r="O11">
        <v>0.124</v>
      </c>
      <c r="P11">
        <f t="shared" si="3"/>
        <v>1.5375999999999999E-2</v>
      </c>
      <c r="Q11">
        <v>2132</v>
      </c>
      <c r="R11">
        <v>0.113</v>
      </c>
      <c r="S11">
        <f t="shared" si="4"/>
        <v>1.2769000000000001E-2</v>
      </c>
      <c r="T11">
        <v>3415</v>
      </c>
      <c r="U11">
        <v>0.106</v>
      </c>
      <c r="V11">
        <f t="shared" si="5"/>
        <v>1.1235999999999999E-2</v>
      </c>
      <c r="W11">
        <v>585</v>
      </c>
      <c r="X11">
        <v>0.13900000000000001</v>
      </c>
      <c r="Y11">
        <f t="shared" si="6"/>
        <v>1.9321000000000005E-2</v>
      </c>
      <c r="Z11">
        <v>1396</v>
      </c>
      <c r="AA11">
        <v>0.126</v>
      </c>
      <c r="AB11">
        <f t="shared" si="7"/>
        <v>1.5876000000000001E-2</v>
      </c>
      <c r="AC11">
        <v>863</v>
      </c>
      <c r="AD11">
        <v>0.126</v>
      </c>
      <c r="AE11">
        <f t="shared" si="8"/>
        <v>1.5876000000000001E-2</v>
      </c>
      <c r="AF11">
        <v>719</v>
      </c>
      <c r="AG11">
        <v>9.1999999999999998E-2</v>
      </c>
      <c r="AH11">
        <f t="shared" si="9"/>
        <v>8.4639999999999993E-3</v>
      </c>
      <c r="AI11">
        <v>443</v>
      </c>
      <c r="AJ11">
        <v>0.115</v>
      </c>
      <c r="AK11">
        <f t="shared" si="10"/>
        <v>1.3225000000000001E-2</v>
      </c>
      <c r="AL11">
        <v>905</v>
      </c>
      <c r="AM11">
        <v>0.13</v>
      </c>
      <c r="AN11">
        <f t="shared" si="11"/>
        <v>1.6900000000000002E-2</v>
      </c>
      <c r="AO11">
        <v>1885</v>
      </c>
      <c r="AP11">
        <v>0.128</v>
      </c>
      <c r="AQ11">
        <f t="shared" si="12"/>
        <v>1.6383999999999999E-2</v>
      </c>
      <c r="AR11">
        <v>3395</v>
      </c>
      <c r="AS11">
        <v>9.6000000000000002E-2</v>
      </c>
      <c r="AT11">
        <f t="shared" si="13"/>
        <v>9.2160000000000002E-3</v>
      </c>
      <c r="AU11">
        <v>689</v>
      </c>
      <c r="AV11">
        <v>0.13100000000000001</v>
      </c>
      <c r="AW11">
        <f t="shared" si="14"/>
        <v>1.7161000000000003E-2</v>
      </c>
      <c r="AX11">
        <v>1086</v>
      </c>
      <c r="AY11">
        <v>0.14099999999999999</v>
      </c>
      <c r="AZ11">
        <f t="shared" si="15"/>
        <v>1.9880999999999996E-2</v>
      </c>
      <c r="BA11">
        <v>934</v>
      </c>
    </row>
    <row r="12" spans="1:53">
      <c r="A12" t="s">
        <v>173</v>
      </c>
      <c r="B12" t="s">
        <v>147</v>
      </c>
      <c r="C12" t="s">
        <v>144</v>
      </c>
      <c r="D12" s="6" t="s">
        <v>242</v>
      </c>
      <c r="E12">
        <v>78.64</v>
      </c>
      <c r="F12">
        <v>0.15</v>
      </c>
      <c r="G12">
        <f t="shared" si="0"/>
        <v>2.2499999999999999E-2</v>
      </c>
      <c r="H12">
        <v>892</v>
      </c>
      <c r="I12">
        <v>0.13300000000000001</v>
      </c>
      <c r="J12">
        <f t="shared" si="1"/>
        <v>1.7689000000000003E-2</v>
      </c>
      <c r="K12">
        <v>420</v>
      </c>
      <c r="L12">
        <v>0.13800000000000001</v>
      </c>
      <c r="M12">
        <f t="shared" si="2"/>
        <v>1.9044000000000002E-2</v>
      </c>
      <c r="N12">
        <v>1139</v>
      </c>
      <c r="O12">
        <v>0.121</v>
      </c>
      <c r="P12">
        <f t="shared" si="3"/>
        <v>1.4641E-2</v>
      </c>
      <c r="Q12">
        <v>2315</v>
      </c>
      <c r="R12">
        <v>0.13900000000000001</v>
      </c>
      <c r="S12">
        <f t="shared" si="4"/>
        <v>1.9321000000000005E-2</v>
      </c>
      <c r="T12">
        <v>3884</v>
      </c>
      <c r="U12">
        <v>0.1</v>
      </c>
      <c r="V12">
        <f t="shared" si="5"/>
        <v>1.0000000000000002E-2</v>
      </c>
      <c r="W12">
        <v>697</v>
      </c>
      <c r="X12">
        <v>0.13900000000000001</v>
      </c>
      <c r="Y12">
        <f t="shared" si="6"/>
        <v>1.9321000000000005E-2</v>
      </c>
      <c r="Z12">
        <v>1440</v>
      </c>
      <c r="AA12">
        <v>0.13900000000000001</v>
      </c>
      <c r="AB12">
        <f t="shared" si="7"/>
        <v>1.9321000000000005E-2</v>
      </c>
      <c r="AC12">
        <v>735</v>
      </c>
      <c r="AD12">
        <v>0.11700000000000001</v>
      </c>
      <c r="AE12">
        <f t="shared" si="8"/>
        <v>1.3689000000000002E-2</v>
      </c>
      <c r="AF12">
        <v>749</v>
      </c>
      <c r="AG12">
        <v>0.114</v>
      </c>
      <c r="AH12">
        <f t="shared" si="9"/>
        <v>1.2996000000000001E-2</v>
      </c>
      <c r="AI12">
        <v>443</v>
      </c>
      <c r="AJ12">
        <v>0.13200000000000001</v>
      </c>
      <c r="AK12">
        <f t="shared" si="10"/>
        <v>1.7424000000000002E-2</v>
      </c>
      <c r="AL12">
        <v>1145</v>
      </c>
      <c r="AM12">
        <v>0.13200000000000001</v>
      </c>
      <c r="AN12">
        <f t="shared" si="11"/>
        <v>1.7424000000000002E-2</v>
      </c>
      <c r="AO12">
        <v>2025</v>
      </c>
      <c r="AP12">
        <v>0.14099999999999999</v>
      </c>
      <c r="AQ12">
        <f t="shared" si="12"/>
        <v>1.9880999999999996E-2</v>
      </c>
      <c r="AR12">
        <v>4010</v>
      </c>
      <c r="AS12">
        <v>7.9000000000000001E-2</v>
      </c>
      <c r="AT12">
        <f t="shared" si="13"/>
        <v>6.241E-3</v>
      </c>
      <c r="AU12">
        <v>567</v>
      </c>
      <c r="AV12">
        <v>0.14399999999999999</v>
      </c>
      <c r="AW12">
        <f t="shared" si="14"/>
        <v>2.0735999999999997E-2</v>
      </c>
      <c r="AX12">
        <v>1237</v>
      </c>
      <c r="AY12">
        <v>0.14000000000000001</v>
      </c>
      <c r="AZ12">
        <f t="shared" si="15"/>
        <v>1.9600000000000003E-2</v>
      </c>
      <c r="BA12">
        <v>1098</v>
      </c>
    </row>
    <row r="13" spans="1:53">
      <c r="A13" t="s">
        <v>175</v>
      </c>
      <c r="B13" t="s">
        <v>147</v>
      </c>
      <c r="C13" t="s">
        <v>144</v>
      </c>
      <c r="D13" s="6" t="s">
        <v>242</v>
      </c>
      <c r="E13">
        <v>65.760000000000005</v>
      </c>
      <c r="F13">
        <v>0.14000000000000001</v>
      </c>
      <c r="G13">
        <f t="shared" si="0"/>
        <v>1.9600000000000003E-2</v>
      </c>
      <c r="H13">
        <v>606</v>
      </c>
      <c r="I13">
        <v>0.11700000000000001</v>
      </c>
      <c r="J13">
        <f t="shared" si="1"/>
        <v>1.3689000000000002E-2</v>
      </c>
      <c r="K13">
        <v>463</v>
      </c>
      <c r="L13">
        <v>0.11799999999999999</v>
      </c>
      <c r="M13">
        <f t="shared" si="2"/>
        <v>1.3923999999999999E-2</v>
      </c>
      <c r="N13">
        <v>1051</v>
      </c>
      <c r="O13">
        <v>0.14499999999999999</v>
      </c>
      <c r="P13">
        <f t="shared" si="3"/>
        <v>2.1024999999999999E-2</v>
      </c>
      <c r="Q13">
        <v>2246</v>
      </c>
      <c r="R13">
        <v>0.13200000000000001</v>
      </c>
      <c r="S13">
        <f t="shared" si="4"/>
        <v>1.7424000000000002E-2</v>
      </c>
      <c r="T13">
        <v>3593</v>
      </c>
      <c r="U13">
        <v>9.9000000000000005E-2</v>
      </c>
      <c r="V13">
        <f t="shared" si="5"/>
        <v>9.8010000000000007E-3</v>
      </c>
      <c r="W13">
        <v>636</v>
      </c>
      <c r="X13">
        <v>0.13100000000000001</v>
      </c>
      <c r="Y13">
        <f t="shared" si="6"/>
        <v>1.7161000000000003E-2</v>
      </c>
      <c r="Z13">
        <v>1220</v>
      </c>
      <c r="AA13">
        <v>9.1999999999999998E-2</v>
      </c>
      <c r="AB13">
        <f t="shared" si="7"/>
        <v>8.4639999999999993E-3</v>
      </c>
      <c r="AC13">
        <v>389</v>
      </c>
      <c r="AD13">
        <v>0.113</v>
      </c>
      <c r="AE13">
        <f t="shared" si="8"/>
        <v>1.2769000000000001E-2</v>
      </c>
      <c r="AF13">
        <v>619</v>
      </c>
      <c r="AG13">
        <v>0.12</v>
      </c>
      <c r="AH13">
        <f t="shared" si="9"/>
        <v>1.44E-2</v>
      </c>
      <c r="AI13">
        <v>394</v>
      </c>
      <c r="AJ13">
        <v>0.11700000000000001</v>
      </c>
      <c r="AK13">
        <f t="shared" si="10"/>
        <v>1.3689000000000002E-2</v>
      </c>
      <c r="AL13">
        <v>1220</v>
      </c>
      <c r="AM13">
        <v>0.13600000000000001</v>
      </c>
      <c r="AN13">
        <f t="shared" si="11"/>
        <v>1.8496000000000002E-2</v>
      </c>
      <c r="AO13">
        <v>2022</v>
      </c>
      <c r="AP13">
        <v>0.13500000000000001</v>
      </c>
      <c r="AQ13">
        <f t="shared" si="12"/>
        <v>1.8225000000000002E-2</v>
      </c>
      <c r="AR13">
        <v>3620</v>
      </c>
      <c r="AS13">
        <v>0.1</v>
      </c>
      <c r="AT13">
        <f t="shared" si="13"/>
        <v>1.0000000000000002E-2</v>
      </c>
      <c r="AU13">
        <v>686</v>
      </c>
      <c r="AV13">
        <v>0.126</v>
      </c>
      <c r="AW13">
        <f t="shared" si="14"/>
        <v>1.5876000000000001E-2</v>
      </c>
      <c r="AX13">
        <v>1142</v>
      </c>
      <c r="AY13">
        <v>0.114</v>
      </c>
      <c r="AZ13">
        <f t="shared" si="15"/>
        <v>1.2996000000000001E-2</v>
      </c>
      <c r="BA13">
        <v>644</v>
      </c>
    </row>
    <row r="14" spans="1:53">
      <c r="A14" t="s">
        <v>177</v>
      </c>
      <c r="B14" t="s">
        <v>147</v>
      </c>
      <c r="C14" t="s">
        <v>144</v>
      </c>
      <c r="D14" s="6" t="s">
        <v>242</v>
      </c>
      <c r="E14">
        <v>68.72</v>
      </c>
      <c r="F14">
        <v>0.14499999999999999</v>
      </c>
      <c r="G14">
        <f t="shared" si="0"/>
        <v>2.1024999999999999E-2</v>
      </c>
      <c r="H14">
        <v>915</v>
      </c>
      <c r="I14">
        <v>0.129</v>
      </c>
      <c r="J14">
        <f t="shared" si="1"/>
        <v>1.6641E-2</v>
      </c>
      <c r="K14">
        <v>355</v>
      </c>
      <c r="L14">
        <v>0.127</v>
      </c>
      <c r="M14">
        <f t="shared" si="2"/>
        <v>1.6129000000000001E-2</v>
      </c>
      <c r="N14">
        <v>1063</v>
      </c>
      <c r="O14">
        <v>0.13400000000000001</v>
      </c>
      <c r="P14">
        <f t="shared" si="3"/>
        <v>1.7956000000000003E-2</v>
      </c>
      <c r="Q14">
        <v>2235</v>
      </c>
      <c r="R14">
        <v>0.122</v>
      </c>
      <c r="S14">
        <f t="shared" si="4"/>
        <v>1.4884E-2</v>
      </c>
      <c r="T14">
        <v>3652</v>
      </c>
      <c r="U14">
        <v>8.3000000000000004E-2</v>
      </c>
      <c r="V14">
        <f t="shared" si="5"/>
        <v>6.889000000000001E-3</v>
      </c>
      <c r="W14">
        <v>624</v>
      </c>
      <c r="X14">
        <v>0.129</v>
      </c>
      <c r="Y14">
        <f t="shared" si="6"/>
        <v>1.6641E-2</v>
      </c>
      <c r="Z14">
        <v>1191</v>
      </c>
      <c r="AA14">
        <v>0.127</v>
      </c>
      <c r="AB14">
        <f t="shared" si="7"/>
        <v>1.6129000000000001E-2</v>
      </c>
      <c r="AC14">
        <v>676</v>
      </c>
      <c r="AD14">
        <v>0.114</v>
      </c>
      <c r="AE14">
        <f t="shared" si="8"/>
        <v>1.2996000000000001E-2</v>
      </c>
      <c r="AF14">
        <v>668</v>
      </c>
      <c r="AG14">
        <v>0.11899999999999999</v>
      </c>
      <c r="AH14">
        <f t="shared" si="9"/>
        <v>1.4160999999999998E-2</v>
      </c>
      <c r="AI14">
        <v>482</v>
      </c>
      <c r="AJ14">
        <v>0.124</v>
      </c>
      <c r="AK14">
        <f t="shared" si="10"/>
        <v>1.5375999999999999E-2</v>
      </c>
      <c r="AL14">
        <v>1124</v>
      </c>
      <c r="AM14">
        <v>0.13800000000000001</v>
      </c>
      <c r="AN14">
        <f t="shared" si="11"/>
        <v>1.9044000000000002E-2</v>
      </c>
      <c r="AO14">
        <v>2022</v>
      </c>
      <c r="AP14">
        <v>0.11700000000000001</v>
      </c>
      <c r="AQ14">
        <f t="shared" si="12"/>
        <v>1.3689000000000002E-2</v>
      </c>
      <c r="AR14">
        <v>3338</v>
      </c>
      <c r="AS14">
        <v>9.8000000000000004E-2</v>
      </c>
      <c r="AT14">
        <f t="shared" si="13"/>
        <v>9.6040000000000014E-3</v>
      </c>
      <c r="AU14">
        <v>604</v>
      </c>
      <c r="AV14">
        <v>0.13200000000000001</v>
      </c>
      <c r="AW14">
        <f t="shared" si="14"/>
        <v>1.7424000000000002E-2</v>
      </c>
      <c r="AX14">
        <v>1377</v>
      </c>
      <c r="AY14">
        <v>0.106</v>
      </c>
      <c r="AZ14">
        <f t="shared" si="15"/>
        <v>1.1235999999999999E-2</v>
      </c>
      <c r="BA14">
        <v>956</v>
      </c>
    </row>
    <row r="15" spans="1:53">
      <c r="A15" t="s">
        <v>183</v>
      </c>
      <c r="B15" t="s">
        <v>147</v>
      </c>
      <c r="C15" t="s">
        <v>144</v>
      </c>
      <c r="D15" s="6" t="s">
        <v>242</v>
      </c>
      <c r="E15">
        <v>73.959999999999994</v>
      </c>
      <c r="F15">
        <v>0.13700000000000001</v>
      </c>
      <c r="G15">
        <f t="shared" si="0"/>
        <v>1.8769000000000004E-2</v>
      </c>
      <c r="H15">
        <v>962</v>
      </c>
      <c r="I15">
        <v>0.12</v>
      </c>
      <c r="J15">
        <f t="shared" si="1"/>
        <v>1.44E-2</v>
      </c>
      <c r="K15">
        <v>394</v>
      </c>
      <c r="L15">
        <v>0.125</v>
      </c>
      <c r="M15">
        <f t="shared" si="2"/>
        <v>1.5625E-2</v>
      </c>
      <c r="N15">
        <v>1135</v>
      </c>
      <c r="O15">
        <v>0.13100000000000001</v>
      </c>
      <c r="P15">
        <f t="shared" si="3"/>
        <v>1.7161000000000003E-2</v>
      </c>
      <c r="Q15">
        <v>2101</v>
      </c>
      <c r="R15">
        <v>0.114</v>
      </c>
      <c r="S15">
        <f t="shared" si="4"/>
        <v>1.2996000000000001E-2</v>
      </c>
      <c r="T15">
        <v>3444</v>
      </c>
      <c r="U15">
        <v>9.9000000000000005E-2</v>
      </c>
      <c r="V15">
        <f t="shared" si="5"/>
        <v>9.8010000000000007E-3</v>
      </c>
      <c r="W15">
        <v>676</v>
      </c>
      <c r="X15">
        <v>0.13300000000000001</v>
      </c>
      <c r="Y15">
        <f t="shared" si="6"/>
        <v>1.7689000000000003E-2</v>
      </c>
      <c r="Z15">
        <v>1384</v>
      </c>
      <c r="AA15">
        <v>0.125</v>
      </c>
      <c r="AB15">
        <f t="shared" si="7"/>
        <v>1.5625E-2</v>
      </c>
      <c r="AC15">
        <v>708</v>
      </c>
      <c r="AD15">
        <v>8.4000000000000005E-2</v>
      </c>
      <c r="AE15">
        <f t="shared" si="8"/>
        <v>7.0560000000000006E-3</v>
      </c>
      <c r="AF15">
        <v>445</v>
      </c>
      <c r="AG15">
        <v>0.106</v>
      </c>
      <c r="AH15">
        <f t="shared" si="9"/>
        <v>1.1235999999999999E-2</v>
      </c>
      <c r="AI15">
        <v>361</v>
      </c>
      <c r="AJ15">
        <v>0.124</v>
      </c>
      <c r="AK15">
        <f t="shared" si="10"/>
        <v>1.5375999999999999E-2</v>
      </c>
      <c r="AL15">
        <v>1195</v>
      </c>
      <c r="AM15">
        <v>0.128</v>
      </c>
      <c r="AN15">
        <f t="shared" si="11"/>
        <v>1.6383999999999999E-2</v>
      </c>
      <c r="AO15">
        <v>2235</v>
      </c>
      <c r="AP15">
        <v>0.11899999999999999</v>
      </c>
      <c r="AQ15">
        <f t="shared" si="12"/>
        <v>1.4160999999999998E-2</v>
      </c>
      <c r="AR15">
        <v>3594</v>
      </c>
      <c r="AS15">
        <v>8.7999999999999995E-2</v>
      </c>
      <c r="AT15">
        <f t="shared" si="13"/>
        <v>7.7439999999999991E-3</v>
      </c>
      <c r="AU15">
        <v>666</v>
      </c>
      <c r="AV15">
        <v>0.115</v>
      </c>
      <c r="AW15">
        <f t="shared" si="14"/>
        <v>1.3225000000000001E-2</v>
      </c>
      <c r="AX15">
        <v>959</v>
      </c>
      <c r="AY15">
        <v>0.107</v>
      </c>
      <c r="AZ15">
        <f t="shared" si="15"/>
        <v>1.1448999999999999E-2</v>
      </c>
      <c r="BA15">
        <v>938</v>
      </c>
    </row>
    <row r="16" spans="1:53">
      <c r="A16" t="s">
        <v>185</v>
      </c>
      <c r="B16" t="s">
        <v>147</v>
      </c>
      <c r="C16" t="s">
        <v>144</v>
      </c>
      <c r="D16" s="6" t="s">
        <v>242</v>
      </c>
      <c r="E16">
        <v>47.43</v>
      </c>
      <c r="F16">
        <v>0.123</v>
      </c>
      <c r="G16">
        <f t="shared" si="0"/>
        <v>1.5129E-2</v>
      </c>
      <c r="H16">
        <v>806</v>
      </c>
      <c r="I16">
        <v>9.7000000000000003E-2</v>
      </c>
      <c r="J16">
        <f t="shared" si="1"/>
        <v>9.4090000000000007E-3</v>
      </c>
      <c r="K16">
        <v>423</v>
      </c>
      <c r="L16">
        <v>0.11799999999999999</v>
      </c>
      <c r="M16">
        <f t="shared" si="2"/>
        <v>1.3923999999999999E-2</v>
      </c>
      <c r="N16">
        <v>1089</v>
      </c>
      <c r="O16">
        <v>0.113</v>
      </c>
      <c r="P16">
        <f t="shared" si="3"/>
        <v>1.2769000000000001E-2</v>
      </c>
      <c r="Q16">
        <v>2176</v>
      </c>
      <c r="R16">
        <v>0.115</v>
      </c>
      <c r="S16">
        <f t="shared" si="4"/>
        <v>1.3225000000000001E-2</v>
      </c>
      <c r="T16">
        <v>3570</v>
      </c>
      <c r="U16">
        <v>9.7000000000000003E-2</v>
      </c>
      <c r="V16">
        <f t="shared" si="5"/>
        <v>9.4090000000000007E-3</v>
      </c>
      <c r="W16">
        <v>584</v>
      </c>
      <c r="X16">
        <v>0.124</v>
      </c>
      <c r="Y16">
        <f t="shared" si="6"/>
        <v>1.5375999999999999E-2</v>
      </c>
      <c r="Z16">
        <v>1368</v>
      </c>
      <c r="AA16">
        <v>0.122</v>
      </c>
      <c r="AB16">
        <f t="shared" si="7"/>
        <v>1.4884E-2</v>
      </c>
      <c r="AC16">
        <v>664</v>
      </c>
      <c r="AD16">
        <v>0.11899999999999999</v>
      </c>
      <c r="AE16">
        <f t="shared" si="8"/>
        <v>1.4160999999999998E-2</v>
      </c>
      <c r="AF16">
        <v>561</v>
      </c>
      <c r="AG16">
        <v>9.5000000000000001E-2</v>
      </c>
      <c r="AH16">
        <f t="shared" si="9"/>
        <v>9.025E-3</v>
      </c>
      <c r="AI16">
        <v>496</v>
      </c>
      <c r="AJ16">
        <v>0.112</v>
      </c>
      <c r="AK16">
        <f t="shared" si="10"/>
        <v>1.2544000000000001E-2</v>
      </c>
      <c r="AL16">
        <v>1083</v>
      </c>
      <c r="AM16">
        <v>0.127</v>
      </c>
      <c r="AN16">
        <f t="shared" si="11"/>
        <v>1.6129000000000001E-2</v>
      </c>
      <c r="AO16">
        <v>1944</v>
      </c>
      <c r="AP16">
        <v>0.115</v>
      </c>
      <c r="AQ16">
        <f t="shared" si="12"/>
        <v>1.3225000000000001E-2</v>
      </c>
      <c r="AR16">
        <v>3319</v>
      </c>
      <c r="AS16">
        <v>8.5999999999999993E-2</v>
      </c>
      <c r="AT16">
        <f t="shared" si="13"/>
        <v>7.3959999999999989E-3</v>
      </c>
      <c r="AU16">
        <v>680</v>
      </c>
      <c r="AV16">
        <v>0.121</v>
      </c>
      <c r="AW16">
        <f t="shared" si="14"/>
        <v>1.4641E-2</v>
      </c>
      <c r="AX16">
        <v>1052</v>
      </c>
      <c r="AY16">
        <v>0.128</v>
      </c>
      <c r="AZ16">
        <f t="shared" si="15"/>
        <v>1.6383999999999999E-2</v>
      </c>
      <c r="BA16">
        <v>1049</v>
      </c>
    </row>
    <row r="17" spans="1:53">
      <c r="A17" t="s">
        <v>187</v>
      </c>
      <c r="B17" t="s">
        <v>147</v>
      </c>
      <c r="C17" t="s">
        <v>144</v>
      </c>
      <c r="D17" s="6" t="s">
        <v>242</v>
      </c>
      <c r="E17">
        <v>72.75</v>
      </c>
      <c r="F17">
        <v>0.12</v>
      </c>
      <c r="G17">
        <f t="shared" si="0"/>
        <v>1.44E-2</v>
      </c>
      <c r="H17">
        <v>674</v>
      </c>
      <c r="I17">
        <v>0.09</v>
      </c>
      <c r="J17">
        <f t="shared" si="1"/>
        <v>8.0999999999999996E-3</v>
      </c>
      <c r="K17">
        <v>305</v>
      </c>
      <c r="L17">
        <v>0.13</v>
      </c>
      <c r="M17">
        <f t="shared" si="2"/>
        <v>1.6900000000000002E-2</v>
      </c>
      <c r="N17">
        <v>1044</v>
      </c>
      <c r="O17">
        <v>0.128</v>
      </c>
      <c r="P17">
        <f t="shared" si="3"/>
        <v>1.6383999999999999E-2</v>
      </c>
      <c r="Q17">
        <v>1941</v>
      </c>
      <c r="R17">
        <v>0.126</v>
      </c>
      <c r="S17">
        <f t="shared" si="4"/>
        <v>1.5876000000000001E-2</v>
      </c>
      <c r="T17">
        <v>3239</v>
      </c>
      <c r="U17">
        <v>8.1000000000000003E-2</v>
      </c>
      <c r="V17">
        <f t="shared" si="5"/>
        <v>6.561E-3</v>
      </c>
      <c r="W17">
        <v>635</v>
      </c>
      <c r="X17">
        <v>0.14099999999999999</v>
      </c>
      <c r="Y17">
        <f t="shared" si="6"/>
        <v>1.9880999999999996E-2</v>
      </c>
      <c r="Z17">
        <v>1118</v>
      </c>
      <c r="AA17">
        <v>0.12</v>
      </c>
      <c r="AB17">
        <f t="shared" si="7"/>
        <v>1.44E-2</v>
      </c>
      <c r="AC17">
        <v>544</v>
      </c>
      <c r="AD17">
        <v>0.13800000000000001</v>
      </c>
      <c r="AE17">
        <f t="shared" si="8"/>
        <v>1.9044000000000002E-2</v>
      </c>
      <c r="AF17">
        <v>861</v>
      </c>
      <c r="AG17">
        <v>9.8000000000000004E-2</v>
      </c>
      <c r="AH17">
        <f t="shared" si="9"/>
        <v>9.6040000000000014E-3</v>
      </c>
      <c r="AI17">
        <v>301</v>
      </c>
      <c r="AJ17">
        <v>0.13100000000000001</v>
      </c>
      <c r="AK17">
        <f t="shared" si="10"/>
        <v>1.7161000000000003E-2</v>
      </c>
      <c r="AL17">
        <v>1299</v>
      </c>
      <c r="AM17">
        <v>0.126</v>
      </c>
      <c r="AN17">
        <f t="shared" si="11"/>
        <v>1.5876000000000001E-2</v>
      </c>
      <c r="AO17">
        <v>1739</v>
      </c>
      <c r="AP17">
        <v>0.13100000000000001</v>
      </c>
      <c r="AQ17">
        <f t="shared" si="12"/>
        <v>1.7161000000000003E-2</v>
      </c>
      <c r="AR17">
        <v>3041</v>
      </c>
      <c r="AS17">
        <v>8.3000000000000004E-2</v>
      </c>
      <c r="AT17">
        <f t="shared" si="13"/>
        <v>6.889000000000001E-3</v>
      </c>
      <c r="AU17">
        <v>726</v>
      </c>
      <c r="AV17">
        <v>0.14000000000000001</v>
      </c>
      <c r="AW17">
        <f t="shared" si="14"/>
        <v>1.9600000000000003E-2</v>
      </c>
      <c r="AX17">
        <v>1370</v>
      </c>
      <c r="AY17">
        <v>0.11899999999999999</v>
      </c>
      <c r="AZ17">
        <f t="shared" si="15"/>
        <v>1.4160999999999998E-2</v>
      </c>
      <c r="BA17">
        <v>891</v>
      </c>
    </row>
    <row r="18" spans="1:53">
      <c r="A18" t="s">
        <v>195</v>
      </c>
      <c r="B18" t="s">
        <v>147</v>
      </c>
      <c r="C18" t="s">
        <v>144</v>
      </c>
      <c r="D18" s="6" t="s">
        <v>242</v>
      </c>
      <c r="E18">
        <v>66.28</v>
      </c>
      <c r="F18">
        <v>0.114</v>
      </c>
      <c r="G18">
        <f t="shared" si="0"/>
        <v>1.2996000000000001E-2</v>
      </c>
      <c r="H18">
        <v>774</v>
      </c>
      <c r="I18">
        <v>0.123</v>
      </c>
      <c r="J18">
        <f t="shared" si="1"/>
        <v>1.5129E-2</v>
      </c>
      <c r="K18">
        <v>394</v>
      </c>
      <c r="L18">
        <v>0.124</v>
      </c>
      <c r="M18">
        <f t="shared" si="2"/>
        <v>1.5375999999999999E-2</v>
      </c>
      <c r="N18">
        <v>957</v>
      </c>
      <c r="O18">
        <v>0.125</v>
      </c>
      <c r="P18">
        <f t="shared" si="3"/>
        <v>1.5625E-2</v>
      </c>
      <c r="Q18">
        <v>2179</v>
      </c>
      <c r="R18">
        <v>0.13200000000000001</v>
      </c>
      <c r="S18">
        <f t="shared" si="4"/>
        <v>1.7424000000000002E-2</v>
      </c>
      <c r="T18">
        <v>3857</v>
      </c>
      <c r="U18">
        <v>8.7999999999999995E-2</v>
      </c>
      <c r="V18">
        <f t="shared" si="5"/>
        <v>7.7439999999999991E-3</v>
      </c>
      <c r="W18">
        <v>655</v>
      </c>
      <c r="X18">
        <v>0.13700000000000001</v>
      </c>
      <c r="Y18">
        <f t="shared" si="6"/>
        <v>1.8769000000000004E-2</v>
      </c>
      <c r="Z18">
        <v>1444</v>
      </c>
      <c r="AA18">
        <v>0.14699999999999999</v>
      </c>
      <c r="AB18">
        <f t="shared" si="7"/>
        <v>2.1608999999999996E-2</v>
      </c>
      <c r="AC18">
        <v>638</v>
      </c>
      <c r="AD18">
        <v>0.12</v>
      </c>
      <c r="AE18">
        <f t="shared" si="8"/>
        <v>1.44E-2</v>
      </c>
      <c r="AF18">
        <v>698</v>
      </c>
      <c r="AG18">
        <v>9.7000000000000003E-2</v>
      </c>
      <c r="AH18">
        <f t="shared" si="9"/>
        <v>9.4090000000000007E-3</v>
      </c>
      <c r="AI18">
        <v>408</v>
      </c>
      <c r="AJ18">
        <v>0.128</v>
      </c>
      <c r="AK18">
        <f t="shared" si="10"/>
        <v>1.6383999999999999E-2</v>
      </c>
      <c r="AL18">
        <v>849</v>
      </c>
      <c r="AM18">
        <v>0.14099999999999999</v>
      </c>
      <c r="AN18">
        <f t="shared" si="11"/>
        <v>1.9880999999999996E-2</v>
      </c>
      <c r="AO18">
        <v>1969</v>
      </c>
      <c r="AP18">
        <v>0.14799999999999999</v>
      </c>
      <c r="AQ18">
        <f t="shared" si="12"/>
        <v>2.1903999999999996E-2</v>
      </c>
      <c r="AR18">
        <v>3385</v>
      </c>
      <c r="AS18">
        <v>7.8E-2</v>
      </c>
      <c r="AT18">
        <f t="shared" si="13"/>
        <v>6.084E-3</v>
      </c>
      <c r="AU18">
        <v>701</v>
      </c>
      <c r="AV18">
        <v>0.13100000000000001</v>
      </c>
      <c r="AW18">
        <f t="shared" si="14"/>
        <v>1.7161000000000003E-2</v>
      </c>
      <c r="AX18">
        <v>1314</v>
      </c>
      <c r="AY18">
        <v>0.111</v>
      </c>
      <c r="AZ18">
        <f t="shared" si="15"/>
        <v>1.2321E-2</v>
      </c>
      <c r="BA18">
        <v>1005</v>
      </c>
    </row>
    <row r="19" spans="1:53">
      <c r="A19" t="s">
        <v>201</v>
      </c>
      <c r="B19" t="s">
        <v>147</v>
      </c>
      <c r="C19" t="s">
        <v>144</v>
      </c>
      <c r="D19" s="6" t="s">
        <v>242</v>
      </c>
      <c r="E19">
        <v>75.75</v>
      </c>
      <c r="F19">
        <v>0.13300000000000001</v>
      </c>
      <c r="G19">
        <f t="shared" si="0"/>
        <v>1.7689000000000003E-2</v>
      </c>
      <c r="H19">
        <v>629</v>
      </c>
      <c r="I19">
        <v>0.111</v>
      </c>
      <c r="J19">
        <f t="shared" si="1"/>
        <v>1.2321E-2</v>
      </c>
      <c r="K19">
        <v>331</v>
      </c>
      <c r="L19">
        <v>0.11600000000000001</v>
      </c>
      <c r="M19">
        <f t="shared" si="2"/>
        <v>1.3456000000000001E-2</v>
      </c>
      <c r="N19">
        <v>763</v>
      </c>
      <c r="O19">
        <v>0.13900000000000001</v>
      </c>
      <c r="P19">
        <f t="shared" si="3"/>
        <v>1.9321000000000005E-2</v>
      </c>
      <c r="Q19">
        <v>1835</v>
      </c>
      <c r="R19">
        <v>0.13900000000000001</v>
      </c>
      <c r="S19">
        <f t="shared" si="4"/>
        <v>1.9321000000000005E-2</v>
      </c>
      <c r="T19">
        <v>3240</v>
      </c>
      <c r="U19">
        <v>0.08</v>
      </c>
      <c r="V19">
        <f t="shared" si="5"/>
        <v>6.4000000000000003E-3</v>
      </c>
      <c r="W19">
        <v>603</v>
      </c>
      <c r="X19">
        <v>0.13700000000000001</v>
      </c>
      <c r="Y19">
        <f t="shared" si="6"/>
        <v>1.8769000000000004E-2</v>
      </c>
      <c r="Z19">
        <v>1060</v>
      </c>
      <c r="AA19">
        <v>0.14000000000000001</v>
      </c>
      <c r="AB19">
        <f t="shared" si="7"/>
        <v>1.9600000000000003E-2</v>
      </c>
      <c r="AC19">
        <v>445</v>
      </c>
      <c r="AD19">
        <v>0.129</v>
      </c>
      <c r="AE19">
        <f t="shared" si="8"/>
        <v>1.6641E-2</v>
      </c>
      <c r="AF19">
        <v>536</v>
      </c>
      <c r="AG19">
        <v>0.115</v>
      </c>
      <c r="AH19">
        <f t="shared" si="9"/>
        <v>1.3225000000000001E-2</v>
      </c>
      <c r="AI19">
        <v>384</v>
      </c>
      <c r="AJ19">
        <v>0.11899999999999999</v>
      </c>
      <c r="AK19">
        <f t="shared" si="10"/>
        <v>1.4160999999999998E-2</v>
      </c>
      <c r="AL19">
        <v>763</v>
      </c>
      <c r="AM19">
        <v>0.13100000000000001</v>
      </c>
      <c r="AN19">
        <f t="shared" si="11"/>
        <v>1.7161000000000003E-2</v>
      </c>
      <c r="AO19">
        <v>1785</v>
      </c>
      <c r="AP19">
        <v>0.13500000000000001</v>
      </c>
      <c r="AQ19">
        <f t="shared" si="12"/>
        <v>1.8225000000000002E-2</v>
      </c>
      <c r="AR19">
        <v>2792</v>
      </c>
      <c r="AS19">
        <v>0.10100000000000001</v>
      </c>
      <c r="AT19">
        <f t="shared" si="13"/>
        <v>1.0201000000000002E-2</v>
      </c>
      <c r="AU19">
        <v>579</v>
      </c>
      <c r="AV19">
        <v>0.13400000000000001</v>
      </c>
      <c r="AW19">
        <f t="shared" si="14"/>
        <v>1.7956000000000003E-2</v>
      </c>
      <c r="AX19">
        <v>974</v>
      </c>
      <c r="AY19">
        <v>0.13700000000000001</v>
      </c>
      <c r="AZ19">
        <f t="shared" si="15"/>
        <v>1.8769000000000004E-2</v>
      </c>
      <c r="BA19">
        <v>608</v>
      </c>
    </row>
    <row r="20" spans="1:53">
      <c r="A20" t="s">
        <v>209</v>
      </c>
      <c r="B20" t="s">
        <v>147</v>
      </c>
      <c r="C20" t="s">
        <v>144</v>
      </c>
      <c r="D20" s="6" t="s">
        <v>242</v>
      </c>
      <c r="E20">
        <v>67.14</v>
      </c>
      <c r="F20">
        <v>0.1</v>
      </c>
      <c r="G20">
        <f t="shared" si="0"/>
        <v>1.0000000000000002E-2</v>
      </c>
      <c r="H20">
        <v>1149</v>
      </c>
      <c r="I20">
        <v>9.8000000000000004E-2</v>
      </c>
      <c r="J20">
        <f t="shared" si="1"/>
        <v>9.6040000000000014E-3</v>
      </c>
      <c r="K20">
        <v>428</v>
      </c>
      <c r="L20">
        <v>0.11700000000000001</v>
      </c>
      <c r="M20">
        <f t="shared" si="2"/>
        <v>1.3689000000000002E-2</v>
      </c>
      <c r="N20">
        <v>951</v>
      </c>
      <c r="O20">
        <v>0.13500000000000001</v>
      </c>
      <c r="P20">
        <f t="shared" si="3"/>
        <v>1.8225000000000002E-2</v>
      </c>
      <c r="Q20">
        <v>2214</v>
      </c>
      <c r="R20">
        <v>0.122</v>
      </c>
      <c r="S20">
        <f t="shared" si="4"/>
        <v>1.4884E-2</v>
      </c>
      <c r="T20">
        <v>3494</v>
      </c>
      <c r="U20">
        <v>8.7999999999999995E-2</v>
      </c>
      <c r="V20">
        <f t="shared" si="5"/>
        <v>7.7439999999999991E-3</v>
      </c>
      <c r="W20">
        <v>616</v>
      </c>
      <c r="X20">
        <v>0.12</v>
      </c>
      <c r="Y20">
        <f t="shared" si="6"/>
        <v>1.44E-2</v>
      </c>
      <c r="Z20">
        <v>1149</v>
      </c>
      <c r="AA20">
        <v>0.112</v>
      </c>
      <c r="AB20">
        <f t="shared" si="7"/>
        <v>1.2544000000000001E-2</v>
      </c>
      <c r="AC20">
        <v>981</v>
      </c>
      <c r="AD20">
        <v>8.8999999999999996E-2</v>
      </c>
      <c r="AE20">
        <f t="shared" si="8"/>
        <v>7.9209999999999992E-3</v>
      </c>
      <c r="AF20">
        <v>584</v>
      </c>
      <c r="AG20">
        <v>0.1</v>
      </c>
      <c r="AH20">
        <f t="shared" si="9"/>
        <v>1.0000000000000002E-2</v>
      </c>
      <c r="AI20">
        <v>409</v>
      </c>
      <c r="AJ20">
        <v>0.11799999999999999</v>
      </c>
      <c r="AK20">
        <f t="shared" si="10"/>
        <v>1.3923999999999999E-2</v>
      </c>
      <c r="AL20">
        <v>1042</v>
      </c>
      <c r="AM20">
        <v>0.13800000000000001</v>
      </c>
      <c r="AN20">
        <f t="shared" si="11"/>
        <v>1.9044000000000002E-2</v>
      </c>
      <c r="AO20">
        <v>2192</v>
      </c>
      <c r="AP20">
        <v>0.13600000000000001</v>
      </c>
      <c r="AQ20">
        <f t="shared" si="12"/>
        <v>1.8496000000000002E-2</v>
      </c>
      <c r="AR20">
        <v>2806</v>
      </c>
      <c r="AS20">
        <v>8.3000000000000004E-2</v>
      </c>
      <c r="AT20">
        <f t="shared" si="13"/>
        <v>6.889000000000001E-3</v>
      </c>
      <c r="AU20">
        <v>698</v>
      </c>
      <c r="AV20">
        <v>0.11</v>
      </c>
      <c r="AW20">
        <f t="shared" si="14"/>
        <v>1.21E-2</v>
      </c>
      <c r="AX20">
        <v>1224</v>
      </c>
      <c r="AY20">
        <v>0.109</v>
      </c>
      <c r="AZ20">
        <f t="shared" si="15"/>
        <v>1.1880999999999999E-2</v>
      </c>
      <c r="BA20">
        <v>727</v>
      </c>
    </row>
    <row r="21" spans="1:53">
      <c r="A21" t="s">
        <v>217</v>
      </c>
      <c r="B21" t="s">
        <v>147</v>
      </c>
      <c r="C21" t="s">
        <v>144</v>
      </c>
      <c r="D21" s="6" t="s">
        <v>253</v>
      </c>
      <c r="E21">
        <v>72.92</v>
      </c>
      <c r="F21">
        <v>0.13200000000000001</v>
      </c>
      <c r="G21">
        <f t="shared" si="0"/>
        <v>1.7424000000000002E-2</v>
      </c>
      <c r="H21">
        <v>785</v>
      </c>
      <c r="I21">
        <v>0.11600000000000001</v>
      </c>
      <c r="J21">
        <f t="shared" si="1"/>
        <v>1.3456000000000001E-2</v>
      </c>
      <c r="K21">
        <v>466</v>
      </c>
      <c r="L21">
        <v>0.13</v>
      </c>
      <c r="M21">
        <f t="shared" si="2"/>
        <v>1.6900000000000002E-2</v>
      </c>
      <c r="N21">
        <v>833</v>
      </c>
      <c r="O21">
        <v>0.128</v>
      </c>
      <c r="P21">
        <f t="shared" si="3"/>
        <v>1.6383999999999999E-2</v>
      </c>
      <c r="Q21">
        <v>2046</v>
      </c>
      <c r="R21">
        <v>0.13700000000000001</v>
      </c>
      <c r="S21">
        <f t="shared" si="4"/>
        <v>1.8769000000000004E-2</v>
      </c>
      <c r="T21">
        <v>3570</v>
      </c>
      <c r="U21">
        <v>0.114</v>
      </c>
      <c r="V21">
        <f t="shared" si="5"/>
        <v>1.2996000000000001E-2</v>
      </c>
      <c r="W21">
        <v>656</v>
      </c>
      <c r="X21">
        <v>0.129</v>
      </c>
      <c r="Y21">
        <f t="shared" si="6"/>
        <v>1.6641E-2</v>
      </c>
      <c r="Z21">
        <v>1209</v>
      </c>
      <c r="AA21">
        <v>0.123</v>
      </c>
      <c r="AB21">
        <f t="shared" si="7"/>
        <v>1.5129E-2</v>
      </c>
      <c r="AC21">
        <v>672</v>
      </c>
      <c r="AD21">
        <v>0.111</v>
      </c>
      <c r="AE21">
        <f t="shared" si="8"/>
        <v>1.2321E-2</v>
      </c>
      <c r="AF21">
        <v>460</v>
      </c>
      <c r="AG21">
        <v>0.11899999999999999</v>
      </c>
      <c r="AH21">
        <f t="shared" si="9"/>
        <v>1.4160999999999998E-2</v>
      </c>
      <c r="AI21">
        <v>508</v>
      </c>
      <c r="AJ21">
        <v>0.13500000000000001</v>
      </c>
      <c r="AK21">
        <f t="shared" si="10"/>
        <v>1.8225000000000002E-2</v>
      </c>
      <c r="AL21">
        <v>931</v>
      </c>
      <c r="AM21">
        <v>0.13600000000000001</v>
      </c>
      <c r="AN21">
        <f t="shared" si="11"/>
        <v>1.8496000000000002E-2</v>
      </c>
      <c r="AO21">
        <v>1674</v>
      </c>
      <c r="AP21">
        <v>0.14000000000000001</v>
      </c>
      <c r="AQ21">
        <f t="shared" si="12"/>
        <v>1.9600000000000003E-2</v>
      </c>
      <c r="AR21">
        <v>2933</v>
      </c>
      <c r="AS21">
        <v>0.112</v>
      </c>
      <c r="AT21">
        <f t="shared" si="13"/>
        <v>1.2544000000000001E-2</v>
      </c>
      <c r="AU21">
        <v>631</v>
      </c>
      <c r="AV21">
        <v>0.127</v>
      </c>
      <c r="AW21">
        <f t="shared" si="14"/>
        <v>1.6129000000000001E-2</v>
      </c>
      <c r="AX21">
        <v>1123</v>
      </c>
      <c r="AY21">
        <v>0.11799999999999999</v>
      </c>
      <c r="AZ21">
        <f t="shared" si="15"/>
        <v>1.3923999999999999E-2</v>
      </c>
      <c r="BA21">
        <v>803</v>
      </c>
    </row>
    <row r="22" spans="1:53">
      <c r="A22" t="s">
        <v>219</v>
      </c>
      <c r="B22" t="s">
        <v>147</v>
      </c>
      <c r="C22" t="s">
        <v>144</v>
      </c>
      <c r="D22" s="6" t="s">
        <v>253</v>
      </c>
      <c r="E22">
        <v>71.22</v>
      </c>
      <c r="F22">
        <v>0.14199999999999999</v>
      </c>
      <c r="G22">
        <f t="shared" si="0"/>
        <v>2.0163999999999998E-2</v>
      </c>
      <c r="H22">
        <v>678</v>
      </c>
      <c r="I22">
        <v>0.11899999999999999</v>
      </c>
      <c r="J22">
        <f t="shared" si="1"/>
        <v>1.4160999999999998E-2</v>
      </c>
      <c r="K22">
        <v>387</v>
      </c>
      <c r="L22">
        <v>0.125</v>
      </c>
      <c r="M22">
        <f t="shared" si="2"/>
        <v>1.5625E-2</v>
      </c>
      <c r="N22">
        <v>990</v>
      </c>
      <c r="O22">
        <v>0.126</v>
      </c>
      <c r="P22">
        <f t="shared" si="3"/>
        <v>1.5876000000000001E-2</v>
      </c>
      <c r="Q22">
        <v>1793</v>
      </c>
      <c r="R22">
        <v>0.12</v>
      </c>
      <c r="S22">
        <f t="shared" si="4"/>
        <v>1.44E-2</v>
      </c>
      <c r="T22">
        <v>2942</v>
      </c>
      <c r="U22">
        <v>9.8000000000000004E-2</v>
      </c>
      <c r="V22">
        <f t="shared" si="5"/>
        <v>9.6040000000000014E-3</v>
      </c>
      <c r="W22">
        <v>550</v>
      </c>
      <c r="X22">
        <v>0.13400000000000001</v>
      </c>
      <c r="Y22">
        <f t="shared" si="6"/>
        <v>1.7956000000000003E-2</v>
      </c>
      <c r="Z22">
        <v>1092</v>
      </c>
      <c r="AA22">
        <v>0.14299999999999999</v>
      </c>
      <c r="AB22">
        <f t="shared" si="7"/>
        <v>2.0448999999999995E-2</v>
      </c>
      <c r="AC22">
        <v>455</v>
      </c>
      <c r="AD22">
        <v>0.153</v>
      </c>
      <c r="AE22">
        <f t="shared" si="8"/>
        <v>2.3408999999999999E-2</v>
      </c>
      <c r="AF22">
        <v>651</v>
      </c>
      <c r="AG22">
        <v>0.114</v>
      </c>
      <c r="AH22">
        <f t="shared" si="9"/>
        <v>1.2996000000000001E-2</v>
      </c>
      <c r="AI22">
        <v>373</v>
      </c>
      <c r="AJ22">
        <v>0.128</v>
      </c>
      <c r="AK22">
        <f t="shared" si="10"/>
        <v>1.6383999999999999E-2</v>
      </c>
      <c r="AL22">
        <v>1056</v>
      </c>
      <c r="AM22">
        <v>0.125</v>
      </c>
      <c r="AN22">
        <f t="shared" si="11"/>
        <v>1.5625E-2</v>
      </c>
      <c r="AO22">
        <v>1614</v>
      </c>
      <c r="AP22">
        <v>0.125</v>
      </c>
      <c r="AQ22">
        <f t="shared" si="12"/>
        <v>1.5625E-2</v>
      </c>
      <c r="AR22">
        <v>2667</v>
      </c>
      <c r="AS22">
        <v>9.6000000000000002E-2</v>
      </c>
      <c r="AT22">
        <f t="shared" si="13"/>
        <v>9.2160000000000002E-3</v>
      </c>
      <c r="AU22">
        <v>585</v>
      </c>
      <c r="AV22">
        <v>0.14499999999999999</v>
      </c>
      <c r="AW22">
        <f t="shared" si="14"/>
        <v>2.1024999999999999E-2</v>
      </c>
      <c r="AX22">
        <v>1141</v>
      </c>
      <c r="AY22">
        <v>0.13900000000000001</v>
      </c>
      <c r="AZ22">
        <f t="shared" si="15"/>
        <v>1.9321000000000005E-2</v>
      </c>
      <c r="BA22">
        <v>545</v>
      </c>
    </row>
    <row r="23" spans="1:53">
      <c r="A23" t="s">
        <v>221</v>
      </c>
      <c r="B23" t="s">
        <v>147</v>
      </c>
      <c r="C23" t="s">
        <v>144</v>
      </c>
      <c r="D23" s="6" t="s">
        <v>253</v>
      </c>
      <c r="E23">
        <v>66.83</v>
      </c>
      <c r="F23">
        <v>0.13100000000000001</v>
      </c>
      <c r="G23">
        <f t="shared" si="0"/>
        <v>1.7161000000000003E-2</v>
      </c>
      <c r="H23">
        <v>523</v>
      </c>
      <c r="I23">
        <v>0.112</v>
      </c>
      <c r="J23">
        <f t="shared" si="1"/>
        <v>1.2544000000000001E-2</v>
      </c>
      <c r="K23">
        <v>376</v>
      </c>
      <c r="L23">
        <v>0.129</v>
      </c>
      <c r="M23">
        <f t="shared" si="2"/>
        <v>1.6641E-2</v>
      </c>
      <c r="N23">
        <v>849</v>
      </c>
      <c r="O23">
        <v>0.125</v>
      </c>
      <c r="P23">
        <f t="shared" si="3"/>
        <v>1.5625E-2</v>
      </c>
      <c r="Q23">
        <v>1769</v>
      </c>
      <c r="R23">
        <v>0.121</v>
      </c>
      <c r="S23">
        <f t="shared" si="4"/>
        <v>1.4641E-2</v>
      </c>
      <c r="T23">
        <v>2560</v>
      </c>
      <c r="U23">
        <v>9.8000000000000004E-2</v>
      </c>
      <c r="V23">
        <f t="shared" si="5"/>
        <v>9.6040000000000014E-3</v>
      </c>
      <c r="W23">
        <v>573</v>
      </c>
      <c r="X23">
        <v>0.14299999999999999</v>
      </c>
      <c r="Y23">
        <f t="shared" si="6"/>
        <v>2.0448999999999995E-2</v>
      </c>
      <c r="Z23">
        <v>999</v>
      </c>
      <c r="AA23">
        <v>0.13800000000000001</v>
      </c>
      <c r="AB23">
        <f t="shared" si="7"/>
        <v>1.9044000000000002E-2</v>
      </c>
      <c r="AC23">
        <v>569</v>
      </c>
      <c r="AD23">
        <v>0.155</v>
      </c>
      <c r="AE23">
        <f t="shared" si="8"/>
        <v>2.4025000000000001E-2</v>
      </c>
      <c r="AF23">
        <v>650</v>
      </c>
      <c r="AG23">
        <v>0.11700000000000001</v>
      </c>
      <c r="AH23">
        <f t="shared" si="9"/>
        <v>1.3689000000000002E-2</v>
      </c>
      <c r="AI23">
        <v>404</v>
      </c>
      <c r="AJ23">
        <v>0.122</v>
      </c>
      <c r="AK23">
        <f t="shared" si="10"/>
        <v>1.4884E-2</v>
      </c>
      <c r="AL23">
        <v>872</v>
      </c>
      <c r="AM23">
        <v>0.152</v>
      </c>
      <c r="AN23">
        <f t="shared" si="11"/>
        <v>2.3104E-2</v>
      </c>
      <c r="AO23">
        <v>1684</v>
      </c>
      <c r="AP23">
        <v>0.128</v>
      </c>
      <c r="AQ23">
        <f t="shared" si="12"/>
        <v>1.6383999999999999E-2</v>
      </c>
      <c r="AR23">
        <v>2600</v>
      </c>
      <c r="AS23">
        <v>0.109</v>
      </c>
      <c r="AT23">
        <f t="shared" si="13"/>
        <v>1.1880999999999999E-2</v>
      </c>
      <c r="AU23">
        <v>569</v>
      </c>
      <c r="AV23">
        <v>0.13500000000000001</v>
      </c>
      <c r="AW23">
        <f t="shared" si="14"/>
        <v>1.8225000000000002E-2</v>
      </c>
      <c r="AX23">
        <v>1052</v>
      </c>
      <c r="AY23">
        <v>0.156</v>
      </c>
      <c r="AZ23">
        <f t="shared" si="15"/>
        <v>2.4336E-2</v>
      </c>
      <c r="BA23">
        <v>657</v>
      </c>
    </row>
    <row r="24" spans="1:53">
      <c r="A24" t="s">
        <v>225</v>
      </c>
      <c r="B24" t="s">
        <v>147</v>
      </c>
      <c r="C24" t="s">
        <v>144</v>
      </c>
      <c r="D24" s="6" t="s">
        <v>253</v>
      </c>
      <c r="E24">
        <v>62.98</v>
      </c>
      <c r="F24">
        <v>0.13600000000000001</v>
      </c>
      <c r="G24">
        <f t="shared" si="0"/>
        <v>1.8496000000000002E-2</v>
      </c>
      <c r="H24">
        <v>556</v>
      </c>
      <c r="I24">
        <v>9.9000000000000005E-2</v>
      </c>
      <c r="J24">
        <f t="shared" si="1"/>
        <v>9.8010000000000007E-3</v>
      </c>
      <c r="K24">
        <v>316</v>
      </c>
      <c r="L24">
        <v>0.125</v>
      </c>
      <c r="M24">
        <f t="shared" si="2"/>
        <v>1.5625E-2</v>
      </c>
      <c r="N24">
        <v>767</v>
      </c>
      <c r="O24">
        <v>0.127</v>
      </c>
      <c r="P24">
        <f t="shared" si="3"/>
        <v>1.6129000000000001E-2</v>
      </c>
      <c r="Q24">
        <v>2126</v>
      </c>
      <c r="R24">
        <v>0.13200000000000001</v>
      </c>
      <c r="S24">
        <f t="shared" si="4"/>
        <v>1.7424000000000002E-2</v>
      </c>
      <c r="T24">
        <v>3299</v>
      </c>
      <c r="U24">
        <v>8.1000000000000003E-2</v>
      </c>
      <c r="V24">
        <f t="shared" si="5"/>
        <v>6.561E-3</v>
      </c>
      <c r="W24">
        <v>644</v>
      </c>
      <c r="X24">
        <v>0.13600000000000001</v>
      </c>
      <c r="Y24">
        <f t="shared" si="6"/>
        <v>1.8496000000000002E-2</v>
      </c>
      <c r="Z24">
        <v>1067</v>
      </c>
      <c r="AA24">
        <v>0.13700000000000001</v>
      </c>
      <c r="AB24">
        <f t="shared" si="7"/>
        <v>1.8769000000000004E-2</v>
      </c>
      <c r="AC24">
        <v>578</v>
      </c>
      <c r="AD24">
        <v>0.13200000000000001</v>
      </c>
      <c r="AE24">
        <f t="shared" si="8"/>
        <v>1.7424000000000002E-2</v>
      </c>
      <c r="AF24">
        <v>719</v>
      </c>
      <c r="AG24">
        <v>9.1999999999999998E-2</v>
      </c>
      <c r="AH24">
        <f t="shared" si="9"/>
        <v>8.4639999999999993E-3</v>
      </c>
      <c r="AI24">
        <v>362</v>
      </c>
      <c r="AJ24">
        <v>0.129</v>
      </c>
      <c r="AK24">
        <f t="shared" si="10"/>
        <v>1.6641E-2</v>
      </c>
      <c r="AL24">
        <v>787</v>
      </c>
      <c r="AM24">
        <v>0.128</v>
      </c>
      <c r="AN24">
        <f t="shared" si="11"/>
        <v>1.6383999999999999E-2</v>
      </c>
      <c r="AO24">
        <v>1930</v>
      </c>
      <c r="AP24">
        <v>0.13500000000000001</v>
      </c>
      <c r="AQ24">
        <f t="shared" si="12"/>
        <v>1.8225000000000002E-2</v>
      </c>
      <c r="AR24">
        <v>3149</v>
      </c>
      <c r="AS24">
        <v>8.2000000000000003E-2</v>
      </c>
      <c r="AT24">
        <f t="shared" si="13"/>
        <v>6.7240000000000008E-3</v>
      </c>
      <c r="AU24">
        <v>619</v>
      </c>
      <c r="AV24">
        <v>0.13200000000000001</v>
      </c>
      <c r="AW24">
        <f t="shared" si="14"/>
        <v>1.7424000000000002E-2</v>
      </c>
      <c r="AX24">
        <v>1167</v>
      </c>
      <c r="AY24">
        <v>0.13400000000000001</v>
      </c>
      <c r="AZ24">
        <f t="shared" si="15"/>
        <v>1.7956000000000003E-2</v>
      </c>
      <c r="BA24">
        <v>890</v>
      </c>
    </row>
    <row r="25" spans="1:53">
      <c r="A25" t="s">
        <v>229</v>
      </c>
      <c r="B25" t="s">
        <v>147</v>
      </c>
      <c r="C25" t="s">
        <v>144</v>
      </c>
      <c r="D25" s="6" t="s">
        <v>253</v>
      </c>
      <c r="E25">
        <v>74.12</v>
      </c>
      <c r="F25">
        <v>0.14399999999999999</v>
      </c>
      <c r="G25">
        <f t="shared" si="0"/>
        <v>2.0735999999999997E-2</v>
      </c>
      <c r="H25">
        <v>576</v>
      </c>
      <c r="I25">
        <v>0.115</v>
      </c>
      <c r="J25">
        <f t="shared" si="1"/>
        <v>1.3225000000000001E-2</v>
      </c>
      <c r="K25">
        <v>398</v>
      </c>
      <c r="L25">
        <v>0.14599999999999999</v>
      </c>
      <c r="M25">
        <f t="shared" si="2"/>
        <v>2.1315999999999998E-2</v>
      </c>
      <c r="N25">
        <v>682</v>
      </c>
      <c r="O25">
        <v>0.13100000000000001</v>
      </c>
      <c r="P25">
        <f t="shared" si="3"/>
        <v>1.7161000000000003E-2</v>
      </c>
      <c r="Q25">
        <v>1680</v>
      </c>
      <c r="R25">
        <v>0.126</v>
      </c>
      <c r="S25">
        <f t="shared" si="4"/>
        <v>1.5876000000000001E-2</v>
      </c>
      <c r="T25">
        <v>2806</v>
      </c>
      <c r="U25">
        <v>0.10199999999999999</v>
      </c>
      <c r="V25">
        <f t="shared" si="5"/>
        <v>1.0403999999999998E-2</v>
      </c>
      <c r="W25">
        <v>528</v>
      </c>
      <c r="X25">
        <v>0.14099999999999999</v>
      </c>
      <c r="Y25">
        <f t="shared" si="6"/>
        <v>1.9880999999999996E-2</v>
      </c>
      <c r="Z25">
        <v>810</v>
      </c>
      <c r="AA25">
        <v>0.14199999999999999</v>
      </c>
      <c r="AB25">
        <f t="shared" si="7"/>
        <v>2.0163999999999998E-2</v>
      </c>
      <c r="AC25">
        <v>448</v>
      </c>
      <c r="AD25">
        <v>0.106</v>
      </c>
      <c r="AE25">
        <f t="shared" si="8"/>
        <v>1.1235999999999999E-2</v>
      </c>
      <c r="AF25">
        <v>583</v>
      </c>
      <c r="AG25">
        <v>0.1</v>
      </c>
      <c r="AH25">
        <f t="shared" si="9"/>
        <v>1.0000000000000002E-2</v>
      </c>
      <c r="AI25">
        <v>387</v>
      </c>
      <c r="AJ25">
        <v>0.13200000000000001</v>
      </c>
      <c r="AK25">
        <f t="shared" si="10"/>
        <v>1.7424000000000002E-2</v>
      </c>
      <c r="AL25">
        <v>806</v>
      </c>
      <c r="AM25">
        <v>0.127</v>
      </c>
      <c r="AN25">
        <f t="shared" si="11"/>
        <v>1.6129000000000001E-2</v>
      </c>
      <c r="AO25">
        <v>1551</v>
      </c>
      <c r="AP25">
        <v>0.13400000000000001</v>
      </c>
      <c r="AQ25">
        <f t="shared" si="12"/>
        <v>1.7956000000000003E-2</v>
      </c>
      <c r="AR25">
        <v>2654</v>
      </c>
      <c r="AS25">
        <v>0.104</v>
      </c>
      <c r="AT25">
        <f t="shared" si="13"/>
        <v>1.0815999999999999E-2</v>
      </c>
      <c r="AU25">
        <v>595</v>
      </c>
      <c r="AV25">
        <v>0.128</v>
      </c>
      <c r="AW25">
        <f t="shared" si="14"/>
        <v>1.6383999999999999E-2</v>
      </c>
      <c r="AX25">
        <v>999</v>
      </c>
      <c r="AY25">
        <v>0.126</v>
      </c>
      <c r="AZ25">
        <f t="shared" si="15"/>
        <v>1.5876000000000001E-2</v>
      </c>
      <c r="BA25">
        <v>669</v>
      </c>
    </row>
    <row r="26" spans="1:53">
      <c r="A26" t="s">
        <v>233</v>
      </c>
      <c r="B26" t="s">
        <v>147</v>
      </c>
      <c r="C26" t="s">
        <v>144</v>
      </c>
      <c r="D26" s="6" t="s">
        <v>253</v>
      </c>
      <c r="E26">
        <v>68.86</v>
      </c>
      <c r="F26">
        <v>0.124</v>
      </c>
      <c r="G26">
        <f t="shared" si="0"/>
        <v>1.5375999999999999E-2</v>
      </c>
      <c r="H26">
        <v>587</v>
      </c>
      <c r="I26">
        <v>0.128</v>
      </c>
      <c r="J26">
        <f t="shared" si="1"/>
        <v>1.6383999999999999E-2</v>
      </c>
      <c r="K26">
        <v>275</v>
      </c>
      <c r="L26">
        <v>0.124</v>
      </c>
      <c r="M26">
        <f t="shared" si="2"/>
        <v>1.5375999999999999E-2</v>
      </c>
      <c r="N26">
        <v>856</v>
      </c>
      <c r="O26">
        <v>0.13900000000000001</v>
      </c>
      <c r="P26">
        <f t="shared" si="3"/>
        <v>1.9321000000000005E-2</v>
      </c>
      <c r="Q26">
        <v>1889</v>
      </c>
      <c r="R26">
        <v>0.12</v>
      </c>
      <c r="S26">
        <f t="shared" si="4"/>
        <v>1.44E-2</v>
      </c>
      <c r="T26">
        <v>2493</v>
      </c>
      <c r="U26">
        <v>9.2999999999999999E-2</v>
      </c>
      <c r="V26">
        <f t="shared" si="5"/>
        <v>8.6490000000000004E-3</v>
      </c>
      <c r="W26">
        <v>625</v>
      </c>
      <c r="X26">
        <v>0.13800000000000001</v>
      </c>
      <c r="Y26">
        <f t="shared" si="6"/>
        <v>1.9044000000000002E-2</v>
      </c>
      <c r="Z26">
        <v>950</v>
      </c>
      <c r="AA26">
        <v>0.14699999999999999</v>
      </c>
      <c r="AB26">
        <f t="shared" si="7"/>
        <v>2.1608999999999996E-2</v>
      </c>
      <c r="AC26">
        <v>510</v>
      </c>
      <c r="AD26">
        <v>0.124</v>
      </c>
      <c r="AE26">
        <f t="shared" si="8"/>
        <v>1.5375999999999999E-2</v>
      </c>
      <c r="AF26">
        <v>426</v>
      </c>
      <c r="AG26">
        <v>0.105</v>
      </c>
      <c r="AH26">
        <f t="shared" si="9"/>
        <v>1.1024999999999998E-2</v>
      </c>
      <c r="AI26">
        <v>322</v>
      </c>
      <c r="AJ26">
        <v>0.128</v>
      </c>
      <c r="AK26">
        <f t="shared" si="10"/>
        <v>1.6383999999999999E-2</v>
      </c>
      <c r="AL26">
        <v>891</v>
      </c>
      <c r="AM26">
        <v>0.13200000000000001</v>
      </c>
      <c r="AN26">
        <f t="shared" si="11"/>
        <v>1.7424000000000002E-2</v>
      </c>
      <c r="AO26">
        <v>1835</v>
      </c>
      <c r="AP26">
        <v>0.125</v>
      </c>
      <c r="AQ26">
        <f t="shared" si="12"/>
        <v>1.5625E-2</v>
      </c>
      <c r="AR26">
        <v>2337</v>
      </c>
      <c r="AS26">
        <v>0.09</v>
      </c>
      <c r="AT26">
        <f t="shared" si="13"/>
        <v>8.0999999999999996E-3</v>
      </c>
      <c r="AU26">
        <v>651</v>
      </c>
      <c r="AV26">
        <v>0.128</v>
      </c>
      <c r="AW26">
        <f t="shared" si="14"/>
        <v>1.6383999999999999E-2</v>
      </c>
      <c r="AX26">
        <v>990</v>
      </c>
      <c r="AY26">
        <v>0.13700000000000001</v>
      </c>
      <c r="AZ26">
        <f t="shared" si="15"/>
        <v>1.8769000000000004E-2</v>
      </c>
      <c r="BA26">
        <v>695</v>
      </c>
    </row>
    <row r="27" spans="1:53">
      <c r="A27" t="s">
        <v>142</v>
      </c>
      <c r="B27" t="s">
        <v>143</v>
      </c>
      <c r="C27" t="s">
        <v>144</v>
      </c>
      <c r="D27" s="6" t="s">
        <v>242</v>
      </c>
      <c r="E27">
        <v>68.989999999999995</v>
      </c>
      <c r="F27">
        <v>0.11799999999999999</v>
      </c>
      <c r="G27">
        <f t="shared" si="0"/>
        <v>1.3923999999999999E-2</v>
      </c>
      <c r="H27">
        <v>841</v>
      </c>
      <c r="I27">
        <v>0.126</v>
      </c>
      <c r="J27">
        <f t="shared" si="1"/>
        <v>1.5876000000000001E-2</v>
      </c>
      <c r="K27">
        <v>344</v>
      </c>
      <c r="L27">
        <v>0.111</v>
      </c>
      <c r="M27">
        <f t="shared" si="2"/>
        <v>1.2321E-2</v>
      </c>
      <c r="N27">
        <v>855</v>
      </c>
      <c r="O27">
        <v>0.11799999999999999</v>
      </c>
      <c r="P27">
        <f t="shared" si="3"/>
        <v>1.3923999999999999E-2</v>
      </c>
      <c r="Q27">
        <v>2048</v>
      </c>
      <c r="R27">
        <v>0.115</v>
      </c>
      <c r="S27">
        <f t="shared" si="4"/>
        <v>1.3225000000000001E-2</v>
      </c>
      <c r="T27">
        <v>3503</v>
      </c>
      <c r="U27">
        <v>8.7999999999999995E-2</v>
      </c>
      <c r="V27">
        <f t="shared" si="5"/>
        <v>7.7439999999999991E-3</v>
      </c>
      <c r="W27">
        <v>734</v>
      </c>
      <c r="X27">
        <v>0.123</v>
      </c>
      <c r="Y27">
        <f t="shared" si="6"/>
        <v>1.5129E-2</v>
      </c>
      <c r="Z27">
        <v>1282</v>
      </c>
      <c r="AA27">
        <v>0.121</v>
      </c>
      <c r="AB27">
        <f t="shared" si="7"/>
        <v>1.4641E-2</v>
      </c>
      <c r="AC27">
        <v>695</v>
      </c>
      <c r="AD27">
        <v>0.11899999999999999</v>
      </c>
      <c r="AE27">
        <f t="shared" si="8"/>
        <v>1.4160999999999998E-2</v>
      </c>
      <c r="AF27">
        <v>687</v>
      </c>
      <c r="AG27">
        <v>0.122</v>
      </c>
      <c r="AH27">
        <f t="shared" si="9"/>
        <v>1.4884E-2</v>
      </c>
      <c r="AI27">
        <v>460</v>
      </c>
      <c r="AJ27">
        <v>0.11899999999999999</v>
      </c>
      <c r="AK27">
        <f t="shared" si="10"/>
        <v>1.4160999999999998E-2</v>
      </c>
      <c r="AL27">
        <v>1100</v>
      </c>
      <c r="AM27">
        <v>0.13</v>
      </c>
      <c r="AN27">
        <f t="shared" si="11"/>
        <v>1.6900000000000002E-2</v>
      </c>
      <c r="AO27">
        <v>2042</v>
      </c>
      <c r="AP27">
        <v>0.115</v>
      </c>
      <c r="AQ27">
        <f t="shared" si="12"/>
        <v>1.3225000000000001E-2</v>
      </c>
      <c r="AR27">
        <v>3048</v>
      </c>
      <c r="AS27">
        <v>8.5000000000000006E-2</v>
      </c>
      <c r="AT27">
        <f t="shared" si="13"/>
        <v>7.2250000000000014E-3</v>
      </c>
      <c r="AU27">
        <v>780</v>
      </c>
      <c r="AV27">
        <v>0.121</v>
      </c>
      <c r="AW27">
        <f t="shared" si="14"/>
        <v>1.4641E-2</v>
      </c>
      <c r="AX27">
        <v>1214</v>
      </c>
      <c r="AY27">
        <v>0.14199999999999999</v>
      </c>
      <c r="AZ27">
        <f t="shared" si="15"/>
        <v>2.0163999999999998E-2</v>
      </c>
      <c r="BA27">
        <v>917</v>
      </c>
    </row>
    <row r="28" spans="1:53">
      <c r="A28" t="s">
        <v>157</v>
      </c>
      <c r="B28" t="s">
        <v>143</v>
      </c>
      <c r="C28" t="s">
        <v>144</v>
      </c>
      <c r="D28" s="6" t="s">
        <v>253</v>
      </c>
      <c r="E28">
        <v>70.180000000000007</v>
      </c>
      <c r="F28">
        <v>0.115</v>
      </c>
      <c r="G28">
        <f t="shared" si="0"/>
        <v>1.3225000000000001E-2</v>
      </c>
      <c r="H28">
        <v>579</v>
      </c>
      <c r="I28">
        <v>0.115</v>
      </c>
      <c r="J28">
        <f t="shared" si="1"/>
        <v>1.3225000000000001E-2</v>
      </c>
      <c r="K28">
        <v>404</v>
      </c>
      <c r="L28">
        <v>0.124</v>
      </c>
      <c r="M28">
        <f t="shared" si="2"/>
        <v>1.5375999999999999E-2</v>
      </c>
      <c r="N28">
        <v>958</v>
      </c>
      <c r="O28">
        <v>0.11799999999999999</v>
      </c>
      <c r="P28">
        <f t="shared" si="3"/>
        <v>1.3923999999999999E-2</v>
      </c>
      <c r="Q28">
        <v>1740</v>
      </c>
      <c r="R28">
        <v>0.13</v>
      </c>
      <c r="S28">
        <f t="shared" si="4"/>
        <v>1.6900000000000002E-2</v>
      </c>
      <c r="T28">
        <v>2912</v>
      </c>
      <c r="U28">
        <v>9.2999999999999999E-2</v>
      </c>
      <c r="V28">
        <f t="shared" si="5"/>
        <v>8.6490000000000004E-3</v>
      </c>
      <c r="W28">
        <v>614</v>
      </c>
      <c r="X28">
        <v>0.126</v>
      </c>
      <c r="Y28">
        <f t="shared" si="6"/>
        <v>1.5876000000000001E-2</v>
      </c>
      <c r="Z28">
        <v>1024</v>
      </c>
      <c r="AA28">
        <v>0.14599999999999999</v>
      </c>
      <c r="AB28">
        <f t="shared" si="7"/>
        <v>2.1315999999999998E-2</v>
      </c>
      <c r="AC28">
        <v>541</v>
      </c>
      <c r="AD28">
        <v>0.125</v>
      </c>
      <c r="AE28">
        <f t="shared" si="8"/>
        <v>1.5625E-2</v>
      </c>
      <c r="AF28">
        <v>606</v>
      </c>
      <c r="AG28">
        <v>0.106</v>
      </c>
      <c r="AH28">
        <f t="shared" si="9"/>
        <v>1.1235999999999999E-2</v>
      </c>
      <c r="AI28">
        <v>463</v>
      </c>
      <c r="AJ28">
        <v>0.12</v>
      </c>
      <c r="AK28">
        <f t="shared" si="10"/>
        <v>1.44E-2</v>
      </c>
      <c r="AL28">
        <v>9150</v>
      </c>
      <c r="AM28">
        <v>0.121</v>
      </c>
      <c r="AN28">
        <f t="shared" si="11"/>
        <v>1.4641E-2</v>
      </c>
      <c r="AO28">
        <v>2017</v>
      </c>
      <c r="AP28">
        <v>0.13900000000000001</v>
      </c>
      <c r="AQ28">
        <f t="shared" si="12"/>
        <v>1.9321000000000005E-2</v>
      </c>
      <c r="AR28">
        <v>2615</v>
      </c>
      <c r="AS28">
        <v>8.5999999999999993E-2</v>
      </c>
      <c r="AT28">
        <f t="shared" si="13"/>
        <v>7.3959999999999989E-3</v>
      </c>
      <c r="AU28">
        <v>679</v>
      </c>
      <c r="AV28">
        <v>0.13700000000000001</v>
      </c>
      <c r="AW28">
        <f t="shared" si="14"/>
        <v>1.8769000000000004E-2</v>
      </c>
      <c r="AX28">
        <v>1059</v>
      </c>
      <c r="AY28">
        <v>0.11600000000000001</v>
      </c>
      <c r="AZ28">
        <f t="shared" si="15"/>
        <v>1.3456000000000001E-2</v>
      </c>
      <c r="BA28">
        <v>693</v>
      </c>
    </row>
    <row r="29" spans="1:53">
      <c r="A29" t="s">
        <v>167</v>
      </c>
      <c r="B29" t="s">
        <v>143</v>
      </c>
      <c r="C29" t="s">
        <v>144</v>
      </c>
      <c r="D29" s="6" t="s">
        <v>253</v>
      </c>
      <c r="E29">
        <v>62.98</v>
      </c>
      <c r="F29">
        <v>0.126</v>
      </c>
      <c r="G29">
        <f t="shared" si="0"/>
        <v>1.5876000000000001E-2</v>
      </c>
      <c r="H29">
        <v>664</v>
      </c>
      <c r="I29">
        <v>0.109</v>
      </c>
      <c r="J29">
        <f t="shared" si="1"/>
        <v>1.1880999999999999E-2</v>
      </c>
      <c r="K29">
        <v>385</v>
      </c>
      <c r="L29">
        <v>0.108</v>
      </c>
      <c r="M29">
        <f t="shared" si="2"/>
        <v>1.1663999999999999E-2</v>
      </c>
      <c r="N29">
        <v>832</v>
      </c>
      <c r="O29">
        <v>0.124</v>
      </c>
      <c r="P29">
        <f t="shared" si="3"/>
        <v>1.5375999999999999E-2</v>
      </c>
      <c r="Q29">
        <v>1952</v>
      </c>
      <c r="R29">
        <v>0.111</v>
      </c>
      <c r="S29">
        <f t="shared" si="4"/>
        <v>1.2321E-2</v>
      </c>
      <c r="T29">
        <v>3023</v>
      </c>
      <c r="U29">
        <v>8.8999999999999996E-2</v>
      </c>
      <c r="V29">
        <f t="shared" si="5"/>
        <v>7.9209999999999992E-3</v>
      </c>
      <c r="W29">
        <v>638</v>
      </c>
      <c r="X29">
        <v>0.13200000000000001</v>
      </c>
      <c r="Y29">
        <f t="shared" si="6"/>
        <v>1.7424000000000002E-2</v>
      </c>
      <c r="Z29">
        <v>1287</v>
      </c>
      <c r="AA29">
        <v>0.14599999999999999</v>
      </c>
      <c r="AB29">
        <f t="shared" si="7"/>
        <v>2.1315999999999998E-2</v>
      </c>
      <c r="AC29">
        <v>594</v>
      </c>
      <c r="AD29">
        <v>0.11600000000000001</v>
      </c>
      <c r="AE29">
        <f t="shared" si="8"/>
        <v>1.3456000000000001E-2</v>
      </c>
      <c r="AF29">
        <v>523</v>
      </c>
      <c r="AG29">
        <v>0.10100000000000001</v>
      </c>
      <c r="AH29">
        <f t="shared" si="9"/>
        <v>1.0201000000000002E-2</v>
      </c>
      <c r="AI29">
        <v>468</v>
      </c>
      <c r="AJ29">
        <v>0.108</v>
      </c>
      <c r="AK29">
        <f t="shared" si="10"/>
        <v>1.1663999999999999E-2</v>
      </c>
      <c r="AL29">
        <v>915</v>
      </c>
      <c r="AM29">
        <v>0.11799999999999999</v>
      </c>
      <c r="AN29">
        <f t="shared" si="11"/>
        <v>1.3923999999999999E-2</v>
      </c>
      <c r="AO29">
        <v>1783</v>
      </c>
      <c r="AP29">
        <v>0.128</v>
      </c>
      <c r="AQ29">
        <f t="shared" si="12"/>
        <v>1.6383999999999999E-2</v>
      </c>
      <c r="AR29">
        <v>3028</v>
      </c>
      <c r="AS29">
        <v>9.4E-2</v>
      </c>
      <c r="AT29">
        <f t="shared" si="13"/>
        <v>8.8360000000000001E-3</v>
      </c>
      <c r="AU29">
        <v>636</v>
      </c>
      <c r="AV29">
        <v>0.121</v>
      </c>
      <c r="AW29">
        <f t="shared" si="14"/>
        <v>1.4641E-2</v>
      </c>
      <c r="AX29">
        <v>1150</v>
      </c>
      <c r="AY29">
        <v>0.13700000000000001</v>
      </c>
      <c r="AZ29">
        <f t="shared" si="15"/>
        <v>1.8769000000000004E-2</v>
      </c>
      <c r="BA29">
        <v>796</v>
      </c>
    </row>
    <row r="30" spans="1:53">
      <c r="A30" t="s">
        <v>169</v>
      </c>
      <c r="B30" t="s">
        <v>143</v>
      </c>
      <c r="C30" t="s">
        <v>144</v>
      </c>
      <c r="D30" s="6" t="s">
        <v>242</v>
      </c>
      <c r="E30">
        <v>66.17</v>
      </c>
      <c r="F30">
        <v>0.122</v>
      </c>
      <c r="G30">
        <f t="shared" si="0"/>
        <v>1.4884E-2</v>
      </c>
      <c r="H30">
        <v>715</v>
      </c>
      <c r="I30">
        <v>0.106</v>
      </c>
      <c r="J30">
        <f t="shared" si="1"/>
        <v>1.1235999999999999E-2</v>
      </c>
      <c r="K30">
        <v>478</v>
      </c>
      <c r="L30">
        <v>0.127</v>
      </c>
      <c r="M30">
        <f t="shared" si="2"/>
        <v>1.6129000000000001E-2</v>
      </c>
      <c r="N30">
        <v>1175</v>
      </c>
      <c r="O30">
        <v>0.13100000000000001</v>
      </c>
      <c r="P30">
        <f t="shared" si="3"/>
        <v>1.7161000000000003E-2</v>
      </c>
      <c r="Q30">
        <v>2352</v>
      </c>
      <c r="R30">
        <v>0.11899999999999999</v>
      </c>
      <c r="S30">
        <f t="shared" si="4"/>
        <v>1.4160999999999998E-2</v>
      </c>
      <c r="T30">
        <v>4610</v>
      </c>
      <c r="U30">
        <v>9.1999999999999998E-2</v>
      </c>
      <c r="V30">
        <f t="shared" si="5"/>
        <v>8.4639999999999993E-3</v>
      </c>
      <c r="W30">
        <v>678</v>
      </c>
      <c r="X30">
        <v>0.14000000000000001</v>
      </c>
      <c r="Y30">
        <f t="shared" si="6"/>
        <v>1.9600000000000003E-2</v>
      </c>
      <c r="Z30">
        <v>1338</v>
      </c>
      <c r="AA30">
        <v>0.125</v>
      </c>
      <c r="AB30">
        <f t="shared" si="7"/>
        <v>1.5625E-2</v>
      </c>
      <c r="AC30">
        <v>668</v>
      </c>
      <c r="AD30">
        <v>0.13600000000000001</v>
      </c>
      <c r="AE30">
        <f t="shared" si="8"/>
        <v>1.8496000000000002E-2</v>
      </c>
      <c r="AF30">
        <v>876</v>
      </c>
      <c r="AG30">
        <v>8.6999999999999994E-2</v>
      </c>
      <c r="AH30">
        <f t="shared" si="9"/>
        <v>7.5689999999999993E-3</v>
      </c>
      <c r="AI30">
        <v>560</v>
      </c>
      <c r="AJ30">
        <v>0.123</v>
      </c>
      <c r="AK30">
        <f t="shared" si="10"/>
        <v>1.5129E-2</v>
      </c>
      <c r="AL30">
        <v>1280</v>
      </c>
      <c r="AM30">
        <v>0.14299999999999999</v>
      </c>
      <c r="AN30">
        <f t="shared" si="11"/>
        <v>2.0448999999999995E-2</v>
      </c>
      <c r="AO30">
        <v>2046</v>
      </c>
      <c r="AP30">
        <v>0.123</v>
      </c>
      <c r="AQ30">
        <f t="shared" si="12"/>
        <v>1.5129E-2</v>
      </c>
      <c r="AR30">
        <v>4083</v>
      </c>
      <c r="AS30">
        <v>9.5000000000000001E-2</v>
      </c>
      <c r="AT30">
        <f t="shared" si="13"/>
        <v>9.025E-3</v>
      </c>
      <c r="AU30">
        <v>746</v>
      </c>
      <c r="AV30">
        <v>0.129</v>
      </c>
      <c r="AW30">
        <f t="shared" si="14"/>
        <v>1.6641E-2</v>
      </c>
      <c r="AX30">
        <v>1476</v>
      </c>
      <c r="AY30">
        <v>0.13800000000000001</v>
      </c>
      <c r="AZ30">
        <f t="shared" si="15"/>
        <v>1.9044000000000002E-2</v>
      </c>
      <c r="BA30">
        <v>863</v>
      </c>
    </row>
    <row r="31" spans="1:53">
      <c r="A31" t="s">
        <v>179</v>
      </c>
      <c r="B31" t="s">
        <v>143</v>
      </c>
      <c r="C31" t="s">
        <v>144</v>
      </c>
      <c r="D31" s="6" t="s">
        <v>242</v>
      </c>
      <c r="E31">
        <v>68.709999999999994</v>
      </c>
      <c r="F31">
        <v>0.126</v>
      </c>
      <c r="G31">
        <f t="shared" si="0"/>
        <v>1.5876000000000001E-2</v>
      </c>
      <c r="H31">
        <v>731</v>
      </c>
      <c r="I31">
        <v>0.114</v>
      </c>
      <c r="J31">
        <f t="shared" si="1"/>
        <v>1.2996000000000001E-2</v>
      </c>
      <c r="K31">
        <v>394</v>
      </c>
      <c r="L31">
        <v>0.11899999999999999</v>
      </c>
      <c r="M31">
        <f t="shared" si="2"/>
        <v>1.4160999999999998E-2</v>
      </c>
      <c r="N31">
        <v>949</v>
      </c>
      <c r="O31">
        <v>0.14000000000000001</v>
      </c>
      <c r="P31">
        <f t="shared" si="3"/>
        <v>1.9600000000000003E-2</v>
      </c>
      <c r="Q31">
        <v>2237</v>
      </c>
      <c r="R31">
        <v>0.12</v>
      </c>
      <c r="S31">
        <f t="shared" si="4"/>
        <v>1.44E-2</v>
      </c>
      <c r="T31">
        <v>3664</v>
      </c>
      <c r="U31">
        <v>9.7000000000000003E-2</v>
      </c>
      <c r="V31">
        <f t="shared" si="5"/>
        <v>9.4090000000000007E-3</v>
      </c>
      <c r="W31">
        <v>652</v>
      </c>
      <c r="X31">
        <v>0.13400000000000001</v>
      </c>
      <c r="Y31">
        <f t="shared" si="6"/>
        <v>1.7956000000000003E-2</v>
      </c>
      <c r="Z31">
        <v>1036</v>
      </c>
      <c r="AA31">
        <v>0.11799999999999999</v>
      </c>
      <c r="AB31">
        <f t="shared" si="7"/>
        <v>1.3923999999999999E-2</v>
      </c>
      <c r="AC31">
        <v>605</v>
      </c>
      <c r="AD31">
        <v>0.14399999999999999</v>
      </c>
      <c r="AE31">
        <f t="shared" si="8"/>
        <v>2.0735999999999997E-2</v>
      </c>
      <c r="AF31">
        <v>695</v>
      </c>
      <c r="AG31">
        <v>0.105</v>
      </c>
      <c r="AH31">
        <f t="shared" si="9"/>
        <v>1.1024999999999998E-2</v>
      </c>
      <c r="AI31">
        <v>615</v>
      </c>
      <c r="AJ31">
        <v>0.128</v>
      </c>
      <c r="AK31">
        <f t="shared" si="10"/>
        <v>1.6383999999999999E-2</v>
      </c>
      <c r="AL31">
        <v>1285</v>
      </c>
      <c r="AM31">
        <v>0.13200000000000001</v>
      </c>
      <c r="AN31">
        <f t="shared" si="11"/>
        <v>1.7424000000000002E-2</v>
      </c>
      <c r="AO31">
        <v>2157</v>
      </c>
      <c r="AP31">
        <v>0.114</v>
      </c>
      <c r="AQ31">
        <f t="shared" si="12"/>
        <v>1.2996000000000001E-2</v>
      </c>
      <c r="AR31">
        <v>3282</v>
      </c>
      <c r="AS31">
        <v>9.8000000000000004E-2</v>
      </c>
      <c r="AT31">
        <f t="shared" si="13"/>
        <v>9.6040000000000014E-3</v>
      </c>
      <c r="AU31">
        <v>713</v>
      </c>
      <c r="AV31">
        <v>0.14000000000000001</v>
      </c>
      <c r="AW31">
        <f t="shared" si="14"/>
        <v>1.9600000000000003E-2</v>
      </c>
      <c r="AX31">
        <v>1476</v>
      </c>
      <c r="AY31">
        <v>0.14199999999999999</v>
      </c>
      <c r="AZ31">
        <f t="shared" si="15"/>
        <v>2.0163999999999998E-2</v>
      </c>
      <c r="BA31">
        <v>749</v>
      </c>
    </row>
    <row r="32" spans="1:53">
      <c r="A32" t="s">
        <v>181</v>
      </c>
      <c r="B32" t="s">
        <v>143</v>
      </c>
      <c r="C32" t="s">
        <v>144</v>
      </c>
      <c r="D32" s="6" t="s">
        <v>242</v>
      </c>
      <c r="E32">
        <v>67.59</v>
      </c>
      <c r="F32">
        <v>0.14499999999999999</v>
      </c>
      <c r="G32">
        <f t="shared" si="0"/>
        <v>2.1024999999999999E-2</v>
      </c>
      <c r="H32">
        <v>818</v>
      </c>
      <c r="I32">
        <v>0.127</v>
      </c>
      <c r="J32">
        <f t="shared" si="1"/>
        <v>1.6129000000000001E-2</v>
      </c>
      <c r="K32">
        <v>294</v>
      </c>
      <c r="L32">
        <v>0.125</v>
      </c>
      <c r="M32">
        <f t="shared" si="2"/>
        <v>1.5625E-2</v>
      </c>
      <c r="N32">
        <v>1158</v>
      </c>
      <c r="O32">
        <v>0.121</v>
      </c>
      <c r="P32">
        <f t="shared" si="3"/>
        <v>1.4641E-2</v>
      </c>
      <c r="Q32">
        <v>1911</v>
      </c>
      <c r="R32">
        <v>0.13100000000000001</v>
      </c>
      <c r="S32">
        <f t="shared" si="4"/>
        <v>1.7161000000000003E-2</v>
      </c>
      <c r="T32">
        <v>3342</v>
      </c>
      <c r="U32">
        <v>9.1999999999999998E-2</v>
      </c>
      <c r="V32">
        <f t="shared" si="5"/>
        <v>8.4639999999999993E-3</v>
      </c>
      <c r="W32">
        <v>582</v>
      </c>
      <c r="X32">
        <v>0.128</v>
      </c>
      <c r="Y32">
        <f t="shared" si="6"/>
        <v>1.6383999999999999E-2</v>
      </c>
      <c r="Z32">
        <v>992</v>
      </c>
      <c r="AA32">
        <v>0.15</v>
      </c>
      <c r="AB32">
        <f t="shared" si="7"/>
        <v>2.2499999999999999E-2</v>
      </c>
      <c r="AC32">
        <v>541</v>
      </c>
      <c r="AD32">
        <v>0.13800000000000001</v>
      </c>
      <c r="AE32">
        <f t="shared" si="8"/>
        <v>1.9044000000000002E-2</v>
      </c>
      <c r="AF32">
        <v>847</v>
      </c>
      <c r="AG32">
        <v>0.123</v>
      </c>
      <c r="AH32">
        <f t="shared" si="9"/>
        <v>1.5129E-2</v>
      </c>
      <c r="AI32">
        <v>365</v>
      </c>
      <c r="AJ32">
        <v>0.126</v>
      </c>
      <c r="AK32">
        <f t="shared" si="10"/>
        <v>1.5876000000000001E-2</v>
      </c>
      <c r="AL32">
        <v>1144</v>
      </c>
      <c r="AM32">
        <v>0.13700000000000001</v>
      </c>
      <c r="AN32">
        <f t="shared" si="11"/>
        <v>1.8769000000000004E-2</v>
      </c>
      <c r="AO32">
        <v>1972</v>
      </c>
      <c r="AP32">
        <v>0.126</v>
      </c>
      <c r="AQ32">
        <f t="shared" si="12"/>
        <v>1.5876000000000001E-2</v>
      </c>
      <c r="AR32">
        <v>2953</v>
      </c>
      <c r="AS32">
        <v>0.11</v>
      </c>
      <c r="AT32">
        <f t="shared" si="13"/>
        <v>1.21E-2</v>
      </c>
      <c r="AU32">
        <v>563</v>
      </c>
      <c r="AV32">
        <v>0.13200000000000001</v>
      </c>
      <c r="AW32">
        <f t="shared" si="14"/>
        <v>1.7424000000000002E-2</v>
      </c>
      <c r="AX32">
        <v>1213</v>
      </c>
      <c r="AY32">
        <v>0.127</v>
      </c>
      <c r="AZ32">
        <f t="shared" si="15"/>
        <v>1.6129000000000001E-2</v>
      </c>
      <c r="BA32">
        <v>979</v>
      </c>
    </row>
    <row r="33" spans="1:53">
      <c r="A33" t="s">
        <v>189</v>
      </c>
      <c r="B33" t="s">
        <v>143</v>
      </c>
      <c r="C33" t="s">
        <v>144</v>
      </c>
      <c r="D33" s="6" t="s">
        <v>242</v>
      </c>
      <c r="E33">
        <v>69.150000000000006</v>
      </c>
      <c r="F33">
        <v>0.115</v>
      </c>
      <c r="G33">
        <f t="shared" si="0"/>
        <v>1.3225000000000001E-2</v>
      </c>
      <c r="H33">
        <v>691</v>
      </c>
      <c r="I33">
        <v>0.113</v>
      </c>
      <c r="J33">
        <f t="shared" si="1"/>
        <v>1.2769000000000001E-2</v>
      </c>
      <c r="K33">
        <v>374</v>
      </c>
      <c r="L33">
        <v>0.11799999999999999</v>
      </c>
      <c r="M33">
        <f t="shared" si="2"/>
        <v>1.3923999999999999E-2</v>
      </c>
      <c r="N33">
        <v>949</v>
      </c>
      <c r="O33">
        <v>0.156</v>
      </c>
      <c r="P33">
        <f t="shared" si="3"/>
        <v>2.4336E-2</v>
      </c>
      <c r="Q33">
        <v>1933</v>
      </c>
      <c r="R33">
        <v>0.14499999999999999</v>
      </c>
      <c r="S33">
        <f t="shared" si="4"/>
        <v>2.1024999999999999E-2</v>
      </c>
      <c r="T33">
        <v>2976</v>
      </c>
      <c r="U33">
        <v>9.0999999999999998E-2</v>
      </c>
      <c r="V33">
        <f t="shared" si="5"/>
        <v>8.2810000000000002E-3</v>
      </c>
      <c r="W33">
        <v>529</v>
      </c>
      <c r="X33">
        <v>0.13</v>
      </c>
      <c r="Y33">
        <f t="shared" si="6"/>
        <v>1.6900000000000002E-2</v>
      </c>
      <c r="Z33">
        <v>1165</v>
      </c>
      <c r="AA33">
        <v>0.122</v>
      </c>
      <c r="AB33">
        <f t="shared" si="7"/>
        <v>1.4884E-2</v>
      </c>
      <c r="AC33">
        <v>458</v>
      </c>
      <c r="AD33">
        <v>0.10299999999999999</v>
      </c>
      <c r="AE33">
        <f t="shared" si="8"/>
        <v>1.0608999999999999E-2</v>
      </c>
      <c r="AF33">
        <v>587</v>
      </c>
      <c r="AG33">
        <v>0.122</v>
      </c>
      <c r="AH33">
        <f t="shared" si="9"/>
        <v>1.4884E-2</v>
      </c>
      <c r="AI33">
        <v>493</v>
      </c>
      <c r="AJ33">
        <v>0.12</v>
      </c>
      <c r="AK33">
        <f t="shared" si="10"/>
        <v>1.44E-2</v>
      </c>
      <c r="AL33">
        <v>960</v>
      </c>
      <c r="AM33">
        <v>0.13</v>
      </c>
      <c r="AN33">
        <f t="shared" si="11"/>
        <v>1.6900000000000002E-2</v>
      </c>
      <c r="AO33">
        <v>1705</v>
      </c>
      <c r="AP33">
        <v>0.13100000000000001</v>
      </c>
      <c r="AQ33">
        <f t="shared" si="12"/>
        <v>1.7161000000000003E-2</v>
      </c>
      <c r="AR33">
        <v>2654</v>
      </c>
      <c r="AS33">
        <v>7.8E-2</v>
      </c>
      <c r="AT33">
        <f t="shared" si="13"/>
        <v>6.084E-3</v>
      </c>
      <c r="AU33">
        <v>545</v>
      </c>
      <c r="AV33">
        <v>0.14499999999999999</v>
      </c>
      <c r="AW33">
        <f t="shared" si="14"/>
        <v>2.1024999999999999E-2</v>
      </c>
      <c r="AX33">
        <v>1312</v>
      </c>
      <c r="AY33">
        <v>0.13500000000000001</v>
      </c>
      <c r="AZ33">
        <f t="shared" si="15"/>
        <v>1.8225000000000002E-2</v>
      </c>
      <c r="BA33">
        <v>840</v>
      </c>
    </row>
    <row r="34" spans="1:53">
      <c r="A34" t="s">
        <v>191</v>
      </c>
      <c r="B34" t="s">
        <v>143</v>
      </c>
      <c r="C34" t="s">
        <v>144</v>
      </c>
      <c r="D34" s="6" t="s">
        <v>242</v>
      </c>
      <c r="E34">
        <v>70.37</v>
      </c>
      <c r="F34">
        <v>0.13200000000000001</v>
      </c>
      <c r="G34">
        <f t="shared" si="0"/>
        <v>1.7424000000000002E-2</v>
      </c>
      <c r="H34">
        <v>905</v>
      </c>
      <c r="I34">
        <v>0.127</v>
      </c>
      <c r="J34">
        <f t="shared" si="1"/>
        <v>1.6129000000000001E-2</v>
      </c>
      <c r="K34">
        <v>450</v>
      </c>
      <c r="L34">
        <v>0.126</v>
      </c>
      <c r="M34">
        <f t="shared" si="2"/>
        <v>1.5876000000000001E-2</v>
      </c>
      <c r="N34">
        <v>854</v>
      </c>
      <c r="O34">
        <v>0.13100000000000001</v>
      </c>
      <c r="P34">
        <f t="shared" si="3"/>
        <v>1.7161000000000003E-2</v>
      </c>
      <c r="Q34">
        <v>2250</v>
      </c>
      <c r="R34">
        <v>0.13100000000000001</v>
      </c>
      <c r="S34">
        <f t="shared" si="4"/>
        <v>1.7161000000000003E-2</v>
      </c>
      <c r="T34">
        <v>3446</v>
      </c>
      <c r="U34">
        <v>9.0999999999999998E-2</v>
      </c>
      <c r="V34">
        <f t="shared" si="5"/>
        <v>8.2810000000000002E-3</v>
      </c>
      <c r="W34">
        <v>666</v>
      </c>
      <c r="X34">
        <v>0.125</v>
      </c>
      <c r="Y34">
        <f t="shared" si="6"/>
        <v>1.5625E-2</v>
      </c>
      <c r="Z34">
        <v>1137</v>
      </c>
      <c r="AA34">
        <v>0.13200000000000001</v>
      </c>
      <c r="AB34">
        <f t="shared" si="7"/>
        <v>1.7424000000000002E-2</v>
      </c>
      <c r="AC34">
        <v>887</v>
      </c>
      <c r="AD34">
        <v>0.111</v>
      </c>
      <c r="AE34">
        <f t="shared" si="8"/>
        <v>1.2321E-2</v>
      </c>
      <c r="AF34">
        <v>555</v>
      </c>
      <c r="AG34">
        <v>9.4E-2</v>
      </c>
      <c r="AH34">
        <f t="shared" si="9"/>
        <v>8.8360000000000001E-3</v>
      </c>
      <c r="AI34">
        <v>421</v>
      </c>
      <c r="AJ34">
        <v>0.112</v>
      </c>
      <c r="AK34">
        <f t="shared" si="10"/>
        <v>1.2544000000000001E-2</v>
      </c>
      <c r="AL34">
        <v>875</v>
      </c>
      <c r="AM34">
        <v>0.14000000000000001</v>
      </c>
      <c r="AN34">
        <f t="shared" si="11"/>
        <v>1.9600000000000003E-2</v>
      </c>
      <c r="AO34">
        <v>2072</v>
      </c>
      <c r="AP34">
        <v>0.126</v>
      </c>
      <c r="AQ34">
        <f t="shared" si="12"/>
        <v>1.5876000000000001E-2</v>
      </c>
      <c r="AR34">
        <v>3565</v>
      </c>
      <c r="AS34">
        <v>8.6999999999999994E-2</v>
      </c>
      <c r="AT34">
        <f t="shared" si="13"/>
        <v>7.5689999999999993E-3</v>
      </c>
      <c r="AU34">
        <v>702</v>
      </c>
      <c r="AV34">
        <v>0.127</v>
      </c>
      <c r="AW34">
        <f t="shared" si="14"/>
        <v>1.6129000000000001E-2</v>
      </c>
      <c r="AX34">
        <v>1153</v>
      </c>
      <c r="AY34">
        <v>0.11799999999999999</v>
      </c>
      <c r="AZ34">
        <f t="shared" si="15"/>
        <v>1.3923999999999999E-2</v>
      </c>
      <c r="BA34">
        <v>812</v>
      </c>
    </row>
    <row r="35" spans="1:53">
      <c r="A35" t="s">
        <v>193</v>
      </c>
      <c r="B35" t="s">
        <v>143</v>
      </c>
      <c r="C35" t="s">
        <v>144</v>
      </c>
      <c r="D35" s="6" t="s">
        <v>242</v>
      </c>
      <c r="E35">
        <v>74.34</v>
      </c>
      <c r="F35">
        <v>0.113</v>
      </c>
      <c r="G35">
        <f t="shared" si="0"/>
        <v>1.2769000000000001E-2</v>
      </c>
      <c r="H35">
        <v>1134</v>
      </c>
      <c r="I35">
        <v>0.107</v>
      </c>
      <c r="J35">
        <f t="shared" si="1"/>
        <v>1.1448999999999999E-2</v>
      </c>
      <c r="K35">
        <v>432</v>
      </c>
      <c r="L35">
        <v>0.126</v>
      </c>
      <c r="M35">
        <f t="shared" si="2"/>
        <v>1.5876000000000001E-2</v>
      </c>
      <c r="N35">
        <v>998</v>
      </c>
      <c r="O35">
        <v>0.14099999999999999</v>
      </c>
      <c r="P35">
        <f t="shared" si="3"/>
        <v>1.9880999999999996E-2</v>
      </c>
      <c r="Q35">
        <v>2019</v>
      </c>
      <c r="R35">
        <v>0.129</v>
      </c>
      <c r="S35">
        <f t="shared" si="4"/>
        <v>1.6641E-2</v>
      </c>
      <c r="T35">
        <v>3877</v>
      </c>
      <c r="U35">
        <v>8.6999999999999994E-2</v>
      </c>
      <c r="V35">
        <f t="shared" si="5"/>
        <v>7.5689999999999993E-3</v>
      </c>
      <c r="W35">
        <v>602</v>
      </c>
      <c r="X35">
        <v>0.13200000000000001</v>
      </c>
      <c r="Y35">
        <f t="shared" si="6"/>
        <v>1.7424000000000002E-2</v>
      </c>
      <c r="Z35">
        <v>1147</v>
      </c>
      <c r="AA35">
        <v>0.126</v>
      </c>
      <c r="AB35">
        <f t="shared" si="7"/>
        <v>1.5876000000000001E-2</v>
      </c>
      <c r="AC35">
        <v>785</v>
      </c>
      <c r="AD35">
        <v>0.11</v>
      </c>
      <c r="AE35">
        <f t="shared" si="8"/>
        <v>1.21E-2</v>
      </c>
      <c r="AF35">
        <v>678</v>
      </c>
      <c r="AG35">
        <v>9.5000000000000001E-2</v>
      </c>
      <c r="AH35">
        <f t="shared" si="9"/>
        <v>9.025E-3</v>
      </c>
      <c r="AI35">
        <v>398</v>
      </c>
      <c r="AJ35">
        <v>0.13500000000000001</v>
      </c>
      <c r="AK35">
        <f t="shared" si="10"/>
        <v>1.8225000000000002E-2</v>
      </c>
      <c r="AL35">
        <v>983</v>
      </c>
      <c r="AM35">
        <v>0.129</v>
      </c>
      <c r="AN35">
        <f t="shared" si="11"/>
        <v>1.6641E-2</v>
      </c>
      <c r="AO35">
        <v>1893</v>
      </c>
      <c r="AP35">
        <v>0.13400000000000001</v>
      </c>
      <c r="AQ35">
        <f t="shared" si="12"/>
        <v>1.7956000000000003E-2</v>
      </c>
      <c r="AR35">
        <v>3206</v>
      </c>
      <c r="AS35">
        <v>8.4000000000000005E-2</v>
      </c>
      <c r="AT35">
        <f t="shared" si="13"/>
        <v>7.0560000000000006E-3</v>
      </c>
      <c r="AU35">
        <v>558</v>
      </c>
      <c r="AV35">
        <v>0.122</v>
      </c>
      <c r="AW35">
        <f t="shared" si="14"/>
        <v>1.4884E-2</v>
      </c>
      <c r="AX35">
        <v>1032</v>
      </c>
      <c r="AY35">
        <v>0.16200000000000001</v>
      </c>
      <c r="AZ35">
        <f t="shared" si="15"/>
        <v>2.6244E-2</v>
      </c>
      <c r="BA35">
        <v>911</v>
      </c>
    </row>
    <row r="36" spans="1:53">
      <c r="A36" t="s">
        <v>197</v>
      </c>
      <c r="B36" t="s">
        <v>143</v>
      </c>
      <c r="C36" t="s">
        <v>144</v>
      </c>
      <c r="D36" s="6" t="s">
        <v>242</v>
      </c>
      <c r="E36">
        <v>73.25</v>
      </c>
      <c r="F36">
        <v>0.121</v>
      </c>
      <c r="G36">
        <f t="shared" si="0"/>
        <v>1.4641E-2</v>
      </c>
      <c r="H36">
        <v>880</v>
      </c>
      <c r="I36">
        <v>0.113</v>
      </c>
      <c r="J36">
        <f t="shared" si="1"/>
        <v>1.2769000000000001E-2</v>
      </c>
      <c r="K36">
        <v>505</v>
      </c>
      <c r="L36">
        <v>0.115</v>
      </c>
      <c r="M36">
        <f t="shared" si="2"/>
        <v>1.3225000000000001E-2</v>
      </c>
      <c r="N36">
        <v>1000</v>
      </c>
      <c r="O36">
        <v>0.14399999999999999</v>
      </c>
      <c r="P36">
        <f t="shared" si="3"/>
        <v>2.0735999999999997E-2</v>
      </c>
      <c r="Q36">
        <v>2391</v>
      </c>
      <c r="R36">
        <v>0.121</v>
      </c>
      <c r="S36">
        <f t="shared" si="4"/>
        <v>1.4641E-2</v>
      </c>
      <c r="T36">
        <v>3705</v>
      </c>
      <c r="U36">
        <v>9.4E-2</v>
      </c>
      <c r="V36">
        <f t="shared" si="5"/>
        <v>8.8360000000000001E-3</v>
      </c>
      <c r="W36">
        <v>703</v>
      </c>
      <c r="X36">
        <v>0.11899999999999999</v>
      </c>
      <c r="Y36">
        <f t="shared" si="6"/>
        <v>1.4160999999999998E-2</v>
      </c>
      <c r="Z36">
        <v>1133</v>
      </c>
      <c r="AA36">
        <v>0.14000000000000001</v>
      </c>
      <c r="AB36">
        <f t="shared" si="7"/>
        <v>1.9600000000000003E-2</v>
      </c>
      <c r="AC36">
        <v>720</v>
      </c>
      <c r="AD36">
        <v>0.13700000000000001</v>
      </c>
      <c r="AE36">
        <f t="shared" si="8"/>
        <v>1.8769000000000004E-2</v>
      </c>
      <c r="AF36">
        <v>1253</v>
      </c>
      <c r="AG36">
        <v>0.11700000000000001</v>
      </c>
      <c r="AH36">
        <f t="shared" si="9"/>
        <v>1.3689000000000002E-2</v>
      </c>
      <c r="AI36">
        <v>639</v>
      </c>
      <c r="AJ36">
        <v>0.122</v>
      </c>
      <c r="AK36">
        <f t="shared" si="10"/>
        <v>1.4884E-2</v>
      </c>
      <c r="AL36">
        <v>1238</v>
      </c>
      <c r="AM36">
        <v>0.13700000000000001</v>
      </c>
      <c r="AN36">
        <f t="shared" si="11"/>
        <v>1.8769000000000004E-2</v>
      </c>
      <c r="AO36">
        <v>1979</v>
      </c>
      <c r="AP36">
        <v>0.13400000000000001</v>
      </c>
      <c r="AQ36">
        <f t="shared" si="12"/>
        <v>1.7956000000000003E-2</v>
      </c>
      <c r="AR36">
        <v>3282</v>
      </c>
      <c r="AS36">
        <v>0.11</v>
      </c>
      <c r="AT36">
        <f t="shared" si="13"/>
        <v>1.21E-2</v>
      </c>
      <c r="AU36">
        <v>732</v>
      </c>
      <c r="AV36">
        <v>0.13300000000000001</v>
      </c>
      <c r="AW36">
        <f t="shared" si="14"/>
        <v>1.7689000000000003E-2</v>
      </c>
      <c r="AX36">
        <v>1438</v>
      </c>
      <c r="AY36">
        <v>0.123</v>
      </c>
      <c r="AZ36">
        <f t="shared" si="15"/>
        <v>1.5129E-2</v>
      </c>
      <c r="BA36">
        <v>1165</v>
      </c>
    </row>
    <row r="37" spans="1:53">
      <c r="A37" t="s">
        <v>199</v>
      </c>
      <c r="B37" t="s">
        <v>143</v>
      </c>
      <c r="C37" t="s">
        <v>144</v>
      </c>
      <c r="D37" s="6" t="s">
        <v>242</v>
      </c>
      <c r="E37">
        <v>72.23</v>
      </c>
      <c r="F37">
        <v>0.13600000000000001</v>
      </c>
      <c r="G37">
        <f t="shared" si="0"/>
        <v>1.8496000000000002E-2</v>
      </c>
      <c r="H37">
        <v>694</v>
      </c>
      <c r="I37">
        <v>0.14899999999999999</v>
      </c>
      <c r="J37">
        <f t="shared" si="1"/>
        <v>2.2200999999999999E-2</v>
      </c>
      <c r="K37">
        <v>340</v>
      </c>
      <c r="L37">
        <v>0.115</v>
      </c>
      <c r="M37">
        <f t="shared" si="2"/>
        <v>1.3225000000000001E-2</v>
      </c>
      <c r="N37">
        <v>780</v>
      </c>
      <c r="O37">
        <v>0.13</v>
      </c>
      <c r="P37">
        <f t="shared" si="3"/>
        <v>1.6900000000000002E-2</v>
      </c>
      <c r="Q37">
        <v>1657</v>
      </c>
      <c r="R37">
        <v>0.13800000000000001</v>
      </c>
      <c r="S37">
        <f t="shared" si="4"/>
        <v>1.9044000000000002E-2</v>
      </c>
      <c r="T37">
        <v>2492</v>
      </c>
      <c r="U37">
        <v>0.104</v>
      </c>
      <c r="V37">
        <f t="shared" si="5"/>
        <v>1.0815999999999999E-2</v>
      </c>
      <c r="W37">
        <v>509</v>
      </c>
      <c r="X37">
        <v>0.14099999999999999</v>
      </c>
      <c r="Y37">
        <f t="shared" si="6"/>
        <v>1.9880999999999996E-2</v>
      </c>
      <c r="Z37">
        <v>1139</v>
      </c>
      <c r="AA37">
        <v>0.124</v>
      </c>
      <c r="AB37">
        <f t="shared" si="7"/>
        <v>1.5375999999999999E-2</v>
      </c>
      <c r="AC37">
        <v>444</v>
      </c>
      <c r="AD37">
        <v>0.13900000000000001</v>
      </c>
      <c r="AE37">
        <f t="shared" si="8"/>
        <v>1.9321000000000005E-2</v>
      </c>
      <c r="AF37">
        <v>613</v>
      </c>
      <c r="AG37">
        <v>0.115</v>
      </c>
      <c r="AH37">
        <f t="shared" si="9"/>
        <v>1.3225000000000001E-2</v>
      </c>
      <c r="AI37">
        <v>314</v>
      </c>
      <c r="AJ37">
        <v>0.122</v>
      </c>
      <c r="AK37">
        <f t="shared" si="10"/>
        <v>1.4884E-2</v>
      </c>
      <c r="AL37">
        <v>899</v>
      </c>
      <c r="AM37">
        <v>0.13300000000000001</v>
      </c>
      <c r="AN37">
        <f t="shared" si="11"/>
        <v>1.7689000000000003E-2</v>
      </c>
      <c r="AO37">
        <v>1673</v>
      </c>
      <c r="AP37">
        <v>0.123</v>
      </c>
      <c r="AQ37">
        <f t="shared" si="12"/>
        <v>1.5129E-2</v>
      </c>
      <c r="AR37">
        <v>1842</v>
      </c>
      <c r="AS37">
        <v>9.1999999999999998E-2</v>
      </c>
      <c r="AT37">
        <f t="shared" si="13"/>
        <v>8.4639999999999993E-3</v>
      </c>
      <c r="AU37">
        <v>506</v>
      </c>
      <c r="AV37">
        <v>0.13700000000000001</v>
      </c>
      <c r="AW37">
        <f t="shared" si="14"/>
        <v>1.8769000000000004E-2</v>
      </c>
      <c r="AX37">
        <v>1094</v>
      </c>
      <c r="AY37">
        <v>0.13800000000000001</v>
      </c>
      <c r="AZ37">
        <f t="shared" si="15"/>
        <v>1.9044000000000002E-2</v>
      </c>
      <c r="BA37">
        <v>676</v>
      </c>
    </row>
    <row r="38" spans="1:53">
      <c r="A38" t="s">
        <v>203</v>
      </c>
      <c r="B38" t="s">
        <v>143</v>
      </c>
      <c r="C38" t="s">
        <v>144</v>
      </c>
      <c r="D38" s="6" t="s">
        <v>242</v>
      </c>
      <c r="E38">
        <v>76.36</v>
      </c>
      <c r="F38">
        <v>0.13700000000000001</v>
      </c>
      <c r="G38">
        <f t="shared" si="0"/>
        <v>1.8769000000000004E-2</v>
      </c>
      <c r="H38">
        <v>727</v>
      </c>
      <c r="I38">
        <v>0.154</v>
      </c>
      <c r="J38">
        <f t="shared" si="1"/>
        <v>2.3716000000000001E-2</v>
      </c>
      <c r="K38">
        <v>377</v>
      </c>
      <c r="L38">
        <v>0.125</v>
      </c>
      <c r="M38">
        <f t="shared" si="2"/>
        <v>1.5625E-2</v>
      </c>
      <c r="N38">
        <v>1051</v>
      </c>
      <c r="O38">
        <v>0.13400000000000001</v>
      </c>
      <c r="P38">
        <f t="shared" si="3"/>
        <v>1.7956000000000003E-2</v>
      </c>
      <c r="Q38">
        <v>1852</v>
      </c>
      <c r="R38">
        <v>0.13600000000000001</v>
      </c>
      <c r="S38">
        <f t="shared" si="4"/>
        <v>1.8496000000000002E-2</v>
      </c>
      <c r="T38">
        <v>3119</v>
      </c>
      <c r="U38">
        <v>8.7999999999999995E-2</v>
      </c>
      <c r="V38">
        <f t="shared" si="5"/>
        <v>7.7439999999999991E-3</v>
      </c>
      <c r="W38">
        <v>634</v>
      </c>
      <c r="X38">
        <v>0.13700000000000001</v>
      </c>
      <c r="Y38">
        <f t="shared" si="6"/>
        <v>1.8769000000000004E-2</v>
      </c>
      <c r="Z38">
        <v>1262</v>
      </c>
      <c r="AA38">
        <v>0.14399999999999999</v>
      </c>
      <c r="AB38">
        <f t="shared" si="7"/>
        <v>2.0735999999999997E-2</v>
      </c>
      <c r="AC38">
        <v>561</v>
      </c>
      <c r="AD38">
        <v>0.126</v>
      </c>
      <c r="AE38">
        <f t="shared" si="8"/>
        <v>1.5876000000000001E-2</v>
      </c>
      <c r="AF38">
        <v>777</v>
      </c>
      <c r="AG38">
        <v>0.13500000000000001</v>
      </c>
      <c r="AH38">
        <f t="shared" si="9"/>
        <v>1.8225000000000002E-2</v>
      </c>
      <c r="AI38">
        <v>376</v>
      </c>
      <c r="AJ38">
        <v>0.125</v>
      </c>
      <c r="AK38">
        <f t="shared" si="10"/>
        <v>1.5625E-2</v>
      </c>
      <c r="AL38">
        <v>1065</v>
      </c>
      <c r="AM38">
        <v>0.123</v>
      </c>
      <c r="AN38">
        <f t="shared" si="11"/>
        <v>1.5129E-2</v>
      </c>
      <c r="AO38">
        <v>1646</v>
      </c>
      <c r="AP38">
        <v>0.14099999999999999</v>
      </c>
      <c r="AQ38">
        <f t="shared" si="12"/>
        <v>1.9880999999999996E-2</v>
      </c>
      <c r="AR38">
        <v>2297</v>
      </c>
      <c r="AS38">
        <v>9.6000000000000002E-2</v>
      </c>
      <c r="AT38">
        <f t="shared" si="13"/>
        <v>9.2160000000000002E-3</v>
      </c>
      <c r="AU38">
        <v>652</v>
      </c>
      <c r="AV38">
        <v>0.125</v>
      </c>
      <c r="AW38">
        <f t="shared" si="14"/>
        <v>1.5625E-2</v>
      </c>
      <c r="AX38">
        <v>1154</v>
      </c>
      <c r="AY38">
        <v>0.11600000000000001</v>
      </c>
      <c r="AZ38">
        <f t="shared" si="15"/>
        <v>1.3456000000000001E-2</v>
      </c>
      <c r="BA38">
        <v>944</v>
      </c>
    </row>
    <row r="39" spans="1:53">
      <c r="A39" t="s">
        <v>205</v>
      </c>
      <c r="B39" t="s">
        <v>143</v>
      </c>
      <c r="C39" t="s">
        <v>144</v>
      </c>
      <c r="D39" s="6" t="s">
        <v>253</v>
      </c>
      <c r="E39">
        <v>84.9</v>
      </c>
      <c r="F39">
        <v>0.13100000000000001</v>
      </c>
      <c r="G39">
        <f t="shared" si="0"/>
        <v>1.7161000000000003E-2</v>
      </c>
      <c r="H39">
        <v>746</v>
      </c>
      <c r="I39">
        <v>0.122</v>
      </c>
      <c r="J39">
        <f t="shared" si="1"/>
        <v>1.4884E-2</v>
      </c>
      <c r="K39">
        <v>352</v>
      </c>
      <c r="L39">
        <v>0.122</v>
      </c>
      <c r="M39">
        <f t="shared" si="2"/>
        <v>1.4884E-2</v>
      </c>
      <c r="N39">
        <v>889</v>
      </c>
      <c r="O39">
        <v>0.126</v>
      </c>
      <c r="P39">
        <f t="shared" si="3"/>
        <v>1.5876000000000001E-2</v>
      </c>
      <c r="Q39">
        <v>2115</v>
      </c>
      <c r="R39">
        <v>0.11700000000000001</v>
      </c>
      <c r="S39">
        <f t="shared" si="4"/>
        <v>1.3689000000000002E-2</v>
      </c>
      <c r="T39">
        <v>3384</v>
      </c>
      <c r="U39">
        <v>9.0999999999999998E-2</v>
      </c>
      <c r="V39">
        <f t="shared" si="5"/>
        <v>8.2810000000000002E-3</v>
      </c>
      <c r="W39">
        <v>662</v>
      </c>
      <c r="X39">
        <v>0.14099999999999999</v>
      </c>
      <c r="Y39">
        <f t="shared" si="6"/>
        <v>1.9880999999999996E-2</v>
      </c>
      <c r="Z39">
        <v>1094</v>
      </c>
      <c r="AA39">
        <v>0.14199999999999999</v>
      </c>
      <c r="AB39">
        <f t="shared" si="7"/>
        <v>2.0163999999999998E-2</v>
      </c>
      <c r="AC39">
        <v>555</v>
      </c>
      <c r="AD39">
        <v>0.13500000000000001</v>
      </c>
      <c r="AE39">
        <f t="shared" si="8"/>
        <v>1.8225000000000002E-2</v>
      </c>
      <c r="AF39">
        <v>586</v>
      </c>
      <c r="AG39">
        <v>0.13100000000000001</v>
      </c>
      <c r="AH39">
        <f t="shared" si="9"/>
        <v>1.7161000000000003E-2</v>
      </c>
      <c r="AI39">
        <v>385</v>
      </c>
      <c r="AJ39">
        <v>0.11899999999999999</v>
      </c>
      <c r="AK39">
        <f t="shared" si="10"/>
        <v>1.4160999999999998E-2</v>
      </c>
      <c r="AL39">
        <v>984</v>
      </c>
      <c r="AM39">
        <v>0.13600000000000001</v>
      </c>
      <c r="AN39">
        <f t="shared" si="11"/>
        <v>1.8496000000000002E-2</v>
      </c>
      <c r="AO39">
        <v>1810</v>
      </c>
      <c r="AP39">
        <v>0.13600000000000001</v>
      </c>
      <c r="AQ39">
        <f t="shared" si="12"/>
        <v>1.8496000000000002E-2</v>
      </c>
      <c r="AR39">
        <v>2935</v>
      </c>
      <c r="AS39">
        <v>0.08</v>
      </c>
      <c r="AT39">
        <f t="shared" si="13"/>
        <v>6.4000000000000003E-3</v>
      </c>
      <c r="AU39">
        <v>655</v>
      </c>
      <c r="AV39">
        <v>0.153</v>
      </c>
      <c r="AW39">
        <f t="shared" si="14"/>
        <v>2.3408999999999999E-2</v>
      </c>
      <c r="AX39">
        <v>1263</v>
      </c>
      <c r="AY39">
        <v>0.14099999999999999</v>
      </c>
      <c r="AZ39">
        <f t="shared" si="15"/>
        <v>1.9880999999999996E-2</v>
      </c>
      <c r="BA39">
        <v>754</v>
      </c>
    </row>
    <row r="40" spans="1:53">
      <c r="A40" t="s">
        <v>207</v>
      </c>
      <c r="B40" t="s">
        <v>143</v>
      </c>
      <c r="C40" t="s">
        <v>144</v>
      </c>
      <c r="D40" s="6" t="s">
        <v>242</v>
      </c>
      <c r="E40">
        <v>78.44</v>
      </c>
      <c r="F40">
        <v>0.155</v>
      </c>
      <c r="G40">
        <f t="shared" si="0"/>
        <v>2.4025000000000001E-2</v>
      </c>
      <c r="H40">
        <v>986</v>
      </c>
      <c r="I40">
        <v>9.7000000000000003E-2</v>
      </c>
      <c r="J40">
        <f t="shared" si="1"/>
        <v>9.4090000000000007E-3</v>
      </c>
      <c r="K40">
        <v>501</v>
      </c>
      <c r="L40">
        <v>0.14000000000000001</v>
      </c>
      <c r="M40">
        <f t="shared" si="2"/>
        <v>1.9600000000000003E-2</v>
      </c>
      <c r="N40">
        <v>984</v>
      </c>
      <c r="O40">
        <v>0.129</v>
      </c>
      <c r="P40">
        <f t="shared" si="3"/>
        <v>1.6641E-2</v>
      </c>
      <c r="Q40">
        <v>2172</v>
      </c>
      <c r="R40">
        <v>0.11799999999999999</v>
      </c>
      <c r="S40">
        <f t="shared" si="4"/>
        <v>1.3923999999999999E-2</v>
      </c>
      <c r="T40">
        <v>3088</v>
      </c>
      <c r="U40">
        <v>7.8E-2</v>
      </c>
      <c r="V40">
        <f t="shared" si="5"/>
        <v>6.084E-3</v>
      </c>
      <c r="W40">
        <v>566</v>
      </c>
      <c r="X40">
        <v>0.152</v>
      </c>
      <c r="Y40">
        <f t="shared" si="6"/>
        <v>2.3104E-2</v>
      </c>
      <c r="Z40">
        <v>1311</v>
      </c>
      <c r="AA40">
        <v>0.14899999999999999</v>
      </c>
      <c r="AB40">
        <f t="shared" si="7"/>
        <v>2.2200999999999999E-2</v>
      </c>
      <c r="AC40">
        <v>790</v>
      </c>
      <c r="AD40">
        <v>0.126</v>
      </c>
      <c r="AE40">
        <f t="shared" si="8"/>
        <v>1.5876000000000001E-2</v>
      </c>
      <c r="AF40">
        <v>652</v>
      </c>
      <c r="AG40">
        <v>0.13200000000000001</v>
      </c>
      <c r="AH40">
        <f t="shared" si="9"/>
        <v>1.7424000000000002E-2</v>
      </c>
      <c r="AI40">
        <v>493</v>
      </c>
      <c r="AJ40">
        <v>0.123</v>
      </c>
      <c r="AK40">
        <f t="shared" si="10"/>
        <v>1.5129E-2</v>
      </c>
      <c r="AL40">
        <v>1348</v>
      </c>
      <c r="AM40">
        <v>0.123</v>
      </c>
      <c r="AN40">
        <f t="shared" si="11"/>
        <v>1.5129E-2</v>
      </c>
      <c r="AO40">
        <v>2272</v>
      </c>
      <c r="AP40">
        <v>0.126</v>
      </c>
      <c r="AQ40">
        <f t="shared" si="12"/>
        <v>1.5876000000000001E-2</v>
      </c>
      <c r="AR40">
        <v>3108</v>
      </c>
      <c r="AS40">
        <v>9.6000000000000002E-2</v>
      </c>
      <c r="AT40">
        <f t="shared" si="13"/>
        <v>9.2160000000000002E-3</v>
      </c>
      <c r="AU40">
        <v>659</v>
      </c>
      <c r="AV40">
        <v>0.12</v>
      </c>
      <c r="AW40">
        <f t="shared" si="14"/>
        <v>1.44E-2</v>
      </c>
      <c r="AX40">
        <v>1282</v>
      </c>
      <c r="AY40">
        <v>0.129</v>
      </c>
      <c r="AZ40">
        <f t="shared" si="15"/>
        <v>1.6641E-2</v>
      </c>
      <c r="BA40">
        <v>1194</v>
      </c>
    </row>
    <row r="41" spans="1:53">
      <c r="A41" t="s">
        <v>211</v>
      </c>
      <c r="B41" t="s">
        <v>143</v>
      </c>
      <c r="C41" t="s">
        <v>144</v>
      </c>
      <c r="D41" s="6" t="s">
        <v>242</v>
      </c>
      <c r="E41">
        <v>69.45</v>
      </c>
      <c r="F41">
        <v>0.124</v>
      </c>
      <c r="G41">
        <f t="shared" si="0"/>
        <v>1.5375999999999999E-2</v>
      </c>
      <c r="H41">
        <v>882</v>
      </c>
      <c r="I41">
        <v>0.114</v>
      </c>
      <c r="J41">
        <f t="shared" si="1"/>
        <v>1.2996000000000001E-2</v>
      </c>
      <c r="K41">
        <v>543</v>
      </c>
      <c r="L41">
        <v>0.13200000000000001</v>
      </c>
      <c r="M41">
        <f t="shared" si="2"/>
        <v>1.7424000000000002E-2</v>
      </c>
      <c r="N41">
        <v>1089</v>
      </c>
      <c r="O41">
        <v>0.123</v>
      </c>
      <c r="P41">
        <f t="shared" si="3"/>
        <v>1.5129E-2</v>
      </c>
      <c r="Q41">
        <v>1757</v>
      </c>
      <c r="R41">
        <v>0.112</v>
      </c>
      <c r="S41">
        <f t="shared" si="4"/>
        <v>1.2544000000000001E-2</v>
      </c>
      <c r="T41">
        <v>3648</v>
      </c>
      <c r="U41">
        <v>7.6999999999999999E-2</v>
      </c>
      <c r="V41">
        <f t="shared" si="5"/>
        <v>5.9290000000000002E-3</v>
      </c>
      <c r="W41">
        <v>622</v>
      </c>
      <c r="X41">
        <v>0.122</v>
      </c>
      <c r="Y41">
        <f t="shared" si="6"/>
        <v>1.4884E-2</v>
      </c>
      <c r="Z41">
        <v>1278</v>
      </c>
      <c r="AA41">
        <v>0.153</v>
      </c>
      <c r="AB41">
        <f t="shared" si="7"/>
        <v>2.3408999999999999E-2</v>
      </c>
      <c r="AC41">
        <v>745</v>
      </c>
      <c r="AD41">
        <v>0.124</v>
      </c>
      <c r="AE41">
        <f t="shared" si="8"/>
        <v>1.5375999999999999E-2</v>
      </c>
      <c r="AF41">
        <v>681</v>
      </c>
      <c r="AG41">
        <v>0.107</v>
      </c>
      <c r="AH41">
        <f t="shared" si="9"/>
        <v>1.1448999999999999E-2</v>
      </c>
      <c r="AI41">
        <v>597</v>
      </c>
      <c r="AJ41">
        <v>0.113</v>
      </c>
      <c r="AK41">
        <f t="shared" si="10"/>
        <v>1.2769000000000001E-2</v>
      </c>
      <c r="AL41">
        <v>1125</v>
      </c>
      <c r="AM41">
        <v>0.11899999999999999</v>
      </c>
      <c r="AN41">
        <f t="shared" si="11"/>
        <v>1.4160999999999998E-2</v>
      </c>
      <c r="AO41">
        <v>2094</v>
      </c>
      <c r="AP41">
        <v>0.11799999999999999</v>
      </c>
      <c r="AQ41">
        <f t="shared" si="12"/>
        <v>1.3923999999999999E-2</v>
      </c>
      <c r="AR41">
        <v>3614</v>
      </c>
      <c r="AS41">
        <v>8.5999999999999993E-2</v>
      </c>
      <c r="AT41">
        <f t="shared" si="13"/>
        <v>7.3959999999999989E-3</v>
      </c>
      <c r="AU41">
        <v>696</v>
      </c>
      <c r="AV41">
        <v>0.14399999999999999</v>
      </c>
      <c r="AW41">
        <f t="shared" si="14"/>
        <v>2.0735999999999997E-2</v>
      </c>
      <c r="AX41">
        <v>1273</v>
      </c>
      <c r="AY41">
        <v>0.11600000000000001</v>
      </c>
      <c r="AZ41">
        <f t="shared" si="15"/>
        <v>1.3456000000000001E-2</v>
      </c>
      <c r="BA41">
        <v>1158</v>
      </c>
    </row>
    <row r="42" spans="1:53">
      <c r="A42" t="s">
        <v>213</v>
      </c>
      <c r="B42" t="s">
        <v>143</v>
      </c>
      <c r="C42" t="s">
        <v>144</v>
      </c>
      <c r="D42" s="6" t="s">
        <v>253</v>
      </c>
      <c r="E42">
        <v>74.78</v>
      </c>
      <c r="F42">
        <v>0.107</v>
      </c>
      <c r="G42">
        <f t="shared" si="0"/>
        <v>1.1448999999999999E-2</v>
      </c>
      <c r="H42">
        <v>426</v>
      </c>
      <c r="I42">
        <v>0.11899999999999999</v>
      </c>
      <c r="J42">
        <f t="shared" si="1"/>
        <v>1.4160999999999998E-2</v>
      </c>
      <c r="K42">
        <v>421</v>
      </c>
      <c r="L42">
        <v>0.13200000000000001</v>
      </c>
      <c r="M42">
        <f t="shared" si="2"/>
        <v>1.7424000000000002E-2</v>
      </c>
      <c r="N42">
        <v>1045</v>
      </c>
      <c r="O42">
        <v>0.11600000000000001</v>
      </c>
      <c r="P42">
        <f t="shared" si="3"/>
        <v>1.3456000000000001E-2</v>
      </c>
      <c r="Q42">
        <v>2103</v>
      </c>
      <c r="R42">
        <v>0.125</v>
      </c>
      <c r="S42">
        <f t="shared" si="4"/>
        <v>1.5625E-2</v>
      </c>
      <c r="T42">
        <v>2639</v>
      </c>
      <c r="U42">
        <v>8.1000000000000003E-2</v>
      </c>
      <c r="V42">
        <f t="shared" si="5"/>
        <v>6.561E-3</v>
      </c>
      <c r="W42">
        <v>523</v>
      </c>
      <c r="X42">
        <v>0.13500000000000001</v>
      </c>
      <c r="Y42">
        <f t="shared" si="6"/>
        <v>1.8225000000000002E-2</v>
      </c>
      <c r="Z42">
        <v>1052</v>
      </c>
      <c r="AA42">
        <v>0.113</v>
      </c>
      <c r="AB42">
        <f t="shared" si="7"/>
        <v>1.2769000000000001E-2</v>
      </c>
      <c r="AC42">
        <v>358</v>
      </c>
      <c r="AD42">
        <v>9.7000000000000003E-2</v>
      </c>
      <c r="AE42">
        <f t="shared" si="8"/>
        <v>9.4090000000000007E-3</v>
      </c>
      <c r="AF42">
        <v>427</v>
      </c>
      <c r="AG42">
        <v>0.114</v>
      </c>
      <c r="AH42">
        <f t="shared" si="9"/>
        <v>1.2996000000000001E-2</v>
      </c>
      <c r="AI42">
        <v>398</v>
      </c>
      <c r="AJ42">
        <v>0.13700000000000001</v>
      </c>
      <c r="AK42">
        <f t="shared" si="10"/>
        <v>1.8769000000000004E-2</v>
      </c>
      <c r="AL42">
        <v>971</v>
      </c>
      <c r="AM42">
        <v>0.13100000000000001</v>
      </c>
      <c r="AN42">
        <f t="shared" si="11"/>
        <v>1.7161000000000003E-2</v>
      </c>
      <c r="AO42">
        <v>1952</v>
      </c>
      <c r="AP42">
        <v>0.13700000000000001</v>
      </c>
      <c r="AQ42">
        <f t="shared" si="12"/>
        <v>1.8769000000000004E-2</v>
      </c>
      <c r="AR42">
        <v>2303</v>
      </c>
      <c r="AS42">
        <v>9.9000000000000005E-2</v>
      </c>
      <c r="AT42">
        <f t="shared" si="13"/>
        <v>9.8010000000000007E-3</v>
      </c>
      <c r="AU42">
        <v>543</v>
      </c>
      <c r="AV42">
        <v>0.13800000000000001</v>
      </c>
      <c r="AW42">
        <f t="shared" si="14"/>
        <v>1.9044000000000002E-2</v>
      </c>
      <c r="AX42">
        <v>935</v>
      </c>
      <c r="AY42">
        <v>0.11600000000000001</v>
      </c>
      <c r="AZ42">
        <f t="shared" si="15"/>
        <v>1.3456000000000001E-2</v>
      </c>
      <c r="BA42">
        <v>770</v>
      </c>
    </row>
    <row r="43" spans="1:53">
      <c r="A43" t="s">
        <v>215</v>
      </c>
      <c r="B43" t="s">
        <v>143</v>
      </c>
      <c r="C43" t="s">
        <v>144</v>
      </c>
      <c r="D43" s="6" t="s">
        <v>253</v>
      </c>
      <c r="E43">
        <v>71.94</v>
      </c>
      <c r="F43">
        <v>0.127</v>
      </c>
      <c r="G43">
        <f t="shared" si="0"/>
        <v>1.6129000000000001E-2</v>
      </c>
      <c r="H43">
        <v>708</v>
      </c>
      <c r="I43">
        <v>0.112</v>
      </c>
      <c r="J43">
        <f t="shared" si="1"/>
        <v>1.2544000000000001E-2</v>
      </c>
      <c r="K43">
        <v>333</v>
      </c>
      <c r="L43">
        <v>0.126</v>
      </c>
      <c r="M43">
        <f t="shared" si="2"/>
        <v>1.5876000000000001E-2</v>
      </c>
      <c r="N43">
        <v>856</v>
      </c>
      <c r="O43">
        <v>0.125</v>
      </c>
      <c r="P43">
        <f t="shared" si="3"/>
        <v>1.5625E-2</v>
      </c>
      <c r="Q43">
        <v>1872</v>
      </c>
      <c r="R43">
        <v>0.129</v>
      </c>
      <c r="S43">
        <f t="shared" si="4"/>
        <v>1.6641E-2</v>
      </c>
      <c r="T43">
        <v>3053</v>
      </c>
      <c r="U43">
        <v>9.7000000000000003E-2</v>
      </c>
      <c r="V43">
        <f t="shared" si="5"/>
        <v>9.4090000000000007E-3</v>
      </c>
      <c r="W43">
        <v>629</v>
      </c>
      <c r="X43">
        <v>0.124</v>
      </c>
      <c r="Y43">
        <f t="shared" si="6"/>
        <v>1.5375999999999999E-2</v>
      </c>
      <c r="Z43">
        <v>1000</v>
      </c>
      <c r="AA43">
        <v>0.13600000000000001</v>
      </c>
      <c r="AB43">
        <f t="shared" si="7"/>
        <v>1.8496000000000002E-2</v>
      </c>
      <c r="AC43">
        <v>549</v>
      </c>
      <c r="AD43">
        <v>0.122</v>
      </c>
      <c r="AE43">
        <f t="shared" si="8"/>
        <v>1.4884E-2</v>
      </c>
      <c r="AF43">
        <v>542</v>
      </c>
      <c r="AG43">
        <v>0.104</v>
      </c>
      <c r="AH43">
        <f t="shared" si="9"/>
        <v>1.0815999999999999E-2</v>
      </c>
      <c r="AI43">
        <v>446</v>
      </c>
      <c r="AJ43">
        <v>0.122</v>
      </c>
      <c r="AK43">
        <f t="shared" si="10"/>
        <v>1.4884E-2</v>
      </c>
      <c r="AL43">
        <v>936</v>
      </c>
      <c r="AM43">
        <v>0.13100000000000001</v>
      </c>
      <c r="AN43">
        <f t="shared" si="11"/>
        <v>1.7161000000000003E-2</v>
      </c>
      <c r="AO43">
        <v>1830</v>
      </c>
      <c r="AP43">
        <v>0.126</v>
      </c>
      <c r="AQ43">
        <f t="shared" si="12"/>
        <v>1.5876000000000001E-2</v>
      </c>
      <c r="AR43">
        <v>2903</v>
      </c>
      <c r="AS43">
        <v>8.3000000000000004E-2</v>
      </c>
      <c r="AT43">
        <f t="shared" si="13"/>
        <v>6.889000000000001E-3</v>
      </c>
      <c r="AU43">
        <v>648</v>
      </c>
      <c r="AV43">
        <v>0.14599999999999999</v>
      </c>
      <c r="AW43">
        <f t="shared" si="14"/>
        <v>2.1315999999999998E-2</v>
      </c>
      <c r="AX43">
        <v>1137</v>
      </c>
      <c r="AY43">
        <v>0.13900000000000001</v>
      </c>
      <c r="AZ43">
        <f t="shared" si="15"/>
        <v>1.9321000000000005E-2</v>
      </c>
      <c r="BA43">
        <v>738</v>
      </c>
    </row>
    <row r="44" spans="1:53">
      <c r="A44" t="s">
        <v>223</v>
      </c>
      <c r="B44" t="s">
        <v>143</v>
      </c>
      <c r="C44" t="s">
        <v>144</v>
      </c>
      <c r="D44" s="6" t="s">
        <v>253</v>
      </c>
      <c r="E44">
        <v>68.19</v>
      </c>
      <c r="F44">
        <v>0.128</v>
      </c>
      <c r="G44">
        <f t="shared" si="0"/>
        <v>1.6383999999999999E-2</v>
      </c>
      <c r="H44">
        <v>704</v>
      </c>
      <c r="I44">
        <v>0.104</v>
      </c>
      <c r="J44">
        <f t="shared" si="1"/>
        <v>1.0815999999999999E-2</v>
      </c>
      <c r="K44">
        <v>374</v>
      </c>
      <c r="L44">
        <v>0.13</v>
      </c>
      <c r="M44">
        <f t="shared" si="2"/>
        <v>1.6900000000000002E-2</v>
      </c>
      <c r="N44">
        <v>969</v>
      </c>
      <c r="O44">
        <v>0.129</v>
      </c>
      <c r="P44">
        <f t="shared" si="3"/>
        <v>1.6641E-2</v>
      </c>
      <c r="Q44">
        <v>2290</v>
      </c>
      <c r="R44">
        <v>0.127</v>
      </c>
      <c r="S44">
        <f t="shared" si="4"/>
        <v>1.6129000000000001E-2</v>
      </c>
      <c r="T44">
        <v>3315</v>
      </c>
      <c r="U44">
        <v>0.09</v>
      </c>
      <c r="V44">
        <f t="shared" si="5"/>
        <v>8.0999999999999996E-3</v>
      </c>
      <c r="W44">
        <v>570</v>
      </c>
      <c r="X44">
        <v>0.13600000000000001</v>
      </c>
      <c r="Y44">
        <f t="shared" si="6"/>
        <v>1.8496000000000002E-2</v>
      </c>
      <c r="Z44">
        <v>1208</v>
      </c>
      <c r="AA44">
        <v>0.13700000000000001</v>
      </c>
      <c r="AB44">
        <f t="shared" si="7"/>
        <v>1.8769000000000004E-2</v>
      </c>
      <c r="AC44">
        <v>685</v>
      </c>
      <c r="AD44">
        <v>0.12</v>
      </c>
      <c r="AE44">
        <f t="shared" si="8"/>
        <v>1.44E-2</v>
      </c>
      <c r="AF44">
        <v>606</v>
      </c>
      <c r="AG44">
        <v>9.4E-2</v>
      </c>
      <c r="AH44">
        <f t="shared" si="9"/>
        <v>8.8360000000000001E-3</v>
      </c>
      <c r="AI44">
        <v>510</v>
      </c>
      <c r="AJ44">
        <v>0.124</v>
      </c>
      <c r="AK44">
        <f t="shared" si="10"/>
        <v>1.5375999999999999E-2</v>
      </c>
      <c r="AL44">
        <v>1046</v>
      </c>
      <c r="AM44">
        <v>0.14399999999999999</v>
      </c>
      <c r="AN44">
        <f t="shared" si="11"/>
        <v>2.0735999999999997E-2</v>
      </c>
      <c r="AO44">
        <v>2082</v>
      </c>
      <c r="AP44">
        <v>0.14399999999999999</v>
      </c>
      <c r="AQ44">
        <f t="shared" si="12"/>
        <v>2.0735999999999997E-2</v>
      </c>
      <c r="AR44">
        <v>3131</v>
      </c>
      <c r="AS44">
        <v>0.105</v>
      </c>
      <c r="AT44">
        <f t="shared" si="13"/>
        <v>1.1024999999999998E-2</v>
      </c>
      <c r="AU44">
        <v>606</v>
      </c>
      <c r="AV44">
        <v>0.123</v>
      </c>
      <c r="AW44">
        <f t="shared" si="14"/>
        <v>1.5129E-2</v>
      </c>
      <c r="AX44">
        <v>1178</v>
      </c>
      <c r="AY44">
        <v>0.13500000000000001</v>
      </c>
      <c r="AZ44">
        <f t="shared" si="15"/>
        <v>1.8225000000000002E-2</v>
      </c>
      <c r="BA44">
        <v>729</v>
      </c>
    </row>
    <row r="45" spans="1:53">
      <c r="A45" t="s">
        <v>227</v>
      </c>
      <c r="B45" t="s">
        <v>143</v>
      </c>
      <c r="C45" t="s">
        <v>144</v>
      </c>
      <c r="D45" s="6" t="s">
        <v>253</v>
      </c>
      <c r="E45">
        <v>63.18</v>
      </c>
      <c r="F45">
        <v>0.124</v>
      </c>
      <c r="G45">
        <f t="shared" si="0"/>
        <v>1.5375999999999999E-2</v>
      </c>
      <c r="H45">
        <v>709</v>
      </c>
      <c r="I45">
        <v>0.124</v>
      </c>
      <c r="J45">
        <f t="shared" si="1"/>
        <v>1.5375999999999999E-2</v>
      </c>
      <c r="K45">
        <v>312</v>
      </c>
      <c r="L45">
        <v>0.13300000000000001</v>
      </c>
      <c r="M45">
        <f t="shared" si="2"/>
        <v>1.7689000000000003E-2</v>
      </c>
      <c r="N45">
        <v>905</v>
      </c>
      <c r="O45">
        <v>0.13200000000000001</v>
      </c>
      <c r="P45">
        <f t="shared" si="3"/>
        <v>1.7424000000000002E-2</v>
      </c>
      <c r="Q45">
        <v>1956</v>
      </c>
      <c r="R45">
        <v>0.11600000000000001</v>
      </c>
      <c r="S45">
        <f t="shared" si="4"/>
        <v>1.3456000000000001E-2</v>
      </c>
      <c r="T45">
        <v>3515</v>
      </c>
      <c r="U45">
        <v>7.6999999999999999E-2</v>
      </c>
      <c r="V45">
        <f t="shared" si="5"/>
        <v>5.9290000000000002E-3</v>
      </c>
      <c r="W45">
        <v>617</v>
      </c>
      <c r="X45">
        <v>0.13100000000000001</v>
      </c>
      <c r="Y45">
        <f t="shared" si="6"/>
        <v>1.7161000000000003E-2</v>
      </c>
      <c r="Z45">
        <v>1223</v>
      </c>
      <c r="AA45">
        <v>0.14599999999999999</v>
      </c>
      <c r="AB45">
        <f t="shared" si="7"/>
        <v>2.1315999999999998E-2</v>
      </c>
      <c r="AC45">
        <v>534</v>
      </c>
      <c r="AD45">
        <v>0.152</v>
      </c>
      <c r="AE45">
        <f t="shared" si="8"/>
        <v>2.3104E-2</v>
      </c>
      <c r="AF45">
        <v>931</v>
      </c>
      <c r="AG45">
        <v>9.2999999999999999E-2</v>
      </c>
      <c r="AH45">
        <f t="shared" si="9"/>
        <v>8.6490000000000004E-3</v>
      </c>
      <c r="AI45">
        <v>345</v>
      </c>
      <c r="AJ45">
        <v>0.11600000000000001</v>
      </c>
      <c r="AK45">
        <f t="shared" si="10"/>
        <v>1.3456000000000001E-2</v>
      </c>
      <c r="AL45">
        <v>841</v>
      </c>
      <c r="AM45">
        <v>0.123</v>
      </c>
      <c r="AN45">
        <f t="shared" si="11"/>
        <v>1.5129E-2</v>
      </c>
      <c r="AO45">
        <v>1931</v>
      </c>
      <c r="AP45">
        <v>0.13200000000000001</v>
      </c>
      <c r="AQ45">
        <f t="shared" si="12"/>
        <v>1.7424000000000002E-2</v>
      </c>
      <c r="AR45">
        <v>2816</v>
      </c>
      <c r="AS45">
        <v>8.2000000000000003E-2</v>
      </c>
      <c r="AT45">
        <f t="shared" si="13"/>
        <v>6.7240000000000008E-3</v>
      </c>
      <c r="AU45">
        <v>573</v>
      </c>
      <c r="AV45">
        <v>0.13400000000000001</v>
      </c>
      <c r="AW45">
        <f t="shared" si="14"/>
        <v>1.7956000000000003E-2</v>
      </c>
      <c r="AX45">
        <v>1262</v>
      </c>
      <c r="AY45">
        <v>0.14000000000000001</v>
      </c>
      <c r="AZ45">
        <f t="shared" si="15"/>
        <v>1.9600000000000003E-2</v>
      </c>
      <c r="BA45">
        <v>1024</v>
      </c>
    </row>
    <row r="46" spans="1:53">
      <c r="A46" t="s">
        <v>231</v>
      </c>
      <c r="B46" t="s">
        <v>143</v>
      </c>
      <c r="C46" t="s">
        <v>144</v>
      </c>
      <c r="D46" s="6" t="s">
        <v>253</v>
      </c>
      <c r="E46">
        <v>65.14</v>
      </c>
      <c r="F46">
        <v>0.12</v>
      </c>
      <c r="G46">
        <f t="shared" si="0"/>
        <v>1.44E-2</v>
      </c>
      <c r="H46">
        <v>911</v>
      </c>
      <c r="I46">
        <v>0.112</v>
      </c>
      <c r="J46">
        <f t="shared" si="1"/>
        <v>1.2544000000000001E-2</v>
      </c>
      <c r="K46">
        <v>325</v>
      </c>
      <c r="L46">
        <v>0.11700000000000001</v>
      </c>
      <c r="M46">
        <f t="shared" si="2"/>
        <v>1.3689000000000002E-2</v>
      </c>
      <c r="N46">
        <v>933</v>
      </c>
      <c r="O46">
        <v>0.124</v>
      </c>
      <c r="P46">
        <f t="shared" si="3"/>
        <v>1.5375999999999999E-2</v>
      </c>
      <c r="Q46">
        <v>2222</v>
      </c>
      <c r="R46">
        <v>0.12</v>
      </c>
      <c r="S46">
        <f t="shared" si="4"/>
        <v>1.44E-2</v>
      </c>
      <c r="T46">
        <v>3572</v>
      </c>
      <c r="U46">
        <v>8.2000000000000003E-2</v>
      </c>
      <c r="V46">
        <f t="shared" si="5"/>
        <v>6.7240000000000008E-3</v>
      </c>
      <c r="W46">
        <v>713</v>
      </c>
      <c r="X46">
        <v>0.13200000000000001</v>
      </c>
      <c r="Y46">
        <f t="shared" si="6"/>
        <v>1.7424000000000002E-2</v>
      </c>
      <c r="Z46">
        <v>1512</v>
      </c>
      <c r="AA46">
        <v>0.128</v>
      </c>
      <c r="AB46">
        <f t="shared" si="7"/>
        <v>1.6383999999999999E-2</v>
      </c>
      <c r="AC46">
        <v>855</v>
      </c>
      <c r="AD46">
        <v>0.11</v>
      </c>
      <c r="AE46">
        <f t="shared" si="8"/>
        <v>1.21E-2</v>
      </c>
      <c r="AF46">
        <v>663</v>
      </c>
      <c r="AG46">
        <v>0.10199999999999999</v>
      </c>
      <c r="AH46">
        <f t="shared" si="9"/>
        <v>1.0403999999999998E-2</v>
      </c>
      <c r="AI46">
        <v>335</v>
      </c>
      <c r="AJ46">
        <v>0.11700000000000001</v>
      </c>
      <c r="AK46">
        <f t="shared" si="10"/>
        <v>1.3689000000000002E-2</v>
      </c>
      <c r="AL46">
        <v>1026</v>
      </c>
      <c r="AM46">
        <v>0.121</v>
      </c>
      <c r="AN46">
        <f t="shared" si="11"/>
        <v>1.4641E-2</v>
      </c>
      <c r="AO46">
        <v>1692</v>
      </c>
      <c r="AP46">
        <v>0.13400000000000001</v>
      </c>
      <c r="AQ46">
        <f t="shared" si="12"/>
        <v>1.7956000000000003E-2</v>
      </c>
      <c r="AR46">
        <v>4089</v>
      </c>
      <c r="AS46">
        <v>8.7999999999999995E-2</v>
      </c>
      <c r="AT46">
        <f t="shared" si="13"/>
        <v>7.7439999999999991E-3</v>
      </c>
      <c r="AU46">
        <v>844</v>
      </c>
      <c r="AV46">
        <v>0.11899999999999999</v>
      </c>
      <c r="AW46">
        <f t="shared" si="14"/>
        <v>1.4160999999999998E-2</v>
      </c>
      <c r="AX46">
        <v>1132</v>
      </c>
      <c r="AY46">
        <v>0.13100000000000001</v>
      </c>
      <c r="AZ46">
        <f t="shared" si="15"/>
        <v>1.7161000000000003E-2</v>
      </c>
      <c r="BA46">
        <v>757</v>
      </c>
    </row>
    <row r="47" spans="1:5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0"/>
        <v>1.6900000000000002E-2</v>
      </c>
      <c r="H47">
        <v>491</v>
      </c>
      <c r="I47">
        <v>0.13500000000000001</v>
      </c>
      <c r="J47">
        <f t="shared" si="1"/>
        <v>1.8225000000000002E-2</v>
      </c>
      <c r="K47">
        <v>354</v>
      </c>
      <c r="L47">
        <v>0.11899999999999999</v>
      </c>
      <c r="M47">
        <f t="shared" si="2"/>
        <v>1.4160999999999998E-2</v>
      </c>
      <c r="N47">
        <v>818</v>
      </c>
      <c r="O47">
        <v>0.14099999999999999</v>
      </c>
      <c r="P47">
        <f t="shared" si="3"/>
        <v>1.9880999999999996E-2</v>
      </c>
      <c r="Q47">
        <v>1829</v>
      </c>
      <c r="R47">
        <v>0.11600000000000001</v>
      </c>
      <c r="S47">
        <f t="shared" si="4"/>
        <v>1.3456000000000001E-2</v>
      </c>
      <c r="T47">
        <v>2797</v>
      </c>
      <c r="U47">
        <v>8.7999999999999995E-2</v>
      </c>
      <c r="V47">
        <f t="shared" si="5"/>
        <v>7.7439999999999991E-3</v>
      </c>
      <c r="W47">
        <v>594</v>
      </c>
      <c r="X47">
        <v>0.13600000000000001</v>
      </c>
      <c r="Y47">
        <f t="shared" si="6"/>
        <v>1.8496000000000002E-2</v>
      </c>
      <c r="Z47">
        <v>1044</v>
      </c>
      <c r="AA47">
        <v>0.113</v>
      </c>
      <c r="AB47">
        <f t="shared" si="7"/>
        <v>1.2769000000000001E-2</v>
      </c>
      <c r="AC47">
        <v>325</v>
      </c>
      <c r="AD47">
        <v>0.11600000000000001</v>
      </c>
      <c r="AE47">
        <f t="shared" si="8"/>
        <v>1.3456000000000001E-2</v>
      </c>
      <c r="AF47">
        <v>570</v>
      </c>
      <c r="AG47">
        <v>0.122</v>
      </c>
      <c r="AH47">
        <f t="shared" si="9"/>
        <v>1.4884E-2</v>
      </c>
      <c r="AI47">
        <v>343</v>
      </c>
      <c r="AJ47">
        <v>0.11799999999999999</v>
      </c>
      <c r="AK47">
        <f t="shared" si="10"/>
        <v>1.3923999999999999E-2</v>
      </c>
      <c r="AL47">
        <v>902</v>
      </c>
      <c r="AM47">
        <v>0.13100000000000001</v>
      </c>
      <c r="AN47">
        <f t="shared" si="11"/>
        <v>1.7161000000000003E-2</v>
      </c>
      <c r="AO47">
        <v>1642</v>
      </c>
      <c r="AP47">
        <v>0.13200000000000001</v>
      </c>
      <c r="AQ47">
        <f t="shared" si="12"/>
        <v>1.7424000000000002E-2</v>
      </c>
      <c r="AR47">
        <v>2726</v>
      </c>
      <c r="AS47">
        <v>8.3000000000000004E-2</v>
      </c>
      <c r="AT47">
        <f t="shared" si="13"/>
        <v>6.889000000000001E-3</v>
      </c>
      <c r="AU47">
        <v>524</v>
      </c>
      <c r="AV47">
        <v>0.13700000000000001</v>
      </c>
      <c r="AW47">
        <f t="shared" si="14"/>
        <v>1.8769000000000004E-2</v>
      </c>
      <c r="AX47">
        <v>1135</v>
      </c>
      <c r="AY47">
        <v>0.11700000000000001</v>
      </c>
      <c r="AZ47">
        <f t="shared" si="15"/>
        <v>1.3689000000000002E-2</v>
      </c>
      <c r="BA47">
        <v>508</v>
      </c>
    </row>
    <row r="48" spans="1:5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0"/>
        <v>2.2800999999999998E-2</v>
      </c>
      <c r="H48">
        <v>669</v>
      </c>
      <c r="I48">
        <v>0.14099999999999999</v>
      </c>
      <c r="J48">
        <f t="shared" si="1"/>
        <v>1.9880999999999996E-2</v>
      </c>
      <c r="K48">
        <v>288</v>
      </c>
      <c r="L48">
        <v>0.109</v>
      </c>
      <c r="M48">
        <f t="shared" si="2"/>
        <v>1.1880999999999999E-2</v>
      </c>
      <c r="N48">
        <v>901</v>
      </c>
      <c r="O48">
        <v>0.13800000000000001</v>
      </c>
      <c r="P48">
        <f t="shared" si="3"/>
        <v>1.9044000000000002E-2</v>
      </c>
      <c r="Q48">
        <v>1735</v>
      </c>
      <c r="R48">
        <v>0.13400000000000001</v>
      </c>
      <c r="S48">
        <f t="shared" si="4"/>
        <v>1.7956000000000003E-2</v>
      </c>
      <c r="T48">
        <v>2696</v>
      </c>
      <c r="U48">
        <v>0.1</v>
      </c>
      <c r="V48">
        <f t="shared" si="5"/>
        <v>1.0000000000000002E-2</v>
      </c>
      <c r="W48">
        <v>522</v>
      </c>
      <c r="X48">
        <v>0.155</v>
      </c>
      <c r="Y48">
        <f t="shared" si="6"/>
        <v>2.4025000000000001E-2</v>
      </c>
      <c r="Z48">
        <v>1063</v>
      </c>
      <c r="AA48">
        <v>0.11899999999999999</v>
      </c>
      <c r="AB48">
        <f t="shared" si="7"/>
        <v>1.4160999999999998E-2</v>
      </c>
      <c r="AC48">
        <v>426</v>
      </c>
      <c r="AD48">
        <v>0.13100000000000001</v>
      </c>
      <c r="AE48">
        <f t="shared" si="8"/>
        <v>1.7161000000000003E-2</v>
      </c>
      <c r="AF48">
        <v>495</v>
      </c>
      <c r="AG48">
        <v>0.115</v>
      </c>
      <c r="AH48">
        <f t="shared" si="9"/>
        <v>1.3225000000000001E-2</v>
      </c>
      <c r="AI48">
        <v>337</v>
      </c>
      <c r="AJ48">
        <v>0.123</v>
      </c>
      <c r="AK48">
        <f t="shared" si="10"/>
        <v>1.5129E-2</v>
      </c>
      <c r="AL48">
        <v>1013</v>
      </c>
      <c r="AM48">
        <v>0.13800000000000001</v>
      </c>
      <c r="AN48">
        <f t="shared" si="11"/>
        <v>1.9044000000000002E-2</v>
      </c>
      <c r="AO48">
        <v>1797</v>
      </c>
      <c r="AP48">
        <v>0.13900000000000001</v>
      </c>
      <c r="AQ48">
        <f t="shared" si="12"/>
        <v>1.9321000000000005E-2</v>
      </c>
      <c r="AR48">
        <v>2493</v>
      </c>
      <c r="AS48">
        <v>8.6999999999999994E-2</v>
      </c>
      <c r="AT48">
        <f t="shared" si="13"/>
        <v>7.5689999999999993E-3</v>
      </c>
      <c r="AU48">
        <v>510</v>
      </c>
      <c r="AV48">
        <v>0.153</v>
      </c>
      <c r="AW48">
        <f t="shared" si="14"/>
        <v>2.3408999999999999E-2</v>
      </c>
      <c r="AX48">
        <v>877</v>
      </c>
      <c r="AY48">
        <v>0.13900000000000001</v>
      </c>
      <c r="AZ48">
        <f t="shared" si="15"/>
        <v>1.9321000000000005E-2</v>
      </c>
      <c r="BA48">
        <v>903</v>
      </c>
    </row>
    <row r="49" spans="1:5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0"/>
        <v>1.1448999999999999E-2</v>
      </c>
      <c r="H49">
        <v>777</v>
      </c>
      <c r="I49">
        <v>8.8999999999999996E-2</v>
      </c>
      <c r="J49">
        <f t="shared" si="1"/>
        <v>7.9209999999999992E-3</v>
      </c>
      <c r="K49">
        <v>348</v>
      </c>
      <c r="L49">
        <v>0.112</v>
      </c>
      <c r="M49">
        <f t="shared" si="2"/>
        <v>1.2544000000000001E-2</v>
      </c>
      <c r="N49">
        <v>816</v>
      </c>
      <c r="O49">
        <v>0.11899999999999999</v>
      </c>
      <c r="P49">
        <f t="shared" si="3"/>
        <v>1.4160999999999998E-2</v>
      </c>
      <c r="Q49">
        <v>1833</v>
      </c>
      <c r="R49">
        <v>0.123</v>
      </c>
      <c r="S49">
        <f t="shared" si="4"/>
        <v>1.5129E-2</v>
      </c>
      <c r="T49">
        <v>3070</v>
      </c>
      <c r="U49">
        <v>0.11</v>
      </c>
      <c r="V49">
        <f t="shared" si="5"/>
        <v>1.21E-2</v>
      </c>
      <c r="W49">
        <v>573</v>
      </c>
      <c r="X49">
        <v>0.129</v>
      </c>
      <c r="Y49">
        <f t="shared" si="6"/>
        <v>1.6641E-2</v>
      </c>
      <c r="Z49">
        <v>1086</v>
      </c>
      <c r="AA49">
        <v>0.12</v>
      </c>
      <c r="AB49">
        <f t="shared" si="7"/>
        <v>1.44E-2</v>
      </c>
      <c r="AC49">
        <v>513</v>
      </c>
      <c r="AD49">
        <v>0.128</v>
      </c>
      <c r="AE49">
        <f t="shared" si="8"/>
        <v>1.6383999999999999E-2</v>
      </c>
      <c r="AF49">
        <v>434</v>
      </c>
      <c r="AG49">
        <v>0.105</v>
      </c>
      <c r="AH49">
        <f t="shared" si="9"/>
        <v>1.1024999999999998E-2</v>
      </c>
      <c r="AI49">
        <v>369</v>
      </c>
      <c r="AJ49">
        <v>0.11899999999999999</v>
      </c>
      <c r="AK49">
        <f t="shared" si="10"/>
        <v>1.4160999999999998E-2</v>
      </c>
      <c r="AL49">
        <v>771</v>
      </c>
      <c r="AM49">
        <v>0.128</v>
      </c>
      <c r="AN49">
        <f t="shared" si="11"/>
        <v>1.6383999999999999E-2</v>
      </c>
      <c r="AO49">
        <v>1846</v>
      </c>
      <c r="AP49">
        <v>0.126</v>
      </c>
      <c r="AQ49">
        <f t="shared" si="12"/>
        <v>1.5876000000000001E-2</v>
      </c>
      <c r="AR49">
        <v>2813</v>
      </c>
      <c r="AS49">
        <v>0.112</v>
      </c>
      <c r="AT49">
        <f t="shared" si="13"/>
        <v>1.2544000000000001E-2</v>
      </c>
      <c r="AU49">
        <v>617</v>
      </c>
      <c r="AV49">
        <v>0.13200000000000001</v>
      </c>
      <c r="AW49">
        <f t="shared" si="14"/>
        <v>1.7424000000000002E-2</v>
      </c>
      <c r="AX49">
        <v>998</v>
      </c>
      <c r="AY49">
        <v>0.14000000000000001</v>
      </c>
      <c r="AZ49">
        <f t="shared" si="15"/>
        <v>1.9600000000000003E-2</v>
      </c>
      <c r="BA49">
        <v>747</v>
      </c>
    </row>
    <row r="50" spans="1:5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0"/>
        <v>1.7424000000000002E-2</v>
      </c>
      <c r="H50">
        <v>923</v>
      </c>
      <c r="I50">
        <v>0.11899999999999999</v>
      </c>
      <c r="J50">
        <f t="shared" si="1"/>
        <v>1.4160999999999998E-2</v>
      </c>
      <c r="K50">
        <v>455</v>
      </c>
      <c r="L50">
        <v>0.126</v>
      </c>
      <c r="M50">
        <f t="shared" si="2"/>
        <v>1.5876000000000001E-2</v>
      </c>
      <c r="N50">
        <v>1117</v>
      </c>
      <c r="O50">
        <v>0.11899999999999999</v>
      </c>
      <c r="P50">
        <f t="shared" si="3"/>
        <v>1.4160999999999998E-2</v>
      </c>
      <c r="Q50">
        <v>2292</v>
      </c>
      <c r="R50">
        <v>0.13100000000000001</v>
      </c>
      <c r="S50">
        <f t="shared" si="4"/>
        <v>1.7161000000000003E-2</v>
      </c>
      <c r="T50">
        <v>4204</v>
      </c>
      <c r="U50">
        <v>7.6999999999999999E-2</v>
      </c>
      <c r="V50">
        <f t="shared" si="5"/>
        <v>5.9290000000000002E-3</v>
      </c>
      <c r="W50">
        <v>654</v>
      </c>
      <c r="X50">
        <v>0.128</v>
      </c>
      <c r="Y50">
        <f t="shared" si="6"/>
        <v>1.6383999999999999E-2</v>
      </c>
      <c r="Z50">
        <v>1276</v>
      </c>
      <c r="AA50">
        <v>0.13400000000000001</v>
      </c>
      <c r="AB50">
        <f t="shared" si="7"/>
        <v>1.7956000000000003E-2</v>
      </c>
      <c r="AC50">
        <v>703</v>
      </c>
      <c r="AD50">
        <v>0.11</v>
      </c>
      <c r="AE50">
        <f t="shared" si="8"/>
        <v>1.21E-2</v>
      </c>
      <c r="AF50">
        <v>510</v>
      </c>
      <c r="AG50">
        <v>0.126</v>
      </c>
      <c r="AH50">
        <f t="shared" si="9"/>
        <v>1.5876000000000001E-2</v>
      </c>
      <c r="AI50">
        <v>378</v>
      </c>
      <c r="AJ50">
        <v>0.127</v>
      </c>
      <c r="AK50">
        <f t="shared" si="10"/>
        <v>1.6129000000000001E-2</v>
      </c>
      <c r="AL50">
        <v>1094</v>
      </c>
      <c r="AM50">
        <v>0.13200000000000001</v>
      </c>
      <c r="AN50">
        <f t="shared" si="11"/>
        <v>1.7424000000000002E-2</v>
      </c>
      <c r="AO50">
        <v>2117</v>
      </c>
      <c r="AP50">
        <v>0.125</v>
      </c>
      <c r="AQ50">
        <f t="shared" si="12"/>
        <v>1.5625E-2</v>
      </c>
      <c r="AR50">
        <v>3553</v>
      </c>
      <c r="AS50">
        <v>8.6999999999999994E-2</v>
      </c>
      <c r="AT50">
        <f t="shared" si="13"/>
        <v>7.5689999999999993E-3</v>
      </c>
      <c r="AU50">
        <v>667</v>
      </c>
      <c r="AV50">
        <v>0.13400000000000001</v>
      </c>
      <c r="AW50">
        <f t="shared" si="14"/>
        <v>1.7956000000000003E-2</v>
      </c>
      <c r="AX50">
        <v>1146</v>
      </c>
      <c r="AY50">
        <v>0.157</v>
      </c>
      <c r="AZ50">
        <f t="shared" si="15"/>
        <v>2.4649000000000001E-2</v>
      </c>
      <c r="BA50">
        <v>796</v>
      </c>
    </row>
    <row r="51" spans="1:53">
      <c r="A51" t="s">
        <v>255</v>
      </c>
      <c r="B51" t="s">
        <v>147</v>
      </c>
      <c r="C51" t="s">
        <v>245</v>
      </c>
      <c r="D51" s="6" t="s">
        <v>253</v>
      </c>
      <c r="E51">
        <v>89.7</v>
      </c>
      <c r="F51">
        <v>0.14000000000000001</v>
      </c>
      <c r="G51">
        <f t="shared" si="0"/>
        <v>1.9600000000000003E-2</v>
      </c>
      <c r="H51">
        <v>762</v>
      </c>
      <c r="I51">
        <v>0.113</v>
      </c>
      <c r="J51">
        <f t="shared" si="1"/>
        <v>1.2769000000000001E-2</v>
      </c>
      <c r="K51">
        <v>319</v>
      </c>
      <c r="L51">
        <v>0.14299999999999999</v>
      </c>
      <c r="M51">
        <f t="shared" si="2"/>
        <v>2.0448999999999995E-2</v>
      </c>
      <c r="N51">
        <v>1001</v>
      </c>
      <c r="O51">
        <v>0.13800000000000001</v>
      </c>
      <c r="P51">
        <f t="shared" si="3"/>
        <v>1.9044000000000002E-2</v>
      </c>
      <c r="Q51">
        <v>2189</v>
      </c>
      <c r="R51">
        <v>0.127</v>
      </c>
      <c r="S51">
        <f t="shared" si="4"/>
        <v>1.6129000000000001E-2</v>
      </c>
      <c r="T51">
        <v>3420</v>
      </c>
      <c r="U51">
        <v>0.111</v>
      </c>
      <c r="V51">
        <f t="shared" si="5"/>
        <v>1.2321E-2</v>
      </c>
      <c r="W51">
        <v>481</v>
      </c>
      <c r="X51">
        <v>0.13</v>
      </c>
      <c r="Y51">
        <f t="shared" si="6"/>
        <v>1.6900000000000002E-2</v>
      </c>
      <c r="Z51">
        <v>1099</v>
      </c>
      <c r="AA51">
        <v>9.6000000000000002E-2</v>
      </c>
      <c r="AB51">
        <f t="shared" si="7"/>
        <v>9.2160000000000002E-3</v>
      </c>
      <c r="AC51">
        <v>392</v>
      </c>
      <c r="AD51">
        <v>0.125</v>
      </c>
      <c r="AE51">
        <f t="shared" si="8"/>
        <v>1.5625E-2</v>
      </c>
      <c r="AF51">
        <v>676</v>
      </c>
      <c r="AG51">
        <v>0.107</v>
      </c>
      <c r="AH51">
        <f t="shared" si="9"/>
        <v>1.1448999999999999E-2</v>
      </c>
      <c r="AI51">
        <v>449</v>
      </c>
      <c r="AJ51">
        <v>0.13400000000000001</v>
      </c>
      <c r="AK51">
        <f t="shared" si="10"/>
        <v>1.7956000000000003E-2</v>
      </c>
      <c r="AL51">
        <v>1067</v>
      </c>
      <c r="AM51">
        <v>0.14099999999999999</v>
      </c>
      <c r="AN51">
        <f t="shared" si="11"/>
        <v>1.9880999999999996E-2</v>
      </c>
      <c r="AO51">
        <v>1961</v>
      </c>
      <c r="AP51">
        <v>0.127</v>
      </c>
      <c r="AQ51">
        <f t="shared" si="12"/>
        <v>1.6129000000000001E-2</v>
      </c>
      <c r="AR51">
        <v>2864</v>
      </c>
      <c r="AS51">
        <v>0.11700000000000001</v>
      </c>
      <c r="AT51">
        <f t="shared" si="13"/>
        <v>1.3689000000000002E-2</v>
      </c>
      <c r="AU51">
        <v>636</v>
      </c>
      <c r="AV51">
        <v>0.14399999999999999</v>
      </c>
      <c r="AW51">
        <f t="shared" si="14"/>
        <v>2.0735999999999997E-2</v>
      </c>
      <c r="AX51">
        <v>1122</v>
      </c>
      <c r="AY51">
        <v>0.14499999999999999</v>
      </c>
      <c r="AZ51">
        <f t="shared" si="15"/>
        <v>2.1024999999999999E-2</v>
      </c>
      <c r="BA51">
        <v>839</v>
      </c>
    </row>
    <row r="52" spans="1:53">
      <c r="A52" t="s">
        <v>260</v>
      </c>
      <c r="B52" t="s">
        <v>147</v>
      </c>
      <c r="C52" t="s">
        <v>245</v>
      </c>
      <c r="D52" s="6" t="s">
        <v>253</v>
      </c>
      <c r="E52">
        <v>93.2</v>
      </c>
      <c r="F52">
        <v>0.13</v>
      </c>
      <c r="G52">
        <f t="shared" si="0"/>
        <v>1.6900000000000002E-2</v>
      </c>
      <c r="H52">
        <v>714</v>
      </c>
      <c r="I52">
        <v>0.16600000000000001</v>
      </c>
      <c r="J52">
        <f t="shared" si="1"/>
        <v>2.7556000000000004E-2</v>
      </c>
      <c r="K52">
        <v>251</v>
      </c>
      <c r="L52">
        <v>0.13800000000000001</v>
      </c>
      <c r="M52">
        <f t="shared" si="2"/>
        <v>1.9044000000000002E-2</v>
      </c>
      <c r="N52">
        <v>1011</v>
      </c>
      <c r="O52">
        <v>0.161</v>
      </c>
      <c r="P52">
        <f t="shared" si="3"/>
        <v>2.5921000000000003E-2</v>
      </c>
      <c r="Q52">
        <v>1564</v>
      </c>
      <c r="R52">
        <v>0.13700000000000001</v>
      </c>
      <c r="S52">
        <f t="shared" si="4"/>
        <v>1.8769000000000004E-2</v>
      </c>
      <c r="T52">
        <v>2790</v>
      </c>
      <c r="U52">
        <v>0.112</v>
      </c>
      <c r="V52">
        <f t="shared" si="5"/>
        <v>1.2544000000000001E-2</v>
      </c>
      <c r="W52">
        <v>517</v>
      </c>
      <c r="X52">
        <v>0.15</v>
      </c>
      <c r="Y52">
        <f t="shared" si="6"/>
        <v>2.2499999999999999E-2</v>
      </c>
      <c r="Z52">
        <v>1231</v>
      </c>
      <c r="AA52">
        <v>0.152</v>
      </c>
      <c r="AB52">
        <f t="shared" si="7"/>
        <v>2.3104E-2</v>
      </c>
      <c r="AC52">
        <v>541</v>
      </c>
      <c r="AD52">
        <v>0.14000000000000001</v>
      </c>
      <c r="AE52">
        <f t="shared" si="8"/>
        <v>1.9600000000000003E-2</v>
      </c>
      <c r="AF52">
        <v>517</v>
      </c>
      <c r="AG52">
        <v>0.151</v>
      </c>
      <c r="AH52">
        <f t="shared" si="9"/>
        <v>2.2800999999999998E-2</v>
      </c>
      <c r="AI52">
        <v>339</v>
      </c>
      <c r="AJ52">
        <v>0.13700000000000001</v>
      </c>
      <c r="AK52">
        <f t="shared" si="10"/>
        <v>1.8769000000000004E-2</v>
      </c>
      <c r="AL52">
        <v>1083</v>
      </c>
      <c r="AM52">
        <v>0.14000000000000001</v>
      </c>
      <c r="AN52">
        <f t="shared" si="11"/>
        <v>1.9600000000000003E-2</v>
      </c>
      <c r="AO52">
        <v>1761</v>
      </c>
      <c r="AP52">
        <v>0.14399999999999999</v>
      </c>
      <c r="AQ52">
        <f t="shared" si="12"/>
        <v>2.0735999999999997E-2</v>
      </c>
      <c r="AR52">
        <v>2057</v>
      </c>
      <c r="AS52">
        <v>0.125</v>
      </c>
      <c r="AT52">
        <f t="shared" si="13"/>
        <v>1.5625E-2</v>
      </c>
      <c r="AU52">
        <v>554</v>
      </c>
      <c r="AV52">
        <v>0.13100000000000001</v>
      </c>
      <c r="AW52">
        <f t="shared" si="14"/>
        <v>1.7161000000000003E-2</v>
      </c>
      <c r="AX52">
        <v>1111</v>
      </c>
      <c r="AY52">
        <v>0.13700000000000001</v>
      </c>
      <c r="AZ52">
        <f t="shared" si="15"/>
        <v>1.8769000000000004E-2</v>
      </c>
      <c r="BA52">
        <v>782</v>
      </c>
    </row>
    <row r="53" spans="1:53">
      <c r="A53" t="s">
        <v>262</v>
      </c>
      <c r="B53" t="s">
        <v>147</v>
      </c>
      <c r="C53" t="s">
        <v>245</v>
      </c>
      <c r="D53" s="6" t="s">
        <v>242</v>
      </c>
      <c r="E53">
        <v>86.3</v>
      </c>
      <c r="F53">
        <v>0.11799999999999999</v>
      </c>
      <c r="G53">
        <f t="shared" si="0"/>
        <v>1.3923999999999999E-2</v>
      </c>
      <c r="H53">
        <v>643</v>
      </c>
      <c r="I53">
        <v>0.16300000000000001</v>
      </c>
      <c r="J53">
        <f t="shared" si="1"/>
        <v>2.6569000000000002E-2</v>
      </c>
      <c r="K53">
        <v>448</v>
      </c>
      <c r="L53">
        <v>0.14799999999999999</v>
      </c>
      <c r="M53">
        <f t="shared" si="2"/>
        <v>2.1903999999999996E-2</v>
      </c>
      <c r="N53">
        <v>964</v>
      </c>
      <c r="O53">
        <v>0.13100000000000001</v>
      </c>
      <c r="P53">
        <f t="shared" si="3"/>
        <v>1.7161000000000003E-2</v>
      </c>
      <c r="Q53">
        <v>1895</v>
      </c>
      <c r="R53">
        <v>0.13100000000000001</v>
      </c>
      <c r="S53">
        <f t="shared" si="4"/>
        <v>1.7161000000000003E-2</v>
      </c>
      <c r="T53">
        <v>3856</v>
      </c>
      <c r="U53">
        <v>0.109</v>
      </c>
      <c r="V53">
        <f t="shared" si="5"/>
        <v>1.1880999999999999E-2</v>
      </c>
      <c r="W53">
        <v>605</v>
      </c>
      <c r="X53">
        <v>0.156</v>
      </c>
      <c r="Y53">
        <f t="shared" si="6"/>
        <v>2.4336E-2</v>
      </c>
      <c r="Z53">
        <v>1125</v>
      </c>
      <c r="AA53">
        <v>0.1</v>
      </c>
      <c r="AB53">
        <f t="shared" si="7"/>
        <v>1.0000000000000002E-2</v>
      </c>
      <c r="AC53">
        <v>413</v>
      </c>
      <c r="AD53">
        <v>0.123</v>
      </c>
      <c r="AE53">
        <f t="shared" si="8"/>
        <v>1.5129E-2</v>
      </c>
      <c r="AF53">
        <v>750</v>
      </c>
      <c r="AG53">
        <v>0.154</v>
      </c>
      <c r="AH53">
        <f t="shared" si="9"/>
        <v>2.3716000000000001E-2</v>
      </c>
      <c r="AI53">
        <v>594</v>
      </c>
      <c r="AJ53">
        <v>0.13600000000000001</v>
      </c>
      <c r="AK53">
        <f t="shared" si="10"/>
        <v>1.8496000000000002E-2</v>
      </c>
      <c r="AL53">
        <v>897</v>
      </c>
      <c r="AM53">
        <v>0.17</v>
      </c>
      <c r="AN53">
        <f t="shared" si="11"/>
        <v>2.8900000000000006E-2</v>
      </c>
      <c r="AO53">
        <v>2176</v>
      </c>
      <c r="AP53">
        <v>0.13700000000000001</v>
      </c>
      <c r="AQ53">
        <f t="shared" si="12"/>
        <v>1.8769000000000004E-2</v>
      </c>
      <c r="AR53">
        <v>3113</v>
      </c>
      <c r="AS53">
        <v>0.10299999999999999</v>
      </c>
      <c r="AT53">
        <f t="shared" si="13"/>
        <v>1.0608999999999999E-2</v>
      </c>
      <c r="AU53">
        <v>609</v>
      </c>
      <c r="AV53">
        <v>0.14799999999999999</v>
      </c>
      <c r="AW53">
        <f t="shared" si="14"/>
        <v>2.1903999999999996E-2</v>
      </c>
      <c r="AX53">
        <v>1329</v>
      </c>
      <c r="AY53">
        <v>0.122</v>
      </c>
      <c r="AZ53">
        <f t="shared" si="15"/>
        <v>1.4884E-2</v>
      </c>
      <c r="BA53">
        <v>709</v>
      </c>
    </row>
    <row r="54" spans="1:53">
      <c r="A54" t="s">
        <v>270</v>
      </c>
      <c r="B54" t="s">
        <v>147</v>
      </c>
      <c r="C54" t="s">
        <v>245</v>
      </c>
      <c r="D54" s="6" t="s">
        <v>253</v>
      </c>
      <c r="E54">
        <v>83.8</v>
      </c>
      <c r="F54">
        <v>0.15</v>
      </c>
      <c r="G54">
        <f t="shared" si="0"/>
        <v>2.2499999999999999E-2</v>
      </c>
      <c r="H54">
        <v>702</v>
      </c>
      <c r="I54">
        <v>0.157</v>
      </c>
      <c r="J54">
        <f t="shared" si="1"/>
        <v>2.4649000000000001E-2</v>
      </c>
      <c r="K54">
        <v>296</v>
      </c>
      <c r="L54">
        <v>0.13400000000000001</v>
      </c>
      <c r="M54">
        <f t="shared" si="2"/>
        <v>1.7956000000000003E-2</v>
      </c>
      <c r="N54">
        <v>757</v>
      </c>
      <c r="O54">
        <v>0.14299999999999999</v>
      </c>
      <c r="P54">
        <f t="shared" si="3"/>
        <v>2.0448999999999995E-2</v>
      </c>
      <c r="Q54">
        <v>1861</v>
      </c>
      <c r="R54">
        <v>0.128</v>
      </c>
      <c r="S54">
        <f t="shared" si="4"/>
        <v>1.6383999999999999E-2</v>
      </c>
      <c r="T54">
        <v>2865</v>
      </c>
      <c r="U54">
        <v>0.111</v>
      </c>
      <c r="V54">
        <f t="shared" si="5"/>
        <v>1.2321E-2</v>
      </c>
      <c r="W54">
        <v>617</v>
      </c>
      <c r="X54">
        <v>0.153</v>
      </c>
      <c r="Y54">
        <f t="shared" si="6"/>
        <v>2.3408999999999999E-2</v>
      </c>
      <c r="Z54">
        <v>1079</v>
      </c>
      <c r="AA54">
        <v>0.16700000000000001</v>
      </c>
      <c r="AB54">
        <f t="shared" si="7"/>
        <v>2.7889000000000004E-2</v>
      </c>
      <c r="AC54">
        <v>667</v>
      </c>
      <c r="AD54">
        <v>0.13</v>
      </c>
      <c r="AE54">
        <f t="shared" si="8"/>
        <v>1.6900000000000002E-2</v>
      </c>
      <c r="AF54">
        <v>474</v>
      </c>
      <c r="AG54">
        <v>0.10299999999999999</v>
      </c>
      <c r="AH54">
        <f t="shared" si="9"/>
        <v>1.0608999999999999E-2</v>
      </c>
      <c r="AI54">
        <v>310</v>
      </c>
      <c r="AJ54">
        <v>0.13600000000000001</v>
      </c>
      <c r="AK54">
        <f t="shared" si="10"/>
        <v>1.8496000000000002E-2</v>
      </c>
      <c r="AL54">
        <v>943</v>
      </c>
      <c r="AM54">
        <v>0.14199999999999999</v>
      </c>
      <c r="AN54">
        <f t="shared" si="11"/>
        <v>2.0163999999999998E-2</v>
      </c>
      <c r="AO54">
        <v>1848</v>
      </c>
      <c r="AP54">
        <v>0.129</v>
      </c>
      <c r="AQ54">
        <f t="shared" si="12"/>
        <v>1.6641E-2</v>
      </c>
      <c r="AR54">
        <v>2459</v>
      </c>
      <c r="AS54">
        <v>0.114</v>
      </c>
      <c r="AT54">
        <f t="shared" si="13"/>
        <v>1.2996000000000001E-2</v>
      </c>
      <c r="AU54">
        <v>630</v>
      </c>
      <c r="AV54">
        <v>0.13700000000000001</v>
      </c>
      <c r="AW54">
        <f t="shared" si="14"/>
        <v>1.8769000000000004E-2</v>
      </c>
      <c r="AX54">
        <v>905</v>
      </c>
      <c r="AY54">
        <v>0.124</v>
      </c>
      <c r="AZ54">
        <f t="shared" si="15"/>
        <v>1.5375999999999999E-2</v>
      </c>
      <c r="BA54">
        <v>523</v>
      </c>
    </row>
    <row r="55" spans="1:53">
      <c r="A55" t="s">
        <v>281</v>
      </c>
      <c r="B55" t="s">
        <v>147</v>
      </c>
      <c r="C55" t="s">
        <v>245</v>
      </c>
      <c r="D55" s="6" t="s">
        <v>242</v>
      </c>
      <c r="E55">
        <v>79</v>
      </c>
      <c r="F55">
        <v>0.13800000000000001</v>
      </c>
      <c r="G55">
        <f t="shared" si="0"/>
        <v>1.9044000000000002E-2</v>
      </c>
      <c r="H55">
        <v>881</v>
      </c>
      <c r="I55">
        <v>0.14599999999999999</v>
      </c>
      <c r="J55">
        <f t="shared" si="1"/>
        <v>2.1315999999999998E-2</v>
      </c>
      <c r="K55">
        <v>350</v>
      </c>
      <c r="L55">
        <v>0.13400000000000001</v>
      </c>
      <c r="M55">
        <f t="shared" si="2"/>
        <v>1.7956000000000003E-2</v>
      </c>
      <c r="N55">
        <v>1109</v>
      </c>
      <c r="O55">
        <v>0.127</v>
      </c>
      <c r="P55">
        <f t="shared" si="3"/>
        <v>1.6129000000000001E-2</v>
      </c>
      <c r="Q55">
        <v>1965</v>
      </c>
      <c r="R55">
        <v>0.129</v>
      </c>
      <c r="S55">
        <f t="shared" si="4"/>
        <v>1.6641E-2</v>
      </c>
      <c r="T55">
        <v>3613</v>
      </c>
      <c r="U55">
        <v>0.11600000000000001</v>
      </c>
      <c r="V55">
        <f t="shared" si="5"/>
        <v>1.3456000000000001E-2</v>
      </c>
      <c r="W55">
        <v>650</v>
      </c>
      <c r="X55">
        <v>0.151</v>
      </c>
      <c r="Y55">
        <f t="shared" si="6"/>
        <v>2.2800999999999998E-2</v>
      </c>
      <c r="Z55">
        <v>1347</v>
      </c>
      <c r="AA55">
        <v>0.15</v>
      </c>
      <c r="AB55">
        <f t="shared" si="7"/>
        <v>2.2499999999999999E-2</v>
      </c>
      <c r="AC55">
        <v>680</v>
      </c>
      <c r="AD55">
        <v>0.122</v>
      </c>
      <c r="AE55">
        <f t="shared" si="8"/>
        <v>1.4884E-2</v>
      </c>
      <c r="AF55">
        <v>653</v>
      </c>
      <c r="AG55">
        <v>0.107</v>
      </c>
      <c r="AH55">
        <f t="shared" si="9"/>
        <v>1.1448999999999999E-2</v>
      </c>
      <c r="AI55">
        <v>352</v>
      </c>
      <c r="AJ55">
        <v>0.13400000000000001</v>
      </c>
      <c r="AK55">
        <f t="shared" si="10"/>
        <v>1.7956000000000003E-2</v>
      </c>
      <c r="AL55">
        <v>1121</v>
      </c>
      <c r="AM55">
        <v>0.14299999999999999</v>
      </c>
      <c r="AN55">
        <f t="shared" si="11"/>
        <v>2.0448999999999995E-2</v>
      </c>
      <c r="AO55">
        <v>1901</v>
      </c>
      <c r="AP55">
        <v>0.128</v>
      </c>
      <c r="AQ55">
        <f t="shared" si="12"/>
        <v>1.6383999999999999E-2</v>
      </c>
      <c r="AR55">
        <v>3602</v>
      </c>
      <c r="AS55">
        <v>0.10299999999999999</v>
      </c>
      <c r="AT55">
        <f t="shared" si="13"/>
        <v>1.0608999999999999E-2</v>
      </c>
      <c r="AU55">
        <v>626</v>
      </c>
      <c r="AV55">
        <v>0.13600000000000001</v>
      </c>
      <c r="AW55">
        <f t="shared" si="14"/>
        <v>1.8496000000000002E-2</v>
      </c>
      <c r="AX55">
        <v>1195</v>
      </c>
      <c r="AY55">
        <v>0.153</v>
      </c>
      <c r="AZ55">
        <f t="shared" si="15"/>
        <v>2.3408999999999999E-2</v>
      </c>
      <c r="BA55">
        <v>801</v>
      </c>
    </row>
    <row r="56" spans="1:53">
      <c r="A56" t="s">
        <v>287</v>
      </c>
      <c r="B56" t="s">
        <v>147</v>
      </c>
      <c r="C56" t="s">
        <v>245</v>
      </c>
      <c r="D56" s="6" t="s">
        <v>253</v>
      </c>
      <c r="E56">
        <v>91.5</v>
      </c>
      <c r="F56">
        <v>0.13600000000000001</v>
      </c>
      <c r="G56">
        <f t="shared" si="0"/>
        <v>1.8496000000000002E-2</v>
      </c>
      <c r="H56">
        <v>506</v>
      </c>
      <c r="I56">
        <v>0.128</v>
      </c>
      <c r="J56">
        <f t="shared" si="1"/>
        <v>1.6383999999999999E-2</v>
      </c>
      <c r="K56">
        <v>320</v>
      </c>
      <c r="L56">
        <v>0.16300000000000001</v>
      </c>
      <c r="M56">
        <f t="shared" si="2"/>
        <v>2.6569000000000002E-2</v>
      </c>
      <c r="N56">
        <v>945</v>
      </c>
      <c r="O56">
        <v>0.14499999999999999</v>
      </c>
      <c r="P56">
        <f t="shared" si="3"/>
        <v>2.1024999999999999E-2</v>
      </c>
      <c r="Q56">
        <v>1774</v>
      </c>
      <c r="R56">
        <v>0.14899999999999999</v>
      </c>
      <c r="S56">
        <f t="shared" si="4"/>
        <v>2.2200999999999999E-2</v>
      </c>
      <c r="T56">
        <v>2214</v>
      </c>
      <c r="U56">
        <v>8.8999999999999996E-2</v>
      </c>
      <c r="V56">
        <f t="shared" si="5"/>
        <v>7.9209999999999992E-3</v>
      </c>
      <c r="W56">
        <v>433</v>
      </c>
      <c r="X56">
        <v>0.128</v>
      </c>
      <c r="Y56">
        <f t="shared" si="6"/>
        <v>1.6383999999999999E-2</v>
      </c>
      <c r="Z56">
        <v>866</v>
      </c>
      <c r="AA56">
        <v>0.14799999999999999</v>
      </c>
      <c r="AB56">
        <f t="shared" si="7"/>
        <v>2.1903999999999996E-2</v>
      </c>
      <c r="AC56">
        <v>357</v>
      </c>
      <c r="AD56">
        <v>0.11899999999999999</v>
      </c>
      <c r="AE56">
        <f t="shared" si="8"/>
        <v>1.4160999999999998E-2</v>
      </c>
      <c r="AF56">
        <v>350</v>
      </c>
      <c r="AG56">
        <v>0.17199999999999999</v>
      </c>
      <c r="AH56">
        <f t="shared" si="9"/>
        <v>2.9583999999999996E-2</v>
      </c>
      <c r="AI56">
        <v>444</v>
      </c>
      <c r="AJ56">
        <v>0.12</v>
      </c>
      <c r="AK56">
        <f t="shared" si="10"/>
        <v>1.44E-2</v>
      </c>
      <c r="AL56">
        <v>806</v>
      </c>
      <c r="AM56">
        <v>0.125</v>
      </c>
      <c r="AN56">
        <f t="shared" si="11"/>
        <v>1.5625E-2</v>
      </c>
      <c r="AO56">
        <v>1737</v>
      </c>
      <c r="AP56">
        <v>0.14499999999999999</v>
      </c>
      <c r="AQ56">
        <f t="shared" si="12"/>
        <v>2.1024999999999999E-2</v>
      </c>
      <c r="AR56">
        <v>2017</v>
      </c>
      <c r="AS56">
        <v>0.1</v>
      </c>
      <c r="AT56">
        <f t="shared" si="13"/>
        <v>1.0000000000000002E-2</v>
      </c>
      <c r="AU56">
        <v>685</v>
      </c>
      <c r="AV56">
        <v>0.12</v>
      </c>
      <c r="AW56">
        <f t="shared" si="14"/>
        <v>1.44E-2</v>
      </c>
      <c r="AX56">
        <v>744</v>
      </c>
      <c r="AY56">
        <v>0.13800000000000001</v>
      </c>
      <c r="AZ56">
        <f t="shared" si="15"/>
        <v>1.9044000000000002E-2</v>
      </c>
      <c r="BA56">
        <v>477</v>
      </c>
    </row>
    <row r="57" spans="1:53">
      <c r="A57" t="s">
        <v>297</v>
      </c>
      <c r="B57" t="s">
        <v>147</v>
      </c>
      <c r="C57" t="s">
        <v>245</v>
      </c>
      <c r="D57" s="6" t="s">
        <v>253</v>
      </c>
      <c r="E57">
        <v>80</v>
      </c>
      <c r="F57">
        <v>0.11899999999999999</v>
      </c>
      <c r="G57">
        <f t="shared" si="0"/>
        <v>1.4160999999999998E-2</v>
      </c>
      <c r="H57">
        <v>626</v>
      </c>
      <c r="I57">
        <v>9.2999999999999999E-2</v>
      </c>
      <c r="J57">
        <f t="shared" si="1"/>
        <v>8.6490000000000004E-3</v>
      </c>
      <c r="K57">
        <v>303</v>
      </c>
      <c r="L57">
        <v>0.129</v>
      </c>
      <c r="M57">
        <f t="shared" si="2"/>
        <v>1.6641E-2</v>
      </c>
      <c r="N57">
        <v>812</v>
      </c>
      <c r="O57">
        <v>0.124</v>
      </c>
      <c r="P57">
        <f t="shared" si="3"/>
        <v>1.5375999999999999E-2</v>
      </c>
      <c r="Q57">
        <v>1663</v>
      </c>
      <c r="R57">
        <v>0.11</v>
      </c>
      <c r="S57">
        <f t="shared" si="4"/>
        <v>1.21E-2</v>
      </c>
      <c r="T57">
        <v>2781</v>
      </c>
      <c r="U57">
        <v>0.107</v>
      </c>
      <c r="V57">
        <f t="shared" si="5"/>
        <v>1.1448999999999999E-2</v>
      </c>
      <c r="W57">
        <v>521</v>
      </c>
      <c r="X57">
        <v>0.122</v>
      </c>
      <c r="Y57">
        <f t="shared" si="6"/>
        <v>1.4884E-2</v>
      </c>
      <c r="Z57">
        <v>935</v>
      </c>
      <c r="AA57">
        <v>0.14199999999999999</v>
      </c>
      <c r="AB57">
        <f t="shared" si="7"/>
        <v>2.0163999999999998E-2</v>
      </c>
      <c r="AC57">
        <v>451</v>
      </c>
      <c r="AD57">
        <v>0.13100000000000001</v>
      </c>
      <c r="AE57">
        <f t="shared" si="8"/>
        <v>1.7161000000000003E-2</v>
      </c>
      <c r="AF57">
        <v>572</v>
      </c>
      <c r="AG57">
        <v>0.107</v>
      </c>
      <c r="AH57">
        <f t="shared" si="9"/>
        <v>1.1448999999999999E-2</v>
      </c>
      <c r="AI57">
        <v>440</v>
      </c>
      <c r="AJ57">
        <v>0.123</v>
      </c>
      <c r="AK57">
        <f t="shared" si="10"/>
        <v>1.5129E-2</v>
      </c>
      <c r="AL57">
        <v>857</v>
      </c>
      <c r="AM57">
        <v>0.13300000000000001</v>
      </c>
      <c r="AN57">
        <f t="shared" si="11"/>
        <v>1.7689000000000003E-2</v>
      </c>
      <c r="AO57">
        <v>1566</v>
      </c>
      <c r="AP57">
        <v>0.124</v>
      </c>
      <c r="AQ57">
        <f t="shared" si="12"/>
        <v>1.5375999999999999E-2</v>
      </c>
      <c r="AR57">
        <v>2528</v>
      </c>
      <c r="AS57">
        <v>0.11</v>
      </c>
      <c r="AT57">
        <f t="shared" si="13"/>
        <v>1.21E-2</v>
      </c>
      <c r="AU57">
        <v>624</v>
      </c>
      <c r="AV57">
        <v>0.114</v>
      </c>
      <c r="AW57">
        <f t="shared" si="14"/>
        <v>1.2996000000000001E-2</v>
      </c>
      <c r="AX57">
        <v>837</v>
      </c>
      <c r="AY57">
        <v>0.129</v>
      </c>
      <c r="AZ57">
        <f t="shared" si="15"/>
        <v>1.6641E-2</v>
      </c>
      <c r="BA57">
        <v>643</v>
      </c>
    </row>
    <row r="58" spans="1:53">
      <c r="A58" t="s">
        <v>301</v>
      </c>
      <c r="B58" t="s">
        <v>147</v>
      </c>
      <c r="C58" t="s">
        <v>245</v>
      </c>
      <c r="D58" s="6" t="s">
        <v>253</v>
      </c>
      <c r="E58">
        <v>83</v>
      </c>
      <c r="F58">
        <v>0.13400000000000001</v>
      </c>
      <c r="G58">
        <f t="shared" si="0"/>
        <v>1.7956000000000003E-2</v>
      </c>
      <c r="H58">
        <v>776</v>
      </c>
      <c r="I58">
        <v>0.127</v>
      </c>
      <c r="J58">
        <f t="shared" si="1"/>
        <v>1.6129000000000001E-2</v>
      </c>
      <c r="K58">
        <v>232</v>
      </c>
      <c r="L58">
        <v>0.14000000000000001</v>
      </c>
      <c r="M58">
        <f t="shared" si="2"/>
        <v>1.9600000000000003E-2</v>
      </c>
      <c r="N58">
        <v>880</v>
      </c>
      <c r="O58">
        <v>0.157</v>
      </c>
      <c r="P58">
        <f t="shared" si="3"/>
        <v>2.4649000000000001E-2</v>
      </c>
      <c r="Q58">
        <v>1796</v>
      </c>
      <c r="R58">
        <v>0.128</v>
      </c>
      <c r="S58">
        <f t="shared" si="4"/>
        <v>1.6383999999999999E-2</v>
      </c>
      <c r="T58">
        <v>3008</v>
      </c>
      <c r="U58">
        <v>9.9000000000000005E-2</v>
      </c>
      <c r="V58">
        <f t="shared" si="5"/>
        <v>9.8010000000000007E-3</v>
      </c>
      <c r="W58">
        <v>592</v>
      </c>
      <c r="X58">
        <v>0.13500000000000001</v>
      </c>
      <c r="Y58">
        <f t="shared" si="6"/>
        <v>1.8225000000000002E-2</v>
      </c>
      <c r="Z58">
        <v>1000</v>
      </c>
      <c r="AA58">
        <v>0.151</v>
      </c>
      <c r="AB58">
        <f t="shared" si="7"/>
        <v>2.2800999999999998E-2</v>
      </c>
      <c r="AC58">
        <v>564</v>
      </c>
      <c r="AD58">
        <v>0.158</v>
      </c>
      <c r="AE58">
        <f t="shared" si="8"/>
        <v>2.4964E-2</v>
      </c>
      <c r="AF58">
        <v>738</v>
      </c>
      <c r="AG58">
        <v>0.125</v>
      </c>
      <c r="AH58">
        <f t="shared" si="9"/>
        <v>1.5625E-2</v>
      </c>
      <c r="AI58">
        <v>290</v>
      </c>
      <c r="AJ58">
        <v>0.127</v>
      </c>
      <c r="AK58">
        <f t="shared" si="10"/>
        <v>1.6129000000000001E-2</v>
      </c>
      <c r="AL58">
        <v>864</v>
      </c>
      <c r="AM58">
        <v>0.14699999999999999</v>
      </c>
      <c r="AN58">
        <f t="shared" si="11"/>
        <v>2.1608999999999996E-2</v>
      </c>
      <c r="AO58">
        <v>1648</v>
      </c>
      <c r="AP58">
        <v>0.14499999999999999</v>
      </c>
      <c r="AQ58">
        <f t="shared" si="12"/>
        <v>2.1024999999999999E-2</v>
      </c>
      <c r="AR58">
        <v>2627</v>
      </c>
      <c r="AS58">
        <v>8.8999999999999996E-2</v>
      </c>
      <c r="AT58">
        <f t="shared" si="13"/>
        <v>7.9209999999999992E-3</v>
      </c>
      <c r="AU58">
        <v>638</v>
      </c>
      <c r="AV58">
        <v>0.14899999999999999</v>
      </c>
      <c r="AW58">
        <f t="shared" si="14"/>
        <v>2.2200999999999999E-2</v>
      </c>
      <c r="AX58">
        <v>1081</v>
      </c>
      <c r="AY58">
        <v>0.151</v>
      </c>
      <c r="AZ58">
        <f t="shared" si="15"/>
        <v>2.2800999999999998E-2</v>
      </c>
      <c r="BA58">
        <v>854</v>
      </c>
    </row>
    <row r="59" spans="1:53">
      <c r="A59" t="s">
        <v>305</v>
      </c>
      <c r="B59" t="s">
        <v>147</v>
      </c>
      <c r="C59" t="s">
        <v>245</v>
      </c>
      <c r="D59" s="6" t="s">
        <v>253</v>
      </c>
      <c r="E59">
        <v>75.3</v>
      </c>
      <c r="F59">
        <v>0.17299999999999999</v>
      </c>
      <c r="G59">
        <f t="shared" si="0"/>
        <v>2.9928999999999997E-2</v>
      </c>
      <c r="H59">
        <v>778</v>
      </c>
      <c r="I59">
        <v>0.124</v>
      </c>
      <c r="J59">
        <f t="shared" si="1"/>
        <v>1.5375999999999999E-2</v>
      </c>
      <c r="K59">
        <v>373</v>
      </c>
      <c r="L59">
        <v>0.12</v>
      </c>
      <c r="M59">
        <f t="shared" si="2"/>
        <v>1.44E-2</v>
      </c>
      <c r="N59">
        <v>1051</v>
      </c>
      <c r="O59">
        <v>0.11799999999999999</v>
      </c>
      <c r="P59">
        <f t="shared" si="3"/>
        <v>1.3923999999999999E-2</v>
      </c>
      <c r="Q59">
        <v>2000</v>
      </c>
      <c r="R59">
        <v>0.129</v>
      </c>
      <c r="S59">
        <f t="shared" si="4"/>
        <v>1.6641E-2</v>
      </c>
      <c r="T59">
        <v>3927</v>
      </c>
      <c r="U59">
        <v>0.106</v>
      </c>
      <c r="V59">
        <f t="shared" si="5"/>
        <v>1.1235999999999999E-2</v>
      </c>
      <c r="W59">
        <v>620</v>
      </c>
      <c r="X59">
        <v>0.127</v>
      </c>
      <c r="Y59">
        <f t="shared" si="6"/>
        <v>1.6129000000000001E-2</v>
      </c>
      <c r="Z59">
        <v>1343</v>
      </c>
      <c r="AA59">
        <v>0.13</v>
      </c>
      <c r="AB59">
        <f t="shared" si="7"/>
        <v>1.6900000000000002E-2</v>
      </c>
      <c r="AC59">
        <v>690</v>
      </c>
      <c r="AD59">
        <v>0.122</v>
      </c>
      <c r="AE59">
        <f t="shared" si="8"/>
        <v>1.4884E-2</v>
      </c>
      <c r="AF59">
        <v>624</v>
      </c>
      <c r="AG59">
        <v>0.108</v>
      </c>
      <c r="AH59">
        <f t="shared" si="9"/>
        <v>1.1663999999999999E-2</v>
      </c>
      <c r="AI59">
        <v>452</v>
      </c>
      <c r="AJ59">
        <v>0.122</v>
      </c>
      <c r="AK59">
        <f t="shared" si="10"/>
        <v>1.4884E-2</v>
      </c>
      <c r="AL59">
        <v>1027</v>
      </c>
      <c r="AM59">
        <v>0.13300000000000001</v>
      </c>
      <c r="AN59">
        <f t="shared" si="11"/>
        <v>1.7689000000000003E-2</v>
      </c>
      <c r="AO59">
        <v>2111</v>
      </c>
      <c r="AP59">
        <v>0.129</v>
      </c>
      <c r="AQ59">
        <f t="shared" si="12"/>
        <v>1.6641E-2</v>
      </c>
      <c r="AR59">
        <v>3615</v>
      </c>
      <c r="AS59">
        <v>0.10100000000000001</v>
      </c>
      <c r="AT59">
        <f t="shared" si="13"/>
        <v>1.0201000000000002E-2</v>
      </c>
      <c r="AU59">
        <v>634</v>
      </c>
      <c r="AV59">
        <v>0.12</v>
      </c>
      <c r="AW59">
        <f t="shared" si="14"/>
        <v>1.44E-2</v>
      </c>
      <c r="AX59">
        <v>1261</v>
      </c>
      <c r="AY59">
        <v>0.14000000000000001</v>
      </c>
      <c r="AZ59">
        <f t="shared" si="15"/>
        <v>1.9600000000000003E-2</v>
      </c>
      <c r="BA59">
        <v>816</v>
      </c>
    </row>
    <row r="60" spans="1:53">
      <c r="A60" t="s">
        <v>307</v>
      </c>
      <c r="B60" t="s">
        <v>147</v>
      </c>
      <c r="C60" t="s">
        <v>245</v>
      </c>
      <c r="D60" s="6" t="s">
        <v>253</v>
      </c>
      <c r="E60">
        <v>71.8</v>
      </c>
      <c r="F60">
        <v>0.13800000000000001</v>
      </c>
      <c r="G60">
        <f t="shared" si="0"/>
        <v>1.9044000000000002E-2</v>
      </c>
      <c r="H60">
        <v>731</v>
      </c>
      <c r="I60">
        <v>0.123</v>
      </c>
      <c r="J60">
        <f t="shared" si="1"/>
        <v>1.5129E-2</v>
      </c>
      <c r="K60">
        <v>323</v>
      </c>
      <c r="L60">
        <v>0.128</v>
      </c>
      <c r="M60">
        <f t="shared" si="2"/>
        <v>1.6383999999999999E-2</v>
      </c>
      <c r="N60">
        <v>882</v>
      </c>
      <c r="O60">
        <v>0.15</v>
      </c>
      <c r="P60">
        <f t="shared" si="3"/>
        <v>2.2499999999999999E-2</v>
      </c>
      <c r="Q60">
        <v>1839</v>
      </c>
      <c r="R60">
        <v>0.114</v>
      </c>
      <c r="S60">
        <f t="shared" si="4"/>
        <v>1.2996000000000001E-2</v>
      </c>
      <c r="T60">
        <v>3054</v>
      </c>
      <c r="U60">
        <v>0.126</v>
      </c>
      <c r="V60">
        <f t="shared" si="5"/>
        <v>1.5876000000000001E-2</v>
      </c>
      <c r="W60">
        <v>543</v>
      </c>
      <c r="X60">
        <v>0.13500000000000001</v>
      </c>
      <c r="Y60">
        <f t="shared" si="6"/>
        <v>1.8225000000000002E-2</v>
      </c>
      <c r="Z60">
        <v>1057</v>
      </c>
      <c r="AA60">
        <v>0.13100000000000001</v>
      </c>
      <c r="AB60">
        <f t="shared" si="7"/>
        <v>1.7161000000000003E-2</v>
      </c>
      <c r="AC60">
        <v>448</v>
      </c>
      <c r="AD60">
        <v>0.13900000000000001</v>
      </c>
      <c r="AE60">
        <f t="shared" si="8"/>
        <v>1.9321000000000005E-2</v>
      </c>
      <c r="AF60">
        <v>539</v>
      </c>
      <c r="AG60">
        <v>0.13800000000000001</v>
      </c>
      <c r="AH60">
        <f t="shared" si="9"/>
        <v>1.9044000000000002E-2</v>
      </c>
      <c r="AI60">
        <v>389</v>
      </c>
      <c r="AJ60">
        <v>0.13600000000000001</v>
      </c>
      <c r="AK60">
        <f t="shared" si="10"/>
        <v>1.8496000000000002E-2</v>
      </c>
      <c r="AL60">
        <v>819</v>
      </c>
      <c r="AM60">
        <v>0.13100000000000001</v>
      </c>
      <c r="AN60">
        <f t="shared" si="11"/>
        <v>1.7161000000000003E-2</v>
      </c>
      <c r="AO60">
        <v>1574</v>
      </c>
      <c r="AP60">
        <v>0.13300000000000001</v>
      </c>
      <c r="AQ60">
        <f t="shared" si="12"/>
        <v>1.7689000000000003E-2</v>
      </c>
      <c r="AR60">
        <v>2665</v>
      </c>
      <c r="AS60">
        <v>0.10199999999999999</v>
      </c>
      <c r="AT60">
        <f t="shared" si="13"/>
        <v>1.0403999999999998E-2</v>
      </c>
      <c r="AU60">
        <v>524</v>
      </c>
      <c r="AV60">
        <v>0.13800000000000001</v>
      </c>
      <c r="AW60">
        <f t="shared" si="14"/>
        <v>1.9044000000000002E-2</v>
      </c>
      <c r="AX60">
        <v>910</v>
      </c>
      <c r="AY60">
        <v>0.14499999999999999</v>
      </c>
      <c r="AZ60">
        <f t="shared" si="15"/>
        <v>2.1024999999999999E-2</v>
      </c>
      <c r="BA60">
        <v>720</v>
      </c>
    </row>
    <row r="61" spans="1:53">
      <c r="A61" t="s">
        <v>317</v>
      </c>
      <c r="B61" t="s">
        <v>147</v>
      </c>
      <c r="C61" t="s">
        <v>245</v>
      </c>
      <c r="D61" s="6" t="s">
        <v>242</v>
      </c>
      <c r="E61">
        <v>80</v>
      </c>
      <c r="F61">
        <v>0.13400000000000001</v>
      </c>
      <c r="G61">
        <f t="shared" si="0"/>
        <v>1.7956000000000003E-2</v>
      </c>
      <c r="H61">
        <v>864</v>
      </c>
      <c r="I61">
        <v>0.10199999999999999</v>
      </c>
      <c r="J61">
        <f t="shared" si="1"/>
        <v>1.0403999999999998E-2</v>
      </c>
      <c r="K61">
        <v>389</v>
      </c>
      <c r="L61">
        <v>0.115</v>
      </c>
      <c r="M61">
        <f t="shared" si="2"/>
        <v>1.3225000000000001E-2</v>
      </c>
      <c r="N61">
        <v>881</v>
      </c>
      <c r="O61">
        <v>0.127</v>
      </c>
      <c r="P61">
        <f t="shared" si="3"/>
        <v>1.6129000000000001E-2</v>
      </c>
      <c r="Q61">
        <v>2288</v>
      </c>
      <c r="R61">
        <v>0.13300000000000001</v>
      </c>
      <c r="S61">
        <f t="shared" si="4"/>
        <v>1.7689000000000003E-2</v>
      </c>
      <c r="T61">
        <v>4216</v>
      </c>
      <c r="U61">
        <v>9.1999999999999998E-2</v>
      </c>
      <c r="V61">
        <f t="shared" si="5"/>
        <v>8.4639999999999993E-3</v>
      </c>
      <c r="W61">
        <v>615</v>
      </c>
      <c r="X61">
        <v>0.123</v>
      </c>
      <c r="Y61">
        <f t="shared" si="6"/>
        <v>1.5129E-2</v>
      </c>
      <c r="Z61">
        <v>1414</v>
      </c>
      <c r="AA61">
        <v>0.125</v>
      </c>
      <c r="AB61">
        <f t="shared" si="7"/>
        <v>1.5625E-2</v>
      </c>
      <c r="AC61">
        <v>800</v>
      </c>
      <c r="AD61">
        <v>0.105</v>
      </c>
      <c r="AE61">
        <f t="shared" si="8"/>
        <v>1.1024999999999998E-2</v>
      </c>
      <c r="AF61">
        <v>658</v>
      </c>
      <c r="AG61">
        <v>0.123</v>
      </c>
      <c r="AH61">
        <f t="shared" si="9"/>
        <v>1.5129E-2</v>
      </c>
      <c r="AI61">
        <v>521</v>
      </c>
      <c r="AJ61">
        <v>0.125</v>
      </c>
      <c r="AK61">
        <f t="shared" si="10"/>
        <v>1.5625E-2</v>
      </c>
      <c r="AL61">
        <v>1052</v>
      </c>
      <c r="AM61">
        <v>0.14099999999999999</v>
      </c>
      <c r="AN61">
        <f t="shared" si="11"/>
        <v>1.9880999999999996E-2</v>
      </c>
      <c r="AO61">
        <v>1837</v>
      </c>
      <c r="AP61">
        <v>0.13500000000000001</v>
      </c>
      <c r="AQ61">
        <f t="shared" si="12"/>
        <v>1.8225000000000002E-2</v>
      </c>
      <c r="AR61">
        <v>3591</v>
      </c>
      <c r="AS61">
        <v>9.2999999999999999E-2</v>
      </c>
      <c r="AT61">
        <f t="shared" si="13"/>
        <v>8.6490000000000004E-3</v>
      </c>
      <c r="AU61">
        <v>703</v>
      </c>
      <c r="AV61">
        <v>0.13400000000000001</v>
      </c>
      <c r="AW61">
        <f t="shared" si="14"/>
        <v>1.7956000000000003E-2</v>
      </c>
      <c r="AX61">
        <v>1422</v>
      </c>
      <c r="AY61">
        <v>0.107</v>
      </c>
      <c r="AZ61">
        <f t="shared" si="15"/>
        <v>1.1448999999999999E-2</v>
      </c>
      <c r="BA61">
        <v>1017</v>
      </c>
    </row>
    <row r="62" spans="1:53">
      <c r="A62" t="s">
        <v>327</v>
      </c>
      <c r="B62" t="s">
        <v>147</v>
      </c>
      <c r="C62" t="s">
        <v>245</v>
      </c>
      <c r="D62" s="6" t="s">
        <v>253</v>
      </c>
      <c r="E62">
        <v>76.400000000000006</v>
      </c>
      <c r="F62">
        <v>0.13500000000000001</v>
      </c>
      <c r="G62">
        <f t="shared" si="0"/>
        <v>1.8225000000000002E-2</v>
      </c>
      <c r="H62">
        <v>840</v>
      </c>
      <c r="I62">
        <v>0.11700000000000001</v>
      </c>
      <c r="J62">
        <f t="shared" si="1"/>
        <v>1.3689000000000002E-2</v>
      </c>
      <c r="K62">
        <v>360</v>
      </c>
      <c r="L62">
        <v>0.128</v>
      </c>
      <c r="M62">
        <f t="shared" si="2"/>
        <v>1.6383999999999999E-2</v>
      </c>
      <c r="N62">
        <v>948</v>
      </c>
      <c r="O62">
        <v>0.14399999999999999</v>
      </c>
      <c r="P62">
        <f t="shared" si="3"/>
        <v>2.0735999999999997E-2</v>
      </c>
      <c r="Q62">
        <v>1640</v>
      </c>
      <c r="R62">
        <v>0.127</v>
      </c>
      <c r="S62">
        <f t="shared" si="4"/>
        <v>1.6129000000000001E-2</v>
      </c>
      <c r="T62">
        <v>2903</v>
      </c>
      <c r="U62">
        <v>0.121</v>
      </c>
      <c r="V62">
        <f t="shared" si="5"/>
        <v>1.4641E-2</v>
      </c>
      <c r="W62">
        <v>494</v>
      </c>
      <c r="X62">
        <v>0.127</v>
      </c>
      <c r="Y62">
        <f t="shared" si="6"/>
        <v>1.6129000000000001E-2</v>
      </c>
      <c r="Z62">
        <v>1112</v>
      </c>
      <c r="AA62">
        <v>0.13200000000000001</v>
      </c>
      <c r="AB62">
        <f t="shared" si="7"/>
        <v>1.7424000000000002E-2</v>
      </c>
      <c r="AC62">
        <v>489</v>
      </c>
      <c r="AD62">
        <v>0.109</v>
      </c>
      <c r="AE62">
        <f t="shared" si="8"/>
        <v>1.1880999999999999E-2</v>
      </c>
      <c r="AF62">
        <v>529</v>
      </c>
      <c r="AG62">
        <v>0.106</v>
      </c>
      <c r="AH62">
        <f t="shared" si="9"/>
        <v>1.1235999999999999E-2</v>
      </c>
      <c r="AI62">
        <v>343</v>
      </c>
      <c r="AJ62">
        <v>0.125</v>
      </c>
      <c r="AK62">
        <f t="shared" si="10"/>
        <v>1.5625E-2</v>
      </c>
      <c r="AL62">
        <v>1034</v>
      </c>
      <c r="AM62">
        <v>0.152</v>
      </c>
      <c r="AN62">
        <f t="shared" si="11"/>
        <v>2.3104E-2</v>
      </c>
      <c r="AO62">
        <v>1711</v>
      </c>
      <c r="AP62">
        <v>0.13300000000000001</v>
      </c>
      <c r="AQ62">
        <f t="shared" si="12"/>
        <v>1.7689000000000003E-2</v>
      </c>
      <c r="AR62">
        <v>2666</v>
      </c>
      <c r="AS62">
        <v>0.111</v>
      </c>
      <c r="AT62">
        <f t="shared" si="13"/>
        <v>1.2321E-2</v>
      </c>
      <c r="AU62">
        <v>511</v>
      </c>
      <c r="AV62">
        <v>0.13300000000000001</v>
      </c>
      <c r="AW62">
        <f t="shared" si="14"/>
        <v>1.7689000000000003E-2</v>
      </c>
      <c r="AX62">
        <v>1004</v>
      </c>
      <c r="AY62">
        <v>0.113</v>
      </c>
      <c r="AZ62">
        <f t="shared" si="15"/>
        <v>1.2769000000000001E-2</v>
      </c>
      <c r="BA62">
        <v>502</v>
      </c>
    </row>
    <row r="63" spans="1:53">
      <c r="A63" t="s">
        <v>331</v>
      </c>
      <c r="B63" t="s">
        <v>147</v>
      </c>
      <c r="C63" t="s">
        <v>245</v>
      </c>
      <c r="D63" s="6" t="s">
        <v>242</v>
      </c>
      <c r="E63">
        <v>84.4</v>
      </c>
      <c r="F63">
        <v>8.6999999999999994E-2</v>
      </c>
      <c r="G63">
        <f t="shared" si="0"/>
        <v>7.5689999999999993E-3</v>
      </c>
      <c r="H63">
        <v>734</v>
      </c>
      <c r="I63">
        <v>0.127</v>
      </c>
      <c r="J63">
        <f t="shared" si="1"/>
        <v>1.6129000000000001E-2</v>
      </c>
      <c r="K63">
        <v>472</v>
      </c>
      <c r="L63">
        <v>0.125</v>
      </c>
      <c r="M63">
        <f t="shared" si="2"/>
        <v>1.5625E-2</v>
      </c>
      <c r="N63">
        <v>1041</v>
      </c>
      <c r="O63">
        <v>0.128</v>
      </c>
      <c r="P63">
        <f t="shared" si="3"/>
        <v>1.6383999999999999E-2</v>
      </c>
      <c r="Q63">
        <v>2146</v>
      </c>
      <c r="R63">
        <v>0.13200000000000001</v>
      </c>
      <c r="S63">
        <f t="shared" si="4"/>
        <v>1.7424000000000002E-2</v>
      </c>
      <c r="T63">
        <v>3499</v>
      </c>
      <c r="U63">
        <v>8.6999999999999994E-2</v>
      </c>
      <c r="V63">
        <f t="shared" si="5"/>
        <v>7.5689999999999993E-3</v>
      </c>
      <c r="W63">
        <v>672</v>
      </c>
      <c r="X63">
        <v>0.121</v>
      </c>
      <c r="Y63">
        <f t="shared" si="6"/>
        <v>1.4641E-2</v>
      </c>
      <c r="Z63">
        <v>1369</v>
      </c>
      <c r="AA63">
        <v>0.125</v>
      </c>
      <c r="AB63">
        <f t="shared" si="7"/>
        <v>1.5625E-2</v>
      </c>
      <c r="AC63">
        <v>891</v>
      </c>
      <c r="AD63">
        <v>0.10299999999999999</v>
      </c>
      <c r="AE63">
        <f t="shared" si="8"/>
        <v>1.0608999999999999E-2</v>
      </c>
      <c r="AF63">
        <v>799</v>
      </c>
      <c r="AG63">
        <v>0.13100000000000001</v>
      </c>
      <c r="AH63">
        <f t="shared" si="9"/>
        <v>1.7161000000000003E-2</v>
      </c>
      <c r="AI63">
        <v>588</v>
      </c>
      <c r="AJ63">
        <v>0.114</v>
      </c>
      <c r="AK63">
        <f t="shared" si="10"/>
        <v>1.2996000000000001E-2</v>
      </c>
      <c r="AL63">
        <v>954</v>
      </c>
      <c r="AM63">
        <v>0.13600000000000001</v>
      </c>
      <c r="AN63">
        <f t="shared" si="11"/>
        <v>1.8496000000000002E-2</v>
      </c>
      <c r="AO63">
        <v>2394</v>
      </c>
      <c r="AP63">
        <v>0.13</v>
      </c>
      <c r="AQ63">
        <f t="shared" si="12"/>
        <v>1.6900000000000002E-2</v>
      </c>
      <c r="AR63">
        <v>3603</v>
      </c>
      <c r="AS63">
        <v>9.7000000000000003E-2</v>
      </c>
      <c r="AT63">
        <f t="shared" si="13"/>
        <v>9.4090000000000007E-3</v>
      </c>
      <c r="AU63">
        <v>718</v>
      </c>
      <c r="AV63">
        <v>0.13900000000000001</v>
      </c>
      <c r="AW63">
        <f t="shared" si="14"/>
        <v>1.9321000000000005E-2</v>
      </c>
      <c r="AX63">
        <v>1212</v>
      </c>
      <c r="AY63">
        <v>0.13800000000000001</v>
      </c>
      <c r="AZ63">
        <f t="shared" si="15"/>
        <v>1.9044000000000002E-2</v>
      </c>
      <c r="BA63">
        <v>954</v>
      </c>
    </row>
    <row r="64" spans="1:53">
      <c r="A64" t="s">
        <v>335</v>
      </c>
      <c r="B64" t="s">
        <v>147</v>
      </c>
      <c r="C64" t="s">
        <v>245</v>
      </c>
      <c r="D64" s="6" t="s">
        <v>253</v>
      </c>
      <c r="E64">
        <v>67.099999999999994</v>
      </c>
      <c r="F64">
        <v>0.109</v>
      </c>
      <c r="G64">
        <f t="shared" si="0"/>
        <v>1.1880999999999999E-2</v>
      </c>
      <c r="H64">
        <v>533</v>
      </c>
      <c r="I64">
        <v>0.13400000000000001</v>
      </c>
      <c r="J64">
        <f t="shared" si="1"/>
        <v>1.7956000000000003E-2</v>
      </c>
      <c r="K64">
        <v>263</v>
      </c>
      <c r="L64">
        <v>0.13</v>
      </c>
      <c r="M64">
        <f t="shared" si="2"/>
        <v>1.6900000000000002E-2</v>
      </c>
      <c r="N64">
        <v>786</v>
      </c>
      <c r="O64">
        <v>0.13</v>
      </c>
      <c r="P64">
        <f t="shared" si="3"/>
        <v>1.6900000000000002E-2</v>
      </c>
      <c r="Q64">
        <v>1819</v>
      </c>
      <c r="R64">
        <v>0.12</v>
      </c>
      <c r="S64">
        <f t="shared" si="4"/>
        <v>1.44E-2</v>
      </c>
      <c r="T64">
        <v>2884</v>
      </c>
      <c r="U64">
        <v>9.0999999999999998E-2</v>
      </c>
      <c r="V64">
        <f t="shared" si="5"/>
        <v>8.2810000000000002E-3</v>
      </c>
      <c r="W64">
        <v>530</v>
      </c>
      <c r="X64">
        <v>0.14499999999999999</v>
      </c>
      <c r="Y64">
        <f t="shared" si="6"/>
        <v>2.1024999999999999E-2</v>
      </c>
      <c r="Z64">
        <v>1065</v>
      </c>
      <c r="AA64">
        <v>0.13200000000000001</v>
      </c>
      <c r="AB64">
        <f t="shared" si="7"/>
        <v>1.7424000000000002E-2</v>
      </c>
      <c r="AC64">
        <v>514</v>
      </c>
      <c r="AD64">
        <v>0.11899999999999999</v>
      </c>
      <c r="AE64">
        <f t="shared" si="8"/>
        <v>1.4160999999999998E-2</v>
      </c>
      <c r="AF64">
        <v>564</v>
      </c>
      <c r="AG64">
        <v>0.155</v>
      </c>
      <c r="AH64">
        <f t="shared" si="9"/>
        <v>2.4025000000000001E-2</v>
      </c>
      <c r="AI64">
        <v>341</v>
      </c>
      <c r="AJ64">
        <v>0.122</v>
      </c>
      <c r="AK64">
        <f t="shared" si="10"/>
        <v>1.4884E-2</v>
      </c>
      <c r="AL64">
        <v>896</v>
      </c>
      <c r="AM64">
        <v>0.13800000000000001</v>
      </c>
      <c r="AN64">
        <f t="shared" si="11"/>
        <v>1.9044000000000002E-2</v>
      </c>
      <c r="AO64">
        <v>1825</v>
      </c>
      <c r="AP64">
        <v>0.13500000000000001</v>
      </c>
      <c r="AQ64">
        <f t="shared" si="12"/>
        <v>1.8225000000000002E-2</v>
      </c>
      <c r="AR64">
        <v>2774</v>
      </c>
      <c r="AS64">
        <v>0.08</v>
      </c>
      <c r="AT64">
        <f t="shared" si="13"/>
        <v>6.4000000000000003E-3</v>
      </c>
      <c r="AU64">
        <v>603</v>
      </c>
      <c r="AV64">
        <v>0.13300000000000001</v>
      </c>
      <c r="AW64">
        <f t="shared" si="14"/>
        <v>1.7689000000000003E-2</v>
      </c>
      <c r="AX64">
        <v>1149</v>
      </c>
      <c r="AY64">
        <v>0.13600000000000001</v>
      </c>
      <c r="AZ64">
        <f t="shared" si="15"/>
        <v>1.8496000000000002E-2</v>
      </c>
      <c r="BA64">
        <v>812</v>
      </c>
    </row>
    <row r="65" spans="1:53">
      <c r="A65" t="s">
        <v>337</v>
      </c>
      <c r="B65" t="s">
        <v>147</v>
      </c>
      <c r="C65" t="s">
        <v>245</v>
      </c>
      <c r="D65" s="6" t="s">
        <v>253</v>
      </c>
      <c r="E65">
        <v>77.8</v>
      </c>
      <c r="F65">
        <v>0.13700000000000001</v>
      </c>
      <c r="G65">
        <f t="shared" si="0"/>
        <v>1.8769000000000004E-2</v>
      </c>
      <c r="H65">
        <v>1021</v>
      </c>
      <c r="I65">
        <v>0.151</v>
      </c>
      <c r="J65">
        <f t="shared" si="1"/>
        <v>2.2800999999999998E-2</v>
      </c>
      <c r="K65">
        <v>339</v>
      </c>
      <c r="L65">
        <v>0.121</v>
      </c>
      <c r="M65">
        <f t="shared" si="2"/>
        <v>1.4641E-2</v>
      </c>
      <c r="N65">
        <v>1044</v>
      </c>
      <c r="O65">
        <v>0.13600000000000001</v>
      </c>
      <c r="P65">
        <f t="shared" si="3"/>
        <v>1.8496000000000002E-2</v>
      </c>
      <c r="Q65">
        <v>2022</v>
      </c>
      <c r="R65">
        <v>0.13600000000000001</v>
      </c>
      <c r="S65">
        <f t="shared" si="4"/>
        <v>1.8496000000000002E-2</v>
      </c>
      <c r="T65">
        <v>3292</v>
      </c>
      <c r="U65">
        <v>9.5000000000000001E-2</v>
      </c>
      <c r="V65">
        <f t="shared" si="5"/>
        <v>9.025E-3</v>
      </c>
      <c r="W65">
        <v>627</v>
      </c>
      <c r="X65">
        <v>0.127</v>
      </c>
      <c r="Y65">
        <f t="shared" si="6"/>
        <v>1.6129000000000001E-2</v>
      </c>
      <c r="Z65">
        <v>1360</v>
      </c>
      <c r="AA65">
        <v>0.14799999999999999</v>
      </c>
      <c r="AB65">
        <f t="shared" si="7"/>
        <v>2.1903999999999996E-2</v>
      </c>
      <c r="AC65">
        <v>696</v>
      </c>
      <c r="AD65">
        <v>0.104</v>
      </c>
      <c r="AE65">
        <f t="shared" si="8"/>
        <v>1.0815999999999999E-2</v>
      </c>
      <c r="AF65">
        <v>583</v>
      </c>
      <c r="AG65">
        <v>0.13600000000000001</v>
      </c>
      <c r="AH65">
        <f t="shared" si="9"/>
        <v>1.8496000000000002E-2</v>
      </c>
      <c r="AI65">
        <v>440</v>
      </c>
      <c r="AJ65">
        <v>0.124</v>
      </c>
      <c r="AK65">
        <f t="shared" si="10"/>
        <v>1.5375999999999999E-2</v>
      </c>
      <c r="AL65">
        <v>797</v>
      </c>
      <c r="AM65">
        <v>0.13300000000000001</v>
      </c>
      <c r="AN65">
        <f t="shared" si="11"/>
        <v>1.7689000000000003E-2</v>
      </c>
      <c r="AO65">
        <v>1752</v>
      </c>
      <c r="AP65">
        <v>0.128</v>
      </c>
      <c r="AQ65">
        <f t="shared" si="12"/>
        <v>1.6383999999999999E-2</v>
      </c>
      <c r="AR65">
        <v>2718</v>
      </c>
      <c r="AS65">
        <v>9.6000000000000002E-2</v>
      </c>
      <c r="AT65">
        <f t="shared" si="13"/>
        <v>9.2160000000000002E-3</v>
      </c>
      <c r="AU65">
        <v>635</v>
      </c>
      <c r="AV65">
        <v>0.13200000000000001</v>
      </c>
      <c r="AW65">
        <f t="shared" si="14"/>
        <v>1.7424000000000002E-2</v>
      </c>
      <c r="AX65">
        <v>1025</v>
      </c>
      <c r="AY65">
        <v>0.13800000000000001</v>
      </c>
      <c r="AZ65">
        <f t="shared" si="15"/>
        <v>1.9044000000000002E-2</v>
      </c>
      <c r="BA65">
        <v>931</v>
      </c>
    </row>
    <row r="66" spans="1:53">
      <c r="A66" t="s">
        <v>343</v>
      </c>
      <c r="B66" t="s">
        <v>147</v>
      </c>
      <c r="C66" t="s">
        <v>245</v>
      </c>
      <c r="D66" s="6" t="s">
        <v>242</v>
      </c>
      <c r="E66">
        <v>81.7</v>
      </c>
      <c r="F66">
        <v>0.128</v>
      </c>
      <c r="G66">
        <f t="shared" ref="G66:G129" si="16">F66^2</f>
        <v>1.6383999999999999E-2</v>
      </c>
      <c r="H66">
        <v>742</v>
      </c>
      <c r="I66">
        <v>9.1999999999999998E-2</v>
      </c>
      <c r="J66">
        <f t="shared" ref="J66:J129" si="17">I66^2</f>
        <v>8.4639999999999993E-3</v>
      </c>
      <c r="K66">
        <v>375</v>
      </c>
      <c r="L66">
        <v>0.123</v>
      </c>
      <c r="M66">
        <f t="shared" ref="M66:M129" si="18">L66^2</f>
        <v>1.5129E-2</v>
      </c>
      <c r="N66">
        <v>771</v>
      </c>
      <c r="O66">
        <v>0.121</v>
      </c>
      <c r="P66">
        <f t="shared" ref="P66:P129" si="19">O66^2</f>
        <v>1.4641E-2</v>
      </c>
      <c r="Q66">
        <v>2317</v>
      </c>
      <c r="R66">
        <v>0.12</v>
      </c>
      <c r="S66">
        <f t="shared" ref="S66:S129" si="20">R66^2</f>
        <v>1.44E-2</v>
      </c>
      <c r="T66">
        <v>3526</v>
      </c>
      <c r="U66">
        <v>8.5000000000000006E-2</v>
      </c>
      <c r="V66">
        <f t="shared" ref="V66:V129" si="21">U66^2</f>
        <v>7.2250000000000014E-3</v>
      </c>
      <c r="W66">
        <v>602</v>
      </c>
      <c r="X66">
        <v>0.14399999999999999</v>
      </c>
      <c r="Y66">
        <f t="shared" ref="Y66:Y129" si="22">X66^2</f>
        <v>2.0735999999999997E-2</v>
      </c>
      <c r="Z66">
        <v>1094</v>
      </c>
      <c r="AA66">
        <v>0.128</v>
      </c>
      <c r="AB66">
        <f t="shared" ref="AB66:AB129" si="23">AA66^2</f>
        <v>1.6383999999999999E-2</v>
      </c>
      <c r="AC66">
        <v>458</v>
      </c>
      <c r="AD66">
        <v>0.105</v>
      </c>
      <c r="AE66">
        <f t="shared" ref="AE66:AE129" si="24">AD66^2</f>
        <v>1.1024999999999998E-2</v>
      </c>
      <c r="AF66">
        <v>670</v>
      </c>
      <c r="AG66">
        <v>9.9000000000000005E-2</v>
      </c>
      <c r="AH66">
        <f t="shared" ref="AH66:AH129" si="25">AG66^2</f>
        <v>9.8010000000000007E-3</v>
      </c>
      <c r="AI66">
        <v>416</v>
      </c>
      <c r="AJ66">
        <v>0.113</v>
      </c>
      <c r="AK66">
        <f t="shared" ref="AK66:AK129" si="26">AJ66^2</f>
        <v>1.2769000000000001E-2</v>
      </c>
      <c r="AL66">
        <v>1032</v>
      </c>
      <c r="AM66">
        <v>0.13100000000000001</v>
      </c>
      <c r="AN66">
        <f t="shared" ref="AN66:AN129" si="27">AM66^2</f>
        <v>1.7161000000000003E-2</v>
      </c>
      <c r="AO66">
        <v>2187</v>
      </c>
      <c r="AP66">
        <v>0.128</v>
      </c>
      <c r="AQ66">
        <f t="shared" ref="AQ66:AQ129" si="28">AP66^2</f>
        <v>1.6383999999999999E-2</v>
      </c>
      <c r="AR66">
        <v>3631</v>
      </c>
      <c r="AS66">
        <v>8.2000000000000003E-2</v>
      </c>
      <c r="AT66">
        <f t="shared" ref="AT66:AT129" si="29">AS66^2</f>
        <v>6.7240000000000008E-3</v>
      </c>
      <c r="AU66">
        <v>655</v>
      </c>
      <c r="AV66">
        <v>0.13500000000000001</v>
      </c>
      <c r="AW66">
        <f t="shared" ref="AW66:AW129" si="30">AV66^2</f>
        <v>1.8225000000000002E-2</v>
      </c>
      <c r="AX66">
        <v>1064</v>
      </c>
      <c r="AY66">
        <v>0.123</v>
      </c>
      <c r="AZ66">
        <f t="shared" ref="AZ66:AZ129" si="31">AY66^2</f>
        <v>1.5129E-2</v>
      </c>
      <c r="BA66">
        <v>817</v>
      </c>
    </row>
    <row r="67" spans="1:53">
      <c r="A67" t="s">
        <v>359</v>
      </c>
      <c r="B67" t="s">
        <v>147</v>
      </c>
      <c r="C67" t="s">
        <v>245</v>
      </c>
      <c r="D67" s="6" t="s">
        <v>253</v>
      </c>
      <c r="E67">
        <v>67.900000000000006</v>
      </c>
      <c r="F67">
        <v>0.112</v>
      </c>
      <c r="G67">
        <f t="shared" si="16"/>
        <v>1.2544000000000001E-2</v>
      </c>
      <c r="H67">
        <v>552</v>
      </c>
      <c r="I67">
        <v>0.14299999999999999</v>
      </c>
      <c r="J67">
        <f t="shared" si="17"/>
        <v>2.0448999999999995E-2</v>
      </c>
      <c r="K67">
        <v>337</v>
      </c>
      <c r="L67">
        <v>0.13</v>
      </c>
      <c r="M67">
        <f t="shared" si="18"/>
        <v>1.6900000000000002E-2</v>
      </c>
      <c r="N67">
        <v>946</v>
      </c>
      <c r="O67">
        <v>0.13800000000000001</v>
      </c>
      <c r="P67">
        <f t="shared" si="19"/>
        <v>1.9044000000000002E-2</v>
      </c>
      <c r="Q67">
        <v>1858</v>
      </c>
      <c r="R67">
        <v>0.126</v>
      </c>
      <c r="S67">
        <f t="shared" si="20"/>
        <v>1.5876000000000001E-2</v>
      </c>
      <c r="T67">
        <v>3393</v>
      </c>
      <c r="U67">
        <v>0.113</v>
      </c>
      <c r="V67">
        <f t="shared" si="21"/>
        <v>1.2769000000000001E-2</v>
      </c>
      <c r="W67">
        <v>478</v>
      </c>
      <c r="X67">
        <v>0.13100000000000001</v>
      </c>
      <c r="Y67">
        <f t="shared" si="22"/>
        <v>1.7161000000000003E-2</v>
      </c>
      <c r="Z67">
        <v>1039</v>
      </c>
      <c r="AA67">
        <v>0.127</v>
      </c>
      <c r="AB67">
        <f t="shared" si="23"/>
        <v>1.6129000000000001E-2</v>
      </c>
      <c r="AC67">
        <v>563</v>
      </c>
      <c r="AD67">
        <v>0.14899999999999999</v>
      </c>
      <c r="AE67">
        <f t="shared" si="24"/>
        <v>2.2200999999999999E-2</v>
      </c>
      <c r="AF67">
        <v>702</v>
      </c>
      <c r="AG67">
        <v>0.11799999999999999</v>
      </c>
      <c r="AH67">
        <f t="shared" si="25"/>
        <v>1.3923999999999999E-2</v>
      </c>
      <c r="AI67">
        <v>329</v>
      </c>
      <c r="AJ67">
        <v>0.13600000000000001</v>
      </c>
      <c r="AK67">
        <f t="shared" si="26"/>
        <v>1.8496000000000002E-2</v>
      </c>
      <c r="AL67">
        <v>1274</v>
      </c>
      <c r="AM67">
        <v>0.14799999999999999</v>
      </c>
      <c r="AN67">
        <f t="shared" si="27"/>
        <v>2.1903999999999996E-2</v>
      </c>
      <c r="AO67">
        <v>2066</v>
      </c>
      <c r="AP67">
        <v>0.13300000000000001</v>
      </c>
      <c r="AQ67">
        <f t="shared" si="28"/>
        <v>1.7689000000000003E-2</v>
      </c>
      <c r="AR67">
        <v>3181</v>
      </c>
      <c r="AS67">
        <v>9.1999999999999998E-2</v>
      </c>
      <c r="AT67">
        <f t="shared" si="29"/>
        <v>8.4639999999999993E-3</v>
      </c>
      <c r="AU67">
        <v>561</v>
      </c>
      <c r="AV67">
        <v>0.12</v>
      </c>
      <c r="AW67">
        <f t="shared" si="30"/>
        <v>1.44E-2</v>
      </c>
      <c r="AX67">
        <v>1134</v>
      </c>
      <c r="AY67">
        <v>0.14599999999999999</v>
      </c>
      <c r="AZ67">
        <f t="shared" si="31"/>
        <v>2.1315999999999998E-2</v>
      </c>
      <c r="BA67">
        <v>672</v>
      </c>
    </row>
    <row r="68" spans="1:53">
      <c r="A68" t="s">
        <v>361</v>
      </c>
      <c r="B68" t="s">
        <v>147</v>
      </c>
      <c r="C68" t="s">
        <v>245</v>
      </c>
      <c r="D68" s="6" t="s">
        <v>242</v>
      </c>
      <c r="E68">
        <v>78.400000000000006</v>
      </c>
      <c r="F68">
        <v>0.124</v>
      </c>
      <c r="G68">
        <f t="shared" si="16"/>
        <v>1.5375999999999999E-2</v>
      </c>
      <c r="H68">
        <v>772</v>
      </c>
      <c r="I68">
        <v>0.11700000000000001</v>
      </c>
      <c r="J68">
        <f t="shared" si="17"/>
        <v>1.3689000000000002E-2</v>
      </c>
      <c r="K68">
        <v>466</v>
      </c>
      <c r="L68">
        <v>0.128</v>
      </c>
      <c r="M68">
        <f t="shared" si="18"/>
        <v>1.6383999999999999E-2</v>
      </c>
      <c r="N68">
        <v>1293</v>
      </c>
      <c r="O68">
        <v>0.13</v>
      </c>
      <c r="P68">
        <f t="shared" si="19"/>
        <v>1.6900000000000002E-2</v>
      </c>
      <c r="Q68">
        <v>2326</v>
      </c>
      <c r="R68">
        <v>0.13700000000000001</v>
      </c>
      <c r="S68">
        <f t="shared" si="20"/>
        <v>1.8769000000000004E-2</v>
      </c>
      <c r="T68">
        <v>4377</v>
      </c>
      <c r="U68">
        <v>8.7999999999999995E-2</v>
      </c>
      <c r="V68">
        <f t="shared" si="21"/>
        <v>7.7439999999999991E-3</v>
      </c>
      <c r="W68">
        <v>713</v>
      </c>
      <c r="X68">
        <v>0.13</v>
      </c>
      <c r="Y68">
        <f t="shared" si="22"/>
        <v>1.6900000000000002E-2</v>
      </c>
      <c r="Z68">
        <v>1464</v>
      </c>
      <c r="AA68">
        <v>0.16400000000000001</v>
      </c>
      <c r="AB68">
        <f t="shared" si="23"/>
        <v>2.6896000000000003E-2</v>
      </c>
      <c r="AC68">
        <v>869</v>
      </c>
      <c r="AD68">
        <v>0.11600000000000001</v>
      </c>
      <c r="AE68">
        <f t="shared" si="24"/>
        <v>1.3456000000000001E-2</v>
      </c>
      <c r="AF68">
        <v>807</v>
      </c>
      <c r="AG68">
        <v>0.11899999999999999</v>
      </c>
      <c r="AH68">
        <f t="shared" si="25"/>
        <v>1.4160999999999998E-2</v>
      </c>
      <c r="AI68">
        <v>442</v>
      </c>
      <c r="AJ68">
        <v>0.13400000000000001</v>
      </c>
      <c r="AK68">
        <f t="shared" si="26"/>
        <v>1.7956000000000003E-2</v>
      </c>
      <c r="AL68">
        <v>1364</v>
      </c>
      <c r="AM68">
        <v>0.126</v>
      </c>
      <c r="AN68">
        <f t="shared" si="27"/>
        <v>1.5876000000000001E-2</v>
      </c>
      <c r="AO68">
        <v>2433</v>
      </c>
      <c r="AP68">
        <v>0.13400000000000001</v>
      </c>
      <c r="AQ68">
        <f t="shared" si="28"/>
        <v>1.7956000000000003E-2</v>
      </c>
      <c r="AR68">
        <v>3824</v>
      </c>
      <c r="AS68">
        <v>8.5999999999999993E-2</v>
      </c>
      <c r="AT68">
        <f t="shared" si="29"/>
        <v>7.3959999999999989E-3</v>
      </c>
      <c r="AU68">
        <v>658</v>
      </c>
      <c r="AV68">
        <v>0.14799999999999999</v>
      </c>
      <c r="AW68">
        <f t="shared" si="30"/>
        <v>2.1903999999999996E-2</v>
      </c>
      <c r="AX68">
        <v>1575</v>
      </c>
      <c r="AY68">
        <v>0.155</v>
      </c>
      <c r="AZ68">
        <f t="shared" si="31"/>
        <v>2.4025000000000001E-2</v>
      </c>
      <c r="BA68">
        <v>1038</v>
      </c>
    </row>
    <row r="69" spans="1:53">
      <c r="A69" t="s">
        <v>371</v>
      </c>
      <c r="B69" t="s">
        <v>147</v>
      </c>
      <c r="C69" t="s">
        <v>245</v>
      </c>
      <c r="D69" s="6" t="s">
        <v>253</v>
      </c>
      <c r="E69">
        <v>69.599999999999994</v>
      </c>
      <c r="F69">
        <v>0.13400000000000001</v>
      </c>
      <c r="G69">
        <f t="shared" si="16"/>
        <v>1.7956000000000003E-2</v>
      </c>
      <c r="H69">
        <v>594</v>
      </c>
      <c r="I69">
        <v>0.13600000000000001</v>
      </c>
      <c r="J69">
        <f t="shared" si="17"/>
        <v>1.8496000000000002E-2</v>
      </c>
      <c r="K69">
        <v>304</v>
      </c>
      <c r="L69">
        <v>0.11899999999999999</v>
      </c>
      <c r="M69">
        <f t="shared" si="18"/>
        <v>1.4160999999999998E-2</v>
      </c>
      <c r="N69">
        <v>733</v>
      </c>
      <c r="O69">
        <v>0.14199999999999999</v>
      </c>
      <c r="P69">
        <f t="shared" si="19"/>
        <v>2.0163999999999998E-2</v>
      </c>
      <c r="Q69">
        <v>1980</v>
      </c>
      <c r="R69">
        <v>0.123</v>
      </c>
      <c r="S69">
        <f t="shared" si="20"/>
        <v>1.5129E-2</v>
      </c>
      <c r="T69">
        <v>3155</v>
      </c>
      <c r="U69">
        <v>9.7000000000000003E-2</v>
      </c>
      <c r="V69">
        <f t="shared" si="21"/>
        <v>9.4090000000000007E-3</v>
      </c>
      <c r="W69">
        <v>545</v>
      </c>
      <c r="X69">
        <v>0.14499999999999999</v>
      </c>
      <c r="Y69">
        <f t="shared" si="22"/>
        <v>2.1024999999999999E-2</v>
      </c>
      <c r="Z69">
        <v>1109</v>
      </c>
      <c r="AA69">
        <v>0.16</v>
      </c>
      <c r="AB69">
        <f t="shared" si="23"/>
        <v>2.5600000000000001E-2</v>
      </c>
      <c r="AC69">
        <v>500</v>
      </c>
      <c r="AD69">
        <v>0.13600000000000001</v>
      </c>
      <c r="AE69">
        <f t="shared" si="24"/>
        <v>1.8496000000000002E-2</v>
      </c>
      <c r="AF69">
        <v>704</v>
      </c>
      <c r="AG69">
        <v>0.125</v>
      </c>
      <c r="AH69">
        <f t="shared" si="25"/>
        <v>1.5625E-2</v>
      </c>
      <c r="AI69">
        <v>309</v>
      </c>
      <c r="AJ69">
        <v>0.13700000000000001</v>
      </c>
      <c r="AK69">
        <f t="shared" si="26"/>
        <v>1.8769000000000004E-2</v>
      </c>
      <c r="AL69">
        <v>888</v>
      </c>
      <c r="AM69">
        <v>0.13700000000000001</v>
      </c>
      <c r="AN69">
        <f t="shared" si="27"/>
        <v>1.8769000000000004E-2</v>
      </c>
      <c r="AO69">
        <v>1607</v>
      </c>
      <c r="AP69">
        <v>0.14099999999999999</v>
      </c>
      <c r="AQ69">
        <f t="shared" si="28"/>
        <v>1.9880999999999996E-2</v>
      </c>
      <c r="AR69">
        <v>2846</v>
      </c>
      <c r="AS69">
        <v>7.6999999999999999E-2</v>
      </c>
      <c r="AT69">
        <f t="shared" si="29"/>
        <v>5.9290000000000002E-3</v>
      </c>
      <c r="AU69">
        <v>503</v>
      </c>
      <c r="AV69">
        <v>0.13100000000000001</v>
      </c>
      <c r="AW69">
        <f t="shared" si="30"/>
        <v>1.7161000000000003E-2</v>
      </c>
      <c r="AX69">
        <v>1092</v>
      </c>
      <c r="AY69">
        <v>0.157</v>
      </c>
      <c r="AZ69">
        <f t="shared" si="31"/>
        <v>2.4649000000000001E-2</v>
      </c>
      <c r="BA69">
        <v>669</v>
      </c>
    </row>
    <row r="70" spans="1:53">
      <c r="A70" t="s">
        <v>375</v>
      </c>
      <c r="B70" t="s">
        <v>147</v>
      </c>
      <c r="C70" t="s">
        <v>245</v>
      </c>
      <c r="D70" s="6" t="s">
        <v>253</v>
      </c>
      <c r="E70">
        <v>70.400000000000006</v>
      </c>
      <c r="F70">
        <v>0.128</v>
      </c>
      <c r="G70">
        <f t="shared" si="16"/>
        <v>1.6383999999999999E-2</v>
      </c>
      <c r="H70">
        <v>852</v>
      </c>
      <c r="I70">
        <v>0.13200000000000001</v>
      </c>
      <c r="J70">
        <f t="shared" si="17"/>
        <v>1.7424000000000002E-2</v>
      </c>
      <c r="K70">
        <v>299</v>
      </c>
      <c r="L70">
        <v>0.13900000000000001</v>
      </c>
      <c r="M70">
        <f t="shared" si="18"/>
        <v>1.9321000000000005E-2</v>
      </c>
      <c r="N70">
        <v>923</v>
      </c>
      <c r="O70">
        <v>0.13700000000000001</v>
      </c>
      <c r="P70">
        <f t="shared" si="19"/>
        <v>1.8769000000000004E-2</v>
      </c>
      <c r="Q70">
        <v>2109</v>
      </c>
      <c r="R70">
        <v>0.127</v>
      </c>
      <c r="S70">
        <f t="shared" si="20"/>
        <v>1.6129000000000001E-2</v>
      </c>
      <c r="T70">
        <v>3643</v>
      </c>
      <c r="U70">
        <v>0.10199999999999999</v>
      </c>
      <c r="V70">
        <f t="shared" si="21"/>
        <v>1.0403999999999998E-2</v>
      </c>
      <c r="W70">
        <v>613</v>
      </c>
      <c r="X70">
        <v>0.14599999999999999</v>
      </c>
      <c r="Y70">
        <f t="shared" si="22"/>
        <v>2.1315999999999998E-2</v>
      </c>
      <c r="Z70">
        <v>1405</v>
      </c>
      <c r="AA70">
        <v>0.14099999999999999</v>
      </c>
      <c r="AB70">
        <f t="shared" si="23"/>
        <v>1.9880999999999996E-2</v>
      </c>
      <c r="AC70">
        <v>838</v>
      </c>
      <c r="AD70">
        <v>0.125</v>
      </c>
      <c r="AE70">
        <f t="shared" si="24"/>
        <v>1.5625E-2</v>
      </c>
      <c r="AF70">
        <v>722</v>
      </c>
      <c r="AG70">
        <v>0.11600000000000001</v>
      </c>
      <c r="AH70">
        <f t="shared" si="25"/>
        <v>1.3456000000000001E-2</v>
      </c>
      <c r="AI70">
        <v>348</v>
      </c>
      <c r="AJ70">
        <v>0.123</v>
      </c>
      <c r="AK70">
        <f t="shared" si="26"/>
        <v>1.5129E-2</v>
      </c>
      <c r="AL70">
        <v>1153</v>
      </c>
      <c r="AM70">
        <v>0.13100000000000001</v>
      </c>
      <c r="AN70">
        <f t="shared" si="27"/>
        <v>1.7161000000000003E-2</v>
      </c>
      <c r="AO70">
        <v>2129</v>
      </c>
      <c r="AP70">
        <v>0.13200000000000001</v>
      </c>
      <c r="AQ70">
        <f t="shared" si="28"/>
        <v>1.7424000000000002E-2</v>
      </c>
      <c r="AR70">
        <v>3119</v>
      </c>
      <c r="AS70">
        <v>0.106</v>
      </c>
      <c r="AT70">
        <f t="shared" si="29"/>
        <v>1.1235999999999999E-2</v>
      </c>
      <c r="AU70">
        <v>608</v>
      </c>
      <c r="AV70">
        <v>0.121</v>
      </c>
      <c r="AW70">
        <f t="shared" si="30"/>
        <v>1.4641E-2</v>
      </c>
      <c r="AX70">
        <v>1091</v>
      </c>
      <c r="AY70">
        <v>0.151</v>
      </c>
      <c r="AZ70">
        <f t="shared" si="31"/>
        <v>2.2800999999999998E-2</v>
      </c>
      <c r="BA70">
        <v>833</v>
      </c>
    </row>
    <row r="71" spans="1:53">
      <c r="A71" t="s">
        <v>381</v>
      </c>
      <c r="B71" t="s">
        <v>147</v>
      </c>
      <c r="C71" t="s">
        <v>245</v>
      </c>
      <c r="D71" s="6" t="s">
        <v>242</v>
      </c>
      <c r="E71">
        <v>90.3</v>
      </c>
      <c r="F71">
        <v>0.126</v>
      </c>
      <c r="G71">
        <f t="shared" si="16"/>
        <v>1.5876000000000001E-2</v>
      </c>
      <c r="H71">
        <v>580</v>
      </c>
      <c r="I71">
        <v>0.16200000000000001</v>
      </c>
      <c r="J71">
        <f t="shared" si="17"/>
        <v>2.6244E-2</v>
      </c>
      <c r="K71">
        <v>455</v>
      </c>
      <c r="L71">
        <v>0.13700000000000001</v>
      </c>
      <c r="M71">
        <f t="shared" si="18"/>
        <v>1.8769000000000004E-2</v>
      </c>
      <c r="N71">
        <v>1000</v>
      </c>
      <c r="O71">
        <v>0.14000000000000001</v>
      </c>
      <c r="P71">
        <f t="shared" si="19"/>
        <v>1.9600000000000003E-2</v>
      </c>
      <c r="Q71">
        <v>2327</v>
      </c>
      <c r="R71">
        <v>0.13600000000000001</v>
      </c>
      <c r="S71">
        <f t="shared" si="20"/>
        <v>1.8496000000000002E-2</v>
      </c>
      <c r="T71">
        <v>3377</v>
      </c>
      <c r="U71">
        <v>0.109</v>
      </c>
      <c r="V71">
        <f t="shared" si="21"/>
        <v>1.1880999999999999E-2</v>
      </c>
      <c r="W71">
        <v>549</v>
      </c>
      <c r="X71">
        <v>0.14399999999999999</v>
      </c>
      <c r="Y71">
        <f t="shared" si="22"/>
        <v>2.0735999999999997E-2</v>
      </c>
      <c r="Z71">
        <v>1258</v>
      </c>
      <c r="AA71">
        <v>0.13500000000000001</v>
      </c>
      <c r="AB71">
        <f t="shared" si="23"/>
        <v>1.8225000000000002E-2</v>
      </c>
      <c r="AC71">
        <v>535</v>
      </c>
      <c r="AD71">
        <v>0.08</v>
      </c>
      <c r="AE71">
        <f t="shared" si="24"/>
        <v>6.4000000000000003E-3</v>
      </c>
      <c r="AF71">
        <v>510</v>
      </c>
      <c r="AG71">
        <v>0.17</v>
      </c>
      <c r="AH71">
        <f t="shared" si="25"/>
        <v>2.8900000000000006E-2</v>
      </c>
      <c r="AI71">
        <v>379</v>
      </c>
      <c r="AJ71">
        <v>0.13200000000000001</v>
      </c>
      <c r="AK71">
        <f t="shared" si="26"/>
        <v>1.7424000000000002E-2</v>
      </c>
      <c r="AL71">
        <v>1194</v>
      </c>
      <c r="AM71">
        <v>0.153</v>
      </c>
      <c r="AN71">
        <f t="shared" si="27"/>
        <v>2.3408999999999999E-2</v>
      </c>
      <c r="AO71">
        <v>2250</v>
      </c>
      <c r="AP71">
        <v>0.13600000000000001</v>
      </c>
      <c r="AQ71">
        <f t="shared" si="28"/>
        <v>1.8496000000000002E-2</v>
      </c>
      <c r="AR71">
        <v>2530</v>
      </c>
      <c r="AS71">
        <v>0.107</v>
      </c>
      <c r="AT71">
        <f t="shared" si="29"/>
        <v>1.1448999999999999E-2</v>
      </c>
      <c r="AU71">
        <v>634</v>
      </c>
      <c r="AV71">
        <v>0.13200000000000001</v>
      </c>
      <c r="AW71">
        <f t="shared" si="30"/>
        <v>1.7424000000000002E-2</v>
      </c>
      <c r="AX71">
        <v>1106</v>
      </c>
      <c r="AY71">
        <v>0.13</v>
      </c>
      <c r="AZ71">
        <f t="shared" si="31"/>
        <v>1.6900000000000002E-2</v>
      </c>
      <c r="BA71">
        <v>896</v>
      </c>
    </row>
    <row r="72" spans="1:53">
      <c r="A72" t="s">
        <v>387</v>
      </c>
      <c r="B72" t="s">
        <v>147</v>
      </c>
      <c r="C72" t="s">
        <v>245</v>
      </c>
      <c r="D72" s="6" t="s">
        <v>253</v>
      </c>
      <c r="E72">
        <v>75.3</v>
      </c>
      <c r="F72">
        <v>0.129</v>
      </c>
      <c r="G72">
        <f t="shared" si="16"/>
        <v>1.6641E-2</v>
      </c>
      <c r="H72">
        <v>829</v>
      </c>
      <c r="I72">
        <v>0.13400000000000001</v>
      </c>
      <c r="J72">
        <f t="shared" si="17"/>
        <v>1.7956000000000003E-2</v>
      </c>
      <c r="K72">
        <v>284</v>
      </c>
      <c r="L72">
        <v>0.13300000000000001</v>
      </c>
      <c r="M72">
        <f t="shared" si="18"/>
        <v>1.7689000000000003E-2</v>
      </c>
      <c r="N72">
        <v>897</v>
      </c>
      <c r="O72">
        <v>0.15</v>
      </c>
      <c r="P72">
        <f t="shared" si="19"/>
        <v>2.2499999999999999E-2</v>
      </c>
      <c r="Q72">
        <v>1896</v>
      </c>
      <c r="R72">
        <v>0.121</v>
      </c>
      <c r="S72">
        <f t="shared" si="20"/>
        <v>1.4641E-2</v>
      </c>
      <c r="T72">
        <v>3177</v>
      </c>
      <c r="U72">
        <v>8.6999999999999994E-2</v>
      </c>
      <c r="V72">
        <f t="shared" si="21"/>
        <v>7.5689999999999993E-3</v>
      </c>
      <c r="W72">
        <v>650</v>
      </c>
      <c r="X72">
        <v>0.13400000000000001</v>
      </c>
      <c r="Y72">
        <f t="shared" si="22"/>
        <v>1.7956000000000003E-2</v>
      </c>
      <c r="Z72">
        <v>1254</v>
      </c>
      <c r="AA72">
        <v>0.14000000000000001</v>
      </c>
      <c r="AB72">
        <f t="shared" si="23"/>
        <v>1.9600000000000003E-2</v>
      </c>
      <c r="AC72">
        <v>593</v>
      </c>
      <c r="AD72">
        <v>0.11</v>
      </c>
      <c r="AE72">
        <f t="shared" si="24"/>
        <v>1.21E-2</v>
      </c>
      <c r="AF72">
        <v>733</v>
      </c>
      <c r="AG72">
        <v>0.109</v>
      </c>
      <c r="AH72">
        <f t="shared" si="25"/>
        <v>1.1880999999999999E-2</v>
      </c>
      <c r="AI72">
        <v>315</v>
      </c>
      <c r="AJ72">
        <v>0.127</v>
      </c>
      <c r="AK72">
        <f t="shared" si="26"/>
        <v>1.6129000000000001E-2</v>
      </c>
      <c r="AL72">
        <v>1038</v>
      </c>
      <c r="AM72">
        <v>0.126</v>
      </c>
      <c r="AN72">
        <f t="shared" si="27"/>
        <v>1.5876000000000001E-2</v>
      </c>
      <c r="AO72">
        <v>1793</v>
      </c>
      <c r="AP72">
        <v>0.11899999999999999</v>
      </c>
      <c r="AQ72">
        <f t="shared" si="28"/>
        <v>1.4160999999999998E-2</v>
      </c>
      <c r="AR72">
        <v>2771</v>
      </c>
      <c r="AS72">
        <v>9.6000000000000002E-2</v>
      </c>
      <c r="AT72">
        <f t="shared" si="29"/>
        <v>9.2160000000000002E-3</v>
      </c>
      <c r="AU72">
        <v>624</v>
      </c>
      <c r="AV72">
        <v>0.124</v>
      </c>
      <c r="AW72">
        <f t="shared" si="30"/>
        <v>1.5375999999999999E-2</v>
      </c>
      <c r="AX72">
        <v>1152</v>
      </c>
      <c r="AY72">
        <v>0.16300000000000001</v>
      </c>
      <c r="AZ72">
        <f t="shared" si="31"/>
        <v>2.6569000000000002E-2</v>
      </c>
      <c r="BA72">
        <v>908</v>
      </c>
    </row>
    <row r="73" spans="1:53">
      <c r="A73" t="s">
        <v>391</v>
      </c>
      <c r="B73" t="s">
        <v>147</v>
      </c>
      <c r="C73" t="s">
        <v>245</v>
      </c>
      <c r="D73" s="6" t="s">
        <v>253</v>
      </c>
      <c r="E73">
        <v>68.400000000000006</v>
      </c>
      <c r="F73">
        <v>0.12</v>
      </c>
      <c r="G73">
        <f t="shared" si="16"/>
        <v>1.44E-2</v>
      </c>
      <c r="H73">
        <v>618</v>
      </c>
      <c r="I73">
        <v>9.7000000000000003E-2</v>
      </c>
      <c r="J73">
        <f t="shared" si="17"/>
        <v>9.4090000000000007E-3</v>
      </c>
      <c r="K73">
        <v>388</v>
      </c>
      <c r="L73">
        <v>0.125</v>
      </c>
      <c r="M73">
        <f t="shared" si="18"/>
        <v>1.5625E-2</v>
      </c>
      <c r="N73">
        <v>995</v>
      </c>
      <c r="O73">
        <v>0.127</v>
      </c>
      <c r="P73">
        <f t="shared" si="19"/>
        <v>1.6129000000000001E-2</v>
      </c>
      <c r="Q73">
        <v>2549</v>
      </c>
      <c r="R73">
        <v>0.125</v>
      </c>
      <c r="S73">
        <f t="shared" si="20"/>
        <v>1.5625E-2</v>
      </c>
      <c r="T73">
        <v>3139</v>
      </c>
      <c r="U73">
        <v>9.8000000000000004E-2</v>
      </c>
      <c r="V73">
        <f t="shared" si="21"/>
        <v>9.6040000000000014E-3</v>
      </c>
      <c r="W73">
        <v>581</v>
      </c>
      <c r="X73">
        <v>0.13</v>
      </c>
      <c r="Y73">
        <f t="shared" si="22"/>
        <v>1.6900000000000002E-2</v>
      </c>
      <c r="Z73">
        <v>1255</v>
      </c>
      <c r="AA73">
        <v>0.114</v>
      </c>
      <c r="AB73">
        <f t="shared" si="23"/>
        <v>1.2996000000000001E-2</v>
      </c>
      <c r="AC73">
        <v>528</v>
      </c>
      <c r="AD73">
        <v>0.109</v>
      </c>
      <c r="AE73">
        <f t="shared" si="24"/>
        <v>1.1880999999999999E-2</v>
      </c>
      <c r="AF73">
        <v>617</v>
      </c>
      <c r="AG73">
        <v>0.105</v>
      </c>
      <c r="AH73">
        <f t="shared" si="25"/>
        <v>1.1024999999999998E-2</v>
      </c>
      <c r="AI73">
        <v>368</v>
      </c>
      <c r="AJ73">
        <v>0.121</v>
      </c>
      <c r="AK73">
        <f t="shared" si="26"/>
        <v>1.4641E-2</v>
      </c>
      <c r="AL73">
        <v>1048</v>
      </c>
      <c r="AM73">
        <v>0.13500000000000001</v>
      </c>
      <c r="AN73">
        <f t="shared" si="27"/>
        <v>1.8225000000000002E-2</v>
      </c>
      <c r="AO73">
        <v>2243</v>
      </c>
      <c r="AP73">
        <v>0.128</v>
      </c>
      <c r="AQ73">
        <f t="shared" si="28"/>
        <v>1.6383999999999999E-2</v>
      </c>
      <c r="AR73">
        <v>3172</v>
      </c>
      <c r="AS73">
        <v>8.5000000000000006E-2</v>
      </c>
      <c r="AT73">
        <f t="shared" si="29"/>
        <v>7.2250000000000014E-3</v>
      </c>
      <c r="AU73">
        <v>668</v>
      </c>
      <c r="AV73">
        <v>0.123</v>
      </c>
      <c r="AW73">
        <f t="shared" si="30"/>
        <v>1.5129E-2</v>
      </c>
      <c r="AX73">
        <v>1122</v>
      </c>
      <c r="AY73">
        <v>0.13800000000000001</v>
      </c>
      <c r="AZ73">
        <f t="shared" si="31"/>
        <v>1.9044000000000002E-2</v>
      </c>
      <c r="BA73">
        <v>907</v>
      </c>
    </row>
    <row r="74" spans="1:53">
      <c r="A74" t="s">
        <v>393</v>
      </c>
      <c r="B74" t="s">
        <v>147</v>
      </c>
      <c r="C74" t="s">
        <v>245</v>
      </c>
      <c r="D74" s="6" t="s">
        <v>253</v>
      </c>
      <c r="E74">
        <v>79.900000000000006</v>
      </c>
      <c r="F74">
        <v>0.114</v>
      </c>
      <c r="G74">
        <f t="shared" si="16"/>
        <v>1.2996000000000001E-2</v>
      </c>
      <c r="H74">
        <v>535</v>
      </c>
      <c r="I74">
        <v>0.127</v>
      </c>
      <c r="J74">
        <f t="shared" si="17"/>
        <v>1.6129000000000001E-2</v>
      </c>
      <c r="K74">
        <v>416</v>
      </c>
      <c r="L74">
        <v>0.13100000000000001</v>
      </c>
      <c r="M74">
        <f t="shared" si="18"/>
        <v>1.7161000000000003E-2</v>
      </c>
      <c r="N74">
        <v>732</v>
      </c>
      <c r="O74">
        <v>0.13900000000000001</v>
      </c>
      <c r="P74">
        <f t="shared" si="19"/>
        <v>1.9321000000000005E-2</v>
      </c>
      <c r="Q74">
        <v>1776</v>
      </c>
      <c r="R74">
        <v>0.113</v>
      </c>
      <c r="S74">
        <f t="shared" si="20"/>
        <v>1.2769000000000001E-2</v>
      </c>
      <c r="T74">
        <v>2610</v>
      </c>
      <c r="U74">
        <v>0.107</v>
      </c>
      <c r="V74">
        <f t="shared" si="21"/>
        <v>1.1448999999999999E-2</v>
      </c>
      <c r="W74">
        <v>625</v>
      </c>
      <c r="X74">
        <v>0.11700000000000001</v>
      </c>
      <c r="Y74">
        <f t="shared" si="22"/>
        <v>1.3689000000000002E-2</v>
      </c>
      <c r="Z74">
        <v>784</v>
      </c>
      <c r="AA74">
        <v>0.122</v>
      </c>
      <c r="AB74">
        <f t="shared" si="23"/>
        <v>1.4884E-2</v>
      </c>
      <c r="AC74">
        <v>473</v>
      </c>
      <c r="AD74">
        <v>0.10100000000000001</v>
      </c>
      <c r="AE74">
        <f t="shared" si="24"/>
        <v>1.0201000000000002E-2</v>
      </c>
      <c r="AF74">
        <v>376</v>
      </c>
      <c r="AG74">
        <v>0.14799999999999999</v>
      </c>
      <c r="AH74">
        <f t="shared" si="25"/>
        <v>2.1903999999999996E-2</v>
      </c>
      <c r="AI74">
        <v>354</v>
      </c>
      <c r="AJ74">
        <v>0.11700000000000001</v>
      </c>
      <c r="AK74">
        <f t="shared" si="26"/>
        <v>1.3689000000000002E-2</v>
      </c>
      <c r="AL74">
        <v>854</v>
      </c>
      <c r="AM74">
        <v>0.13400000000000001</v>
      </c>
      <c r="AN74">
        <f t="shared" si="27"/>
        <v>1.7956000000000003E-2</v>
      </c>
      <c r="AO74">
        <v>1918</v>
      </c>
      <c r="AP74">
        <v>0.13600000000000001</v>
      </c>
      <c r="AQ74">
        <f t="shared" si="28"/>
        <v>1.8496000000000002E-2</v>
      </c>
      <c r="AR74">
        <v>2306</v>
      </c>
      <c r="AS74">
        <v>9.2999999999999999E-2</v>
      </c>
      <c r="AT74">
        <f t="shared" si="29"/>
        <v>8.6490000000000004E-3</v>
      </c>
      <c r="AU74">
        <v>635</v>
      </c>
      <c r="AV74">
        <v>0.13300000000000001</v>
      </c>
      <c r="AW74">
        <f t="shared" si="30"/>
        <v>1.7689000000000003E-2</v>
      </c>
      <c r="AX74">
        <v>901</v>
      </c>
      <c r="AY74">
        <v>0.13400000000000001</v>
      </c>
      <c r="AZ74">
        <f t="shared" si="31"/>
        <v>1.7956000000000003E-2</v>
      </c>
      <c r="BA74">
        <v>636</v>
      </c>
    </row>
    <row r="75" spans="1:53">
      <c r="A75" t="s">
        <v>399</v>
      </c>
      <c r="B75" t="s">
        <v>147</v>
      </c>
      <c r="C75" t="s">
        <v>245</v>
      </c>
      <c r="D75" s="6" t="s">
        <v>253</v>
      </c>
      <c r="E75">
        <v>69.400000000000006</v>
      </c>
      <c r="F75">
        <v>0.12</v>
      </c>
      <c r="G75">
        <f t="shared" si="16"/>
        <v>1.44E-2</v>
      </c>
      <c r="H75">
        <v>640</v>
      </c>
      <c r="I75">
        <v>9.6000000000000002E-2</v>
      </c>
      <c r="J75">
        <f t="shared" si="17"/>
        <v>9.2160000000000002E-3</v>
      </c>
      <c r="K75">
        <v>368</v>
      </c>
      <c r="L75">
        <v>0.127</v>
      </c>
      <c r="M75">
        <f t="shared" si="18"/>
        <v>1.6129000000000001E-2</v>
      </c>
      <c r="N75">
        <v>1077</v>
      </c>
      <c r="O75">
        <v>0.126</v>
      </c>
      <c r="P75">
        <f t="shared" si="19"/>
        <v>1.5876000000000001E-2</v>
      </c>
      <c r="Q75">
        <v>2011</v>
      </c>
      <c r="R75">
        <v>0.13300000000000001</v>
      </c>
      <c r="S75">
        <f t="shared" si="20"/>
        <v>1.7689000000000003E-2</v>
      </c>
      <c r="T75">
        <v>3681</v>
      </c>
      <c r="U75">
        <v>0.10100000000000001</v>
      </c>
      <c r="V75">
        <f t="shared" si="21"/>
        <v>1.0201000000000002E-2</v>
      </c>
      <c r="W75">
        <v>667</v>
      </c>
      <c r="X75">
        <v>0.123</v>
      </c>
      <c r="Y75">
        <f t="shared" si="22"/>
        <v>1.5129E-2</v>
      </c>
      <c r="Z75">
        <v>1279</v>
      </c>
      <c r="AA75">
        <v>0.13500000000000001</v>
      </c>
      <c r="AB75">
        <f t="shared" si="23"/>
        <v>1.8225000000000002E-2</v>
      </c>
      <c r="AC75">
        <v>656</v>
      </c>
      <c r="AD75">
        <v>0.112</v>
      </c>
      <c r="AE75">
        <f t="shared" si="24"/>
        <v>1.2544000000000001E-2</v>
      </c>
      <c r="AF75">
        <v>637</v>
      </c>
      <c r="AG75">
        <v>0.108</v>
      </c>
      <c r="AH75">
        <f t="shared" si="25"/>
        <v>1.1663999999999999E-2</v>
      </c>
      <c r="AI75">
        <v>354</v>
      </c>
      <c r="AJ75">
        <v>0.128</v>
      </c>
      <c r="AK75">
        <f t="shared" si="26"/>
        <v>1.6383999999999999E-2</v>
      </c>
      <c r="AL75">
        <v>1161</v>
      </c>
      <c r="AM75">
        <v>0.13200000000000001</v>
      </c>
      <c r="AN75">
        <f t="shared" si="27"/>
        <v>1.7424000000000002E-2</v>
      </c>
      <c r="AO75">
        <v>2200</v>
      </c>
      <c r="AP75">
        <v>0.125</v>
      </c>
      <c r="AQ75">
        <f t="shared" si="28"/>
        <v>1.5625E-2</v>
      </c>
      <c r="AR75">
        <v>3058</v>
      </c>
      <c r="AS75">
        <v>9.4E-2</v>
      </c>
      <c r="AT75">
        <f t="shared" si="29"/>
        <v>8.8360000000000001E-3</v>
      </c>
      <c r="AU75">
        <v>733</v>
      </c>
      <c r="AV75">
        <v>0.129</v>
      </c>
      <c r="AW75">
        <f t="shared" si="30"/>
        <v>1.6641E-2</v>
      </c>
      <c r="AX75">
        <v>1233</v>
      </c>
      <c r="AY75">
        <v>0.13</v>
      </c>
      <c r="AZ75">
        <f t="shared" si="31"/>
        <v>1.6900000000000002E-2</v>
      </c>
      <c r="BA75">
        <v>766</v>
      </c>
    </row>
    <row r="76" spans="1:53">
      <c r="A76" t="s">
        <v>409</v>
      </c>
      <c r="B76" t="s">
        <v>147</v>
      </c>
      <c r="C76" t="s">
        <v>245</v>
      </c>
      <c r="D76" s="6" t="s">
        <v>242</v>
      </c>
      <c r="E76">
        <v>66.7</v>
      </c>
      <c r="F76">
        <v>0.12</v>
      </c>
      <c r="G76">
        <f t="shared" si="16"/>
        <v>1.44E-2</v>
      </c>
      <c r="H76">
        <v>1014</v>
      </c>
      <c r="I76">
        <v>0.121</v>
      </c>
      <c r="J76">
        <f t="shared" si="17"/>
        <v>1.4641E-2</v>
      </c>
      <c r="K76">
        <v>482</v>
      </c>
      <c r="L76">
        <v>0.13200000000000001</v>
      </c>
      <c r="M76">
        <f t="shared" si="18"/>
        <v>1.7424000000000002E-2</v>
      </c>
      <c r="N76">
        <v>913</v>
      </c>
      <c r="O76">
        <v>0.13800000000000001</v>
      </c>
      <c r="P76">
        <f t="shared" si="19"/>
        <v>1.9044000000000002E-2</v>
      </c>
      <c r="Q76">
        <v>2101</v>
      </c>
      <c r="R76">
        <v>0.11700000000000001</v>
      </c>
      <c r="S76">
        <f t="shared" si="20"/>
        <v>1.3689000000000002E-2</v>
      </c>
      <c r="T76">
        <v>3898</v>
      </c>
      <c r="U76">
        <v>0.10299999999999999</v>
      </c>
      <c r="V76">
        <f t="shared" si="21"/>
        <v>1.0608999999999999E-2</v>
      </c>
      <c r="W76">
        <v>487</v>
      </c>
      <c r="X76">
        <v>0.13500000000000001</v>
      </c>
      <c r="Y76">
        <f t="shared" si="22"/>
        <v>1.8225000000000002E-2</v>
      </c>
      <c r="Z76">
        <v>1266</v>
      </c>
      <c r="AA76">
        <v>0.13</v>
      </c>
      <c r="AB76">
        <f t="shared" si="23"/>
        <v>1.6900000000000002E-2</v>
      </c>
      <c r="AC76">
        <v>684</v>
      </c>
      <c r="AD76">
        <v>0.11</v>
      </c>
      <c r="AE76">
        <f t="shared" si="24"/>
        <v>1.21E-2</v>
      </c>
      <c r="AF76">
        <v>622</v>
      </c>
      <c r="AG76">
        <v>0.13500000000000001</v>
      </c>
      <c r="AH76">
        <f t="shared" si="25"/>
        <v>1.8225000000000002E-2</v>
      </c>
      <c r="AI76">
        <v>501</v>
      </c>
      <c r="AJ76">
        <v>0.13200000000000001</v>
      </c>
      <c r="AK76">
        <f t="shared" si="26"/>
        <v>1.7424000000000002E-2</v>
      </c>
      <c r="AL76">
        <v>879</v>
      </c>
      <c r="AM76">
        <v>0.129</v>
      </c>
      <c r="AN76">
        <f t="shared" si="27"/>
        <v>1.6641E-2</v>
      </c>
      <c r="AO76">
        <v>1873</v>
      </c>
      <c r="AP76">
        <v>0.123</v>
      </c>
      <c r="AQ76">
        <f t="shared" si="28"/>
        <v>1.5129E-2</v>
      </c>
      <c r="AR76">
        <v>3273</v>
      </c>
      <c r="AS76">
        <v>0.11600000000000001</v>
      </c>
      <c r="AT76">
        <f t="shared" si="29"/>
        <v>1.3456000000000001E-2</v>
      </c>
      <c r="AU76">
        <v>588</v>
      </c>
      <c r="AV76">
        <v>0.129</v>
      </c>
      <c r="AW76">
        <f t="shared" si="30"/>
        <v>1.6641E-2</v>
      </c>
      <c r="AX76">
        <v>1301</v>
      </c>
      <c r="AY76">
        <v>0.16900000000000001</v>
      </c>
      <c r="AZ76">
        <f t="shared" si="31"/>
        <v>2.8561000000000003E-2</v>
      </c>
      <c r="BA76">
        <v>1026</v>
      </c>
    </row>
    <row r="77" spans="1:53">
      <c r="A77" t="s">
        <v>417</v>
      </c>
      <c r="B77" t="s">
        <v>147</v>
      </c>
      <c r="C77" t="s">
        <v>245</v>
      </c>
      <c r="D77" s="6" t="s">
        <v>242</v>
      </c>
      <c r="E77">
        <v>68.8</v>
      </c>
      <c r="F77">
        <v>0.13500000000000001</v>
      </c>
      <c r="G77">
        <f t="shared" si="16"/>
        <v>1.8225000000000002E-2</v>
      </c>
      <c r="H77">
        <v>881</v>
      </c>
      <c r="I77">
        <v>0.13500000000000001</v>
      </c>
      <c r="J77">
        <f t="shared" si="17"/>
        <v>1.8225000000000002E-2</v>
      </c>
      <c r="K77">
        <v>465</v>
      </c>
      <c r="L77">
        <v>0.13600000000000001</v>
      </c>
      <c r="M77">
        <f t="shared" si="18"/>
        <v>1.8496000000000002E-2</v>
      </c>
      <c r="N77">
        <v>1242</v>
      </c>
      <c r="O77">
        <v>0.13800000000000001</v>
      </c>
      <c r="P77">
        <f t="shared" si="19"/>
        <v>1.9044000000000002E-2</v>
      </c>
      <c r="Q77">
        <v>2403</v>
      </c>
      <c r="R77">
        <v>0.126</v>
      </c>
      <c r="S77">
        <f t="shared" si="20"/>
        <v>1.5876000000000001E-2</v>
      </c>
      <c r="T77">
        <v>4117</v>
      </c>
      <c r="U77">
        <v>0.109</v>
      </c>
      <c r="V77">
        <f t="shared" si="21"/>
        <v>1.1880999999999999E-2</v>
      </c>
      <c r="W77">
        <v>623</v>
      </c>
      <c r="X77">
        <v>0.125</v>
      </c>
      <c r="Y77">
        <f t="shared" si="22"/>
        <v>1.5625E-2</v>
      </c>
      <c r="Z77">
        <v>1340</v>
      </c>
      <c r="AA77">
        <v>0.14699999999999999</v>
      </c>
      <c r="AB77">
        <f t="shared" si="23"/>
        <v>2.1608999999999996E-2</v>
      </c>
      <c r="AC77">
        <v>723</v>
      </c>
      <c r="AD77">
        <v>0.112</v>
      </c>
      <c r="AE77">
        <f t="shared" si="24"/>
        <v>1.2544000000000001E-2</v>
      </c>
      <c r="AF77">
        <v>690</v>
      </c>
      <c r="AG77">
        <v>0.129</v>
      </c>
      <c r="AH77">
        <f t="shared" si="25"/>
        <v>1.6641E-2</v>
      </c>
      <c r="AI77">
        <v>472</v>
      </c>
      <c r="AJ77">
        <v>0.127</v>
      </c>
      <c r="AK77">
        <f t="shared" si="26"/>
        <v>1.6129000000000001E-2</v>
      </c>
      <c r="AL77">
        <v>1482</v>
      </c>
      <c r="AM77">
        <v>0.13400000000000001</v>
      </c>
      <c r="AN77">
        <f t="shared" si="27"/>
        <v>1.7956000000000003E-2</v>
      </c>
      <c r="AO77">
        <v>2110</v>
      </c>
      <c r="AP77">
        <v>0.122</v>
      </c>
      <c r="AQ77">
        <f t="shared" si="28"/>
        <v>1.4884E-2</v>
      </c>
      <c r="AR77">
        <v>3462</v>
      </c>
      <c r="AS77">
        <v>9.8000000000000004E-2</v>
      </c>
      <c r="AT77">
        <f t="shared" si="29"/>
        <v>9.6040000000000014E-3</v>
      </c>
      <c r="AU77">
        <v>622</v>
      </c>
      <c r="AV77">
        <v>0.115</v>
      </c>
      <c r="AW77">
        <f t="shared" si="30"/>
        <v>1.3225000000000001E-2</v>
      </c>
      <c r="AX77">
        <v>1166</v>
      </c>
      <c r="AY77">
        <v>0.11700000000000001</v>
      </c>
      <c r="AZ77">
        <f t="shared" si="31"/>
        <v>1.3689000000000002E-2</v>
      </c>
      <c r="BA77">
        <v>960</v>
      </c>
    </row>
    <row r="78" spans="1:53">
      <c r="A78" t="s">
        <v>419</v>
      </c>
      <c r="B78" t="s">
        <v>147</v>
      </c>
      <c r="C78" t="s">
        <v>245</v>
      </c>
      <c r="D78" s="6" t="s">
        <v>253</v>
      </c>
      <c r="E78">
        <v>89.9</v>
      </c>
      <c r="F78">
        <v>0.122</v>
      </c>
      <c r="G78">
        <f t="shared" si="16"/>
        <v>1.4884E-2</v>
      </c>
      <c r="H78">
        <v>694</v>
      </c>
      <c r="I78">
        <v>0.13500000000000001</v>
      </c>
      <c r="J78">
        <f t="shared" si="17"/>
        <v>1.8225000000000002E-2</v>
      </c>
      <c r="K78">
        <v>318</v>
      </c>
      <c r="L78">
        <v>0.14099999999999999</v>
      </c>
      <c r="M78">
        <f t="shared" si="18"/>
        <v>1.9880999999999996E-2</v>
      </c>
      <c r="N78">
        <v>716</v>
      </c>
      <c r="O78">
        <v>0.15</v>
      </c>
      <c r="P78">
        <f t="shared" si="19"/>
        <v>2.2499999999999999E-2</v>
      </c>
      <c r="Q78">
        <v>1692</v>
      </c>
      <c r="R78">
        <v>0.126</v>
      </c>
      <c r="S78">
        <f t="shared" si="20"/>
        <v>1.5876000000000001E-2</v>
      </c>
      <c r="T78">
        <v>2926</v>
      </c>
      <c r="U78">
        <v>9.1999999999999998E-2</v>
      </c>
      <c r="V78">
        <f t="shared" si="21"/>
        <v>8.4639999999999993E-3</v>
      </c>
      <c r="W78">
        <v>661</v>
      </c>
      <c r="X78">
        <v>0.13400000000000001</v>
      </c>
      <c r="Y78">
        <f t="shared" si="22"/>
        <v>1.7956000000000003E-2</v>
      </c>
      <c r="Z78">
        <v>1055</v>
      </c>
      <c r="AA78">
        <v>0.16500000000000001</v>
      </c>
      <c r="AB78">
        <f t="shared" si="23"/>
        <v>2.7225000000000003E-2</v>
      </c>
      <c r="AC78">
        <v>535</v>
      </c>
      <c r="AD78">
        <v>7.0999999999999994E-2</v>
      </c>
      <c r="AE78">
        <f t="shared" si="24"/>
        <v>5.0409999999999995E-3</v>
      </c>
      <c r="AF78">
        <v>424</v>
      </c>
      <c r="AG78">
        <v>0.13700000000000001</v>
      </c>
      <c r="AH78">
        <f t="shared" si="25"/>
        <v>1.8769000000000004E-2</v>
      </c>
      <c r="AI78">
        <v>330</v>
      </c>
      <c r="AJ78">
        <v>0.13100000000000001</v>
      </c>
      <c r="AK78">
        <f t="shared" si="26"/>
        <v>1.7161000000000003E-2</v>
      </c>
      <c r="AL78">
        <v>1045</v>
      </c>
      <c r="AM78">
        <v>0.17100000000000001</v>
      </c>
      <c r="AN78">
        <f t="shared" si="27"/>
        <v>2.9241000000000003E-2</v>
      </c>
      <c r="AO78">
        <v>1632</v>
      </c>
      <c r="AP78">
        <v>0.13200000000000001</v>
      </c>
      <c r="AQ78">
        <f t="shared" si="28"/>
        <v>1.7424000000000002E-2</v>
      </c>
      <c r="AR78">
        <v>2552</v>
      </c>
      <c r="AS78">
        <v>7.8E-2</v>
      </c>
      <c r="AT78">
        <f t="shared" si="29"/>
        <v>6.084E-3</v>
      </c>
      <c r="AU78">
        <v>589</v>
      </c>
      <c r="AV78">
        <v>0.125</v>
      </c>
      <c r="AW78">
        <f t="shared" si="30"/>
        <v>1.5625E-2</v>
      </c>
      <c r="AX78">
        <v>932</v>
      </c>
      <c r="AY78">
        <v>9.8000000000000004E-2</v>
      </c>
      <c r="AZ78">
        <f t="shared" si="31"/>
        <v>9.6040000000000014E-3</v>
      </c>
      <c r="BA78">
        <v>574</v>
      </c>
    </row>
    <row r="79" spans="1:53">
      <c r="A79" t="s">
        <v>427</v>
      </c>
      <c r="B79" t="s">
        <v>147</v>
      </c>
      <c r="C79" t="s">
        <v>245</v>
      </c>
      <c r="D79" s="6" t="s">
        <v>253</v>
      </c>
      <c r="E79">
        <v>76.400000000000006</v>
      </c>
      <c r="F79">
        <v>0.14199999999999999</v>
      </c>
      <c r="G79">
        <f t="shared" si="16"/>
        <v>2.0163999999999998E-2</v>
      </c>
      <c r="H79">
        <v>562</v>
      </c>
      <c r="I79">
        <v>0.121</v>
      </c>
      <c r="J79">
        <f t="shared" si="17"/>
        <v>1.4641E-2</v>
      </c>
      <c r="K79">
        <v>306</v>
      </c>
      <c r="L79">
        <v>0.13</v>
      </c>
      <c r="M79">
        <f t="shared" si="18"/>
        <v>1.6900000000000002E-2</v>
      </c>
      <c r="N79">
        <v>846</v>
      </c>
      <c r="O79">
        <v>0.13700000000000001</v>
      </c>
      <c r="P79">
        <f t="shared" si="19"/>
        <v>1.8769000000000004E-2</v>
      </c>
      <c r="Q79">
        <v>2060</v>
      </c>
      <c r="R79">
        <v>0.123</v>
      </c>
      <c r="S79">
        <f t="shared" si="20"/>
        <v>1.5129E-2</v>
      </c>
      <c r="T79">
        <v>3421</v>
      </c>
      <c r="U79">
        <v>8.7999999999999995E-2</v>
      </c>
      <c r="V79">
        <f t="shared" si="21"/>
        <v>7.7439999999999991E-3</v>
      </c>
      <c r="W79">
        <v>600</v>
      </c>
      <c r="X79">
        <v>0.13800000000000001</v>
      </c>
      <c r="Y79">
        <f t="shared" si="22"/>
        <v>1.9044000000000002E-2</v>
      </c>
      <c r="Z79">
        <v>960</v>
      </c>
      <c r="AA79">
        <v>0.123</v>
      </c>
      <c r="AB79">
        <f t="shared" si="23"/>
        <v>1.5129E-2</v>
      </c>
      <c r="AC79">
        <v>402</v>
      </c>
      <c r="AD79">
        <v>0.11700000000000001</v>
      </c>
      <c r="AE79">
        <f t="shared" si="24"/>
        <v>1.3689000000000002E-2</v>
      </c>
      <c r="AF79">
        <v>511</v>
      </c>
      <c r="AG79">
        <v>0.13500000000000001</v>
      </c>
      <c r="AH79">
        <f t="shared" si="25"/>
        <v>1.8225000000000002E-2</v>
      </c>
      <c r="AI79">
        <v>391</v>
      </c>
      <c r="AJ79">
        <v>0.11700000000000001</v>
      </c>
      <c r="AK79">
        <f t="shared" si="26"/>
        <v>1.3689000000000002E-2</v>
      </c>
      <c r="AL79">
        <v>869</v>
      </c>
      <c r="AM79">
        <v>0.13300000000000001</v>
      </c>
      <c r="AN79">
        <f t="shared" si="27"/>
        <v>1.7689000000000003E-2</v>
      </c>
      <c r="AO79">
        <v>2061</v>
      </c>
      <c r="AP79">
        <v>0.14099999999999999</v>
      </c>
      <c r="AQ79">
        <f t="shared" si="28"/>
        <v>1.9880999999999996E-2</v>
      </c>
      <c r="AR79">
        <v>2888</v>
      </c>
      <c r="AS79">
        <v>0.107</v>
      </c>
      <c r="AT79">
        <f t="shared" si="29"/>
        <v>1.1448999999999999E-2</v>
      </c>
      <c r="AU79">
        <v>600</v>
      </c>
      <c r="AV79">
        <v>0.13800000000000001</v>
      </c>
      <c r="AW79">
        <f t="shared" si="30"/>
        <v>1.9044000000000002E-2</v>
      </c>
      <c r="AX79">
        <v>1060</v>
      </c>
      <c r="AY79">
        <v>0.12</v>
      </c>
      <c r="AZ79">
        <f t="shared" si="31"/>
        <v>1.44E-2</v>
      </c>
      <c r="BA79">
        <v>488</v>
      </c>
    </row>
    <row r="80" spans="1:53">
      <c r="A80" t="s">
        <v>433</v>
      </c>
      <c r="B80" t="s">
        <v>147</v>
      </c>
      <c r="C80" t="s">
        <v>245</v>
      </c>
      <c r="D80" s="6" t="s">
        <v>253</v>
      </c>
      <c r="E80">
        <v>64.599999999999994</v>
      </c>
      <c r="F80">
        <v>0.122</v>
      </c>
      <c r="G80">
        <f t="shared" si="16"/>
        <v>1.4884E-2</v>
      </c>
      <c r="H80">
        <v>568</v>
      </c>
      <c r="I80">
        <v>0.11799999999999999</v>
      </c>
      <c r="J80">
        <f t="shared" si="17"/>
        <v>1.3923999999999999E-2</v>
      </c>
      <c r="K80">
        <v>259</v>
      </c>
      <c r="L80">
        <v>0.14499999999999999</v>
      </c>
      <c r="M80">
        <f t="shared" si="18"/>
        <v>2.1024999999999999E-2</v>
      </c>
      <c r="N80">
        <v>739</v>
      </c>
      <c r="O80">
        <v>0.13700000000000001</v>
      </c>
      <c r="P80">
        <f t="shared" si="19"/>
        <v>1.8769000000000004E-2</v>
      </c>
      <c r="Q80">
        <v>1804</v>
      </c>
      <c r="R80">
        <v>0.12</v>
      </c>
      <c r="S80">
        <f t="shared" si="20"/>
        <v>1.44E-2</v>
      </c>
      <c r="T80">
        <v>2844</v>
      </c>
      <c r="U80">
        <v>8.8999999999999996E-2</v>
      </c>
      <c r="V80">
        <f t="shared" si="21"/>
        <v>7.9209999999999992E-3</v>
      </c>
      <c r="W80">
        <v>542</v>
      </c>
      <c r="X80">
        <v>0.14699999999999999</v>
      </c>
      <c r="Y80">
        <f t="shared" si="22"/>
        <v>2.1608999999999996E-2</v>
      </c>
      <c r="Z80">
        <v>1140</v>
      </c>
      <c r="AA80">
        <v>0.13700000000000001</v>
      </c>
      <c r="AB80">
        <f t="shared" si="23"/>
        <v>1.8769000000000004E-2</v>
      </c>
      <c r="AC80">
        <v>486</v>
      </c>
      <c r="AD80">
        <v>0.11899999999999999</v>
      </c>
      <c r="AE80">
        <f t="shared" si="24"/>
        <v>1.4160999999999998E-2</v>
      </c>
      <c r="AF80">
        <v>480</v>
      </c>
      <c r="AG80">
        <v>0.121</v>
      </c>
      <c r="AH80">
        <f t="shared" si="25"/>
        <v>1.4641E-2</v>
      </c>
      <c r="AI80">
        <v>369</v>
      </c>
      <c r="AJ80">
        <v>0.121</v>
      </c>
      <c r="AK80">
        <f t="shared" si="26"/>
        <v>1.4641E-2</v>
      </c>
      <c r="AL80">
        <v>886</v>
      </c>
      <c r="AM80">
        <v>0.125</v>
      </c>
      <c r="AN80">
        <f t="shared" si="27"/>
        <v>1.5625E-2</v>
      </c>
      <c r="AO80">
        <v>1492</v>
      </c>
      <c r="AP80">
        <v>0.121</v>
      </c>
      <c r="AQ80">
        <f t="shared" si="28"/>
        <v>1.4641E-2</v>
      </c>
      <c r="AR80">
        <v>2638</v>
      </c>
      <c r="AS80">
        <v>0.10100000000000001</v>
      </c>
      <c r="AT80">
        <f t="shared" si="29"/>
        <v>1.0201000000000002E-2</v>
      </c>
      <c r="AU80">
        <v>607</v>
      </c>
      <c r="AV80">
        <v>0.129</v>
      </c>
      <c r="AW80">
        <f t="shared" si="30"/>
        <v>1.6641E-2</v>
      </c>
      <c r="AX80">
        <v>1012</v>
      </c>
      <c r="AY80">
        <v>0.127</v>
      </c>
      <c r="AZ80">
        <f t="shared" si="31"/>
        <v>1.6129000000000001E-2</v>
      </c>
      <c r="BA80">
        <v>696</v>
      </c>
    </row>
    <row r="81" spans="1:53">
      <c r="A81" t="s">
        <v>244</v>
      </c>
      <c r="B81" t="s">
        <v>143</v>
      </c>
      <c r="C81" t="s">
        <v>245</v>
      </c>
      <c r="D81" s="6" t="s">
        <v>242</v>
      </c>
      <c r="E81">
        <v>83.2</v>
      </c>
      <c r="F81">
        <v>0.123</v>
      </c>
      <c r="G81">
        <f t="shared" si="16"/>
        <v>1.5129E-2</v>
      </c>
      <c r="H81">
        <v>771</v>
      </c>
      <c r="I81">
        <v>0.152</v>
      </c>
      <c r="J81">
        <f t="shared" si="17"/>
        <v>2.3104E-2</v>
      </c>
      <c r="K81">
        <v>410</v>
      </c>
      <c r="L81">
        <v>0.113</v>
      </c>
      <c r="M81">
        <f t="shared" si="18"/>
        <v>1.2769000000000001E-2</v>
      </c>
      <c r="N81">
        <v>903</v>
      </c>
      <c r="O81">
        <v>0.13600000000000001</v>
      </c>
      <c r="P81">
        <f t="shared" si="19"/>
        <v>1.8496000000000002E-2</v>
      </c>
      <c r="Q81">
        <v>2007</v>
      </c>
      <c r="R81">
        <v>0.12</v>
      </c>
      <c r="S81">
        <f t="shared" si="20"/>
        <v>1.44E-2</v>
      </c>
      <c r="T81">
        <v>3534</v>
      </c>
      <c r="U81">
        <v>9.8000000000000004E-2</v>
      </c>
      <c r="V81">
        <f t="shared" si="21"/>
        <v>9.6040000000000014E-3</v>
      </c>
      <c r="W81">
        <v>736</v>
      </c>
      <c r="X81">
        <v>0.127</v>
      </c>
      <c r="Y81">
        <f t="shared" si="22"/>
        <v>1.6129000000000001E-2</v>
      </c>
      <c r="Z81">
        <v>1180</v>
      </c>
      <c r="AA81">
        <v>0.151</v>
      </c>
      <c r="AB81">
        <f t="shared" si="23"/>
        <v>2.2800999999999998E-2</v>
      </c>
      <c r="AC81">
        <v>682</v>
      </c>
      <c r="AD81">
        <v>0.109</v>
      </c>
      <c r="AE81">
        <f t="shared" si="24"/>
        <v>1.1880999999999999E-2</v>
      </c>
      <c r="AF81">
        <v>602</v>
      </c>
      <c r="AG81">
        <v>0.16500000000000001</v>
      </c>
      <c r="AH81">
        <f t="shared" si="25"/>
        <v>2.7225000000000003E-2</v>
      </c>
      <c r="AI81">
        <v>400</v>
      </c>
      <c r="AJ81">
        <v>0.11899999999999999</v>
      </c>
      <c r="AK81">
        <f t="shared" si="26"/>
        <v>1.4160999999999998E-2</v>
      </c>
      <c r="AL81">
        <v>943</v>
      </c>
      <c r="AM81">
        <v>0.14199999999999999</v>
      </c>
      <c r="AN81">
        <f t="shared" si="27"/>
        <v>2.0163999999999998E-2</v>
      </c>
      <c r="AO81">
        <v>2080</v>
      </c>
      <c r="AP81">
        <v>0.125</v>
      </c>
      <c r="AQ81">
        <f t="shared" si="28"/>
        <v>1.5625E-2</v>
      </c>
      <c r="AR81">
        <v>3597</v>
      </c>
      <c r="AS81">
        <v>9.6000000000000002E-2</v>
      </c>
      <c r="AT81">
        <f t="shared" si="29"/>
        <v>9.2160000000000002E-3</v>
      </c>
      <c r="AU81">
        <v>595</v>
      </c>
      <c r="AV81">
        <v>0.125</v>
      </c>
      <c r="AW81">
        <f t="shared" si="30"/>
        <v>1.5625E-2</v>
      </c>
      <c r="AX81">
        <v>1126</v>
      </c>
      <c r="AY81">
        <v>0.156</v>
      </c>
      <c r="AZ81">
        <f t="shared" si="31"/>
        <v>2.4336E-2</v>
      </c>
      <c r="BA81">
        <v>783</v>
      </c>
    </row>
    <row r="82" spans="1:53">
      <c r="A82" t="s">
        <v>248</v>
      </c>
      <c r="B82" t="s">
        <v>143</v>
      </c>
      <c r="C82" t="s">
        <v>245</v>
      </c>
      <c r="D82" s="6" t="s">
        <v>242</v>
      </c>
      <c r="E82">
        <v>95.4</v>
      </c>
      <c r="F82">
        <v>0.157</v>
      </c>
      <c r="G82">
        <f t="shared" si="16"/>
        <v>2.4649000000000001E-2</v>
      </c>
      <c r="H82">
        <v>718</v>
      </c>
      <c r="I82">
        <v>0.157</v>
      </c>
      <c r="J82">
        <f t="shared" si="17"/>
        <v>2.4649000000000001E-2</v>
      </c>
      <c r="K82">
        <v>441</v>
      </c>
      <c r="L82">
        <v>0.128</v>
      </c>
      <c r="M82">
        <f t="shared" si="18"/>
        <v>1.6383999999999999E-2</v>
      </c>
      <c r="N82">
        <v>895</v>
      </c>
      <c r="O82">
        <v>0.16200000000000001</v>
      </c>
      <c r="P82">
        <f t="shared" si="19"/>
        <v>2.6244E-2</v>
      </c>
      <c r="Q82">
        <v>1484</v>
      </c>
      <c r="R82">
        <v>0.14000000000000001</v>
      </c>
      <c r="S82">
        <f t="shared" si="20"/>
        <v>1.9600000000000003E-2</v>
      </c>
      <c r="T82">
        <v>2627</v>
      </c>
      <c r="U82">
        <v>0.106</v>
      </c>
      <c r="V82">
        <f t="shared" si="21"/>
        <v>1.1235999999999999E-2</v>
      </c>
      <c r="W82">
        <v>503</v>
      </c>
      <c r="X82">
        <v>0.14099999999999999</v>
      </c>
      <c r="Y82">
        <f t="shared" si="22"/>
        <v>1.9880999999999996E-2</v>
      </c>
      <c r="Z82">
        <v>1006</v>
      </c>
      <c r="AA82">
        <v>0.122</v>
      </c>
      <c r="AB82">
        <f t="shared" si="23"/>
        <v>1.4884E-2</v>
      </c>
      <c r="AC82">
        <v>396</v>
      </c>
      <c r="AD82">
        <v>0.11700000000000001</v>
      </c>
      <c r="AE82">
        <f t="shared" si="24"/>
        <v>1.3689000000000002E-2</v>
      </c>
      <c r="AF82">
        <v>468</v>
      </c>
      <c r="AG82">
        <v>0.14199999999999999</v>
      </c>
      <c r="AH82">
        <f t="shared" si="25"/>
        <v>2.0163999999999998E-2</v>
      </c>
      <c r="AI82">
        <v>417</v>
      </c>
      <c r="AJ82">
        <v>0.13300000000000001</v>
      </c>
      <c r="AK82">
        <f t="shared" si="26"/>
        <v>1.7689000000000003E-2</v>
      </c>
      <c r="AL82">
        <v>1124</v>
      </c>
      <c r="AM82">
        <v>0.16400000000000001</v>
      </c>
      <c r="AN82">
        <f t="shared" si="27"/>
        <v>2.6896000000000003E-2</v>
      </c>
      <c r="AO82">
        <v>1704</v>
      </c>
      <c r="AP82">
        <v>0.13</v>
      </c>
      <c r="AQ82">
        <f t="shared" si="28"/>
        <v>1.6900000000000002E-2</v>
      </c>
      <c r="AR82">
        <v>2505</v>
      </c>
      <c r="AS82">
        <v>0.104</v>
      </c>
      <c r="AT82">
        <f t="shared" si="29"/>
        <v>1.0815999999999999E-2</v>
      </c>
      <c r="AU82">
        <v>546</v>
      </c>
      <c r="AV82">
        <v>0.14099999999999999</v>
      </c>
      <c r="AW82">
        <f t="shared" si="30"/>
        <v>1.9880999999999996E-2</v>
      </c>
      <c r="AX82">
        <v>925</v>
      </c>
      <c r="AY82">
        <v>0.15</v>
      </c>
      <c r="AZ82">
        <f t="shared" si="31"/>
        <v>2.2499999999999999E-2</v>
      </c>
      <c r="BA82">
        <v>710</v>
      </c>
    </row>
    <row r="83" spans="1:53">
      <c r="A83" t="s">
        <v>250</v>
      </c>
      <c r="B83" t="s">
        <v>143</v>
      </c>
      <c r="C83" t="s">
        <v>245</v>
      </c>
      <c r="D83" s="6" t="s">
        <v>242</v>
      </c>
      <c r="E83">
        <v>89</v>
      </c>
      <c r="F83">
        <v>0.10299999999999999</v>
      </c>
      <c r="G83">
        <f t="shared" si="16"/>
        <v>1.0608999999999999E-2</v>
      </c>
      <c r="H83">
        <v>740</v>
      </c>
      <c r="I83">
        <v>0.17</v>
      </c>
      <c r="J83">
        <f t="shared" si="17"/>
        <v>2.8900000000000006E-2</v>
      </c>
      <c r="K83">
        <v>442</v>
      </c>
      <c r="L83">
        <v>0.11799999999999999</v>
      </c>
      <c r="M83">
        <f t="shared" si="18"/>
        <v>1.3923999999999999E-2</v>
      </c>
      <c r="N83">
        <v>871</v>
      </c>
      <c r="O83">
        <v>0.13600000000000001</v>
      </c>
      <c r="P83">
        <f t="shared" si="19"/>
        <v>1.8496000000000002E-2</v>
      </c>
      <c r="Q83">
        <v>2275</v>
      </c>
      <c r="R83">
        <v>0.159</v>
      </c>
      <c r="S83">
        <f t="shared" si="20"/>
        <v>2.5281000000000001E-2</v>
      </c>
      <c r="T83">
        <v>3175</v>
      </c>
      <c r="U83">
        <v>9.5000000000000001E-2</v>
      </c>
      <c r="V83">
        <f t="shared" si="21"/>
        <v>9.025E-3</v>
      </c>
      <c r="W83">
        <v>608</v>
      </c>
      <c r="X83">
        <v>0.113</v>
      </c>
      <c r="Y83">
        <f t="shared" si="22"/>
        <v>1.2769000000000001E-2</v>
      </c>
      <c r="Z83">
        <v>1126</v>
      </c>
      <c r="AA83">
        <v>0.14000000000000001</v>
      </c>
      <c r="AB83">
        <f t="shared" si="23"/>
        <v>1.9600000000000003E-2</v>
      </c>
      <c r="AC83">
        <v>657</v>
      </c>
      <c r="AD83">
        <v>0.11</v>
      </c>
      <c r="AE83">
        <f t="shared" si="24"/>
        <v>1.21E-2</v>
      </c>
      <c r="AF83">
        <v>501</v>
      </c>
      <c r="AG83">
        <v>0.17299999999999999</v>
      </c>
      <c r="AH83">
        <f t="shared" si="25"/>
        <v>2.9928999999999997E-2</v>
      </c>
      <c r="AI83">
        <v>426</v>
      </c>
      <c r="AJ83">
        <v>0.11600000000000001</v>
      </c>
      <c r="AK83">
        <f t="shared" si="26"/>
        <v>1.3456000000000001E-2</v>
      </c>
      <c r="AL83">
        <v>954</v>
      </c>
      <c r="AM83">
        <v>0.152</v>
      </c>
      <c r="AN83">
        <f t="shared" si="27"/>
        <v>2.3104E-2</v>
      </c>
      <c r="AO83">
        <v>2140</v>
      </c>
      <c r="AP83">
        <v>0.151</v>
      </c>
      <c r="AQ83">
        <f t="shared" si="28"/>
        <v>2.2800999999999998E-2</v>
      </c>
      <c r="AR83">
        <v>2666</v>
      </c>
      <c r="AS83">
        <v>8.1000000000000003E-2</v>
      </c>
      <c r="AT83">
        <f t="shared" si="29"/>
        <v>6.561E-3</v>
      </c>
      <c r="AU83">
        <v>679</v>
      </c>
      <c r="AV83">
        <v>0.13500000000000001</v>
      </c>
      <c r="AW83">
        <f t="shared" si="30"/>
        <v>1.8225000000000002E-2</v>
      </c>
      <c r="AX83">
        <v>1110</v>
      </c>
      <c r="AY83">
        <v>0.14099999999999999</v>
      </c>
      <c r="AZ83">
        <f t="shared" si="31"/>
        <v>1.9880999999999996E-2</v>
      </c>
      <c r="BA83">
        <v>779</v>
      </c>
    </row>
    <row r="84" spans="1:53">
      <c r="A84" t="s">
        <v>252</v>
      </c>
      <c r="B84" t="s">
        <v>143</v>
      </c>
      <c r="C84" t="s">
        <v>245</v>
      </c>
      <c r="D84" s="6" t="s">
        <v>253</v>
      </c>
      <c r="E84">
        <v>90.8</v>
      </c>
      <c r="F84">
        <v>0.11700000000000001</v>
      </c>
      <c r="G84">
        <f t="shared" si="16"/>
        <v>1.3689000000000002E-2</v>
      </c>
      <c r="H84">
        <v>587</v>
      </c>
      <c r="I84">
        <v>0.184</v>
      </c>
      <c r="J84">
        <f t="shared" si="17"/>
        <v>3.3855999999999997E-2</v>
      </c>
      <c r="K84">
        <v>353</v>
      </c>
      <c r="L84">
        <v>0.151</v>
      </c>
      <c r="M84">
        <f t="shared" si="18"/>
        <v>2.2800999999999998E-2</v>
      </c>
      <c r="N84">
        <v>1066</v>
      </c>
      <c r="O84">
        <v>0.13500000000000001</v>
      </c>
      <c r="P84">
        <f t="shared" si="19"/>
        <v>1.8225000000000002E-2</v>
      </c>
      <c r="Q84">
        <v>1966</v>
      </c>
      <c r="R84">
        <v>0.124</v>
      </c>
      <c r="S84">
        <f t="shared" si="20"/>
        <v>1.5375999999999999E-2</v>
      </c>
      <c r="T84">
        <v>3369</v>
      </c>
      <c r="U84">
        <v>0.115</v>
      </c>
      <c r="V84">
        <f t="shared" si="21"/>
        <v>1.3225000000000001E-2</v>
      </c>
      <c r="W84">
        <v>704</v>
      </c>
      <c r="X84">
        <v>0.14099999999999999</v>
      </c>
      <c r="Y84">
        <f t="shared" si="22"/>
        <v>1.9880999999999996E-2</v>
      </c>
      <c r="Z84">
        <v>1032</v>
      </c>
      <c r="AA84">
        <v>0.13500000000000001</v>
      </c>
      <c r="AB84">
        <f t="shared" si="23"/>
        <v>1.8225000000000002E-2</v>
      </c>
      <c r="AC84">
        <v>583</v>
      </c>
      <c r="AD84">
        <v>0.13100000000000001</v>
      </c>
      <c r="AE84">
        <f t="shared" si="24"/>
        <v>1.7161000000000003E-2</v>
      </c>
      <c r="AF84">
        <v>638</v>
      </c>
      <c r="AG84">
        <v>0.153</v>
      </c>
      <c r="AH84">
        <f t="shared" si="25"/>
        <v>2.3408999999999999E-2</v>
      </c>
      <c r="AI84">
        <v>285</v>
      </c>
      <c r="AJ84">
        <v>0.14399999999999999</v>
      </c>
      <c r="AK84">
        <f t="shared" si="26"/>
        <v>2.0735999999999997E-2</v>
      </c>
      <c r="AL84">
        <v>982</v>
      </c>
      <c r="AM84">
        <v>0.14799999999999999</v>
      </c>
      <c r="AN84">
        <f t="shared" si="27"/>
        <v>2.1903999999999996E-2</v>
      </c>
      <c r="AO84">
        <v>1870</v>
      </c>
      <c r="AP84">
        <v>0.14399999999999999</v>
      </c>
      <c r="AQ84">
        <f t="shared" si="28"/>
        <v>2.0735999999999997E-2</v>
      </c>
      <c r="AR84">
        <v>2729</v>
      </c>
      <c r="AS84">
        <v>9.6000000000000002E-2</v>
      </c>
      <c r="AT84">
        <f t="shared" si="29"/>
        <v>9.2160000000000002E-3</v>
      </c>
      <c r="AU84">
        <v>632</v>
      </c>
      <c r="AV84">
        <v>0.158</v>
      </c>
      <c r="AW84">
        <f t="shared" si="30"/>
        <v>2.4964E-2</v>
      </c>
      <c r="AX84">
        <v>1230</v>
      </c>
      <c r="AY84">
        <v>0.127</v>
      </c>
      <c r="AZ84">
        <f t="shared" si="31"/>
        <v>1.6129000000000001E-2</v>
      </c>
      <c r="BA84">
        <v>606</v>
      </c>
    </row>
    <row r="85" spans="1:53">
      <c r="A85" t="s">
        <v>257</v>
      </c>
      <c r="B85" t="s">
        <v>143</v>
      </c>
      <c r="C85" t="s">
        <v>245</v>
      </c>
      <c r="D85" s="6" t="s">
        <v>242</v>
      </c>
      <c r="E85">
        <v>83.3</v>
      </c>
      <c r="F85">
        <v>0.11799999999999999</v>
      </c>
      <c r="G85">
        <f t="shared" si="16"/>
        <v>1.3923999999999999E-2</v>
      </c>
      <c r="H85">
        <v>480</v>
      </c>
      <c r="I85">
        <v>0.11700000000000001</v>
      </c>
      <c r="J85">
        <f t="shared" si="17"/>
        <v>1.3689000000000002E-2</v>
      </c>
      <c r="K85">
        <v>538</v>
      </c>
      <c r="L85">
        <v>0.13200000000000001</v>
      </c>
      <c r="M85">
        <f t="shared" si="18"/>
        <v>1.7424000000000002E-2</v>
      </c>
      <c r="N85">
        <v>962</v>
      </c>
      <c r="O85">
        <v>0.14399999999999999</v>
      </c>
      <c r="P85">
        <f t="shared" si="19"/>
        <v>2.0735999999999997E-2</v>
      </c>
      <c r="Q85">
        <v>1984</v>
      </c>
      <c r="R85">
        <v>0.11700000000000001</v>
      </c>
      <c r="S85">
        <f t="shared" si="20"/>
        <v>1.3689000000000002E-2</v>
      </c>
      <c r="T85">
        <v>3189</v>
      </c>
      <c r="U85">
        <v>9.7000000000000003E-2</v>
      </c>
      <c r="V85">
        <f t="shared" si="21"/>
        <v>9.4090000000000007E-3</v>
      </c>
      <c r="W85">
        <v>697</v>
      </c>
      <c r="X85">
        <v>0.127</v>
      </c>
      <c r="Y85">
        <f t="shared" si="22"/>
        <v>1.6129000000000001E-2</v>
      </c>
      <c r="Z85">
        <v>1046</v>
      </c>
      <c r="AA85">
        <v>0.114</v>
      </c>
      <c r="AB85">
        <f t="shared" si="23"/>
        <v>1.2996000000000001E-2</v>
      </c>
      <c r="AC85">
        <v>437</v>
      </c>
      <c r="AD85">
        <v>0.10299999999999999</v>
      </c>
      <c r="AE85">
        <f t="shared" si="24"/>
        <v>1.0608999999999999E-2</v>
      </c>
      <c r="AF85">
        <v>532</v>
      </c>
      <c r="AG85">
        <v>0.11700000000000001</v>
      </c>
      <c r="AH85">
        <f t="shared" si="25"/>
        <v>1.3689000000000002E-2</v>
      </c>
      <c r="AI85">
        <v>578</v>
      </c>
      <c r="AJ85">
        <v>0.112</v>
      </c>
      <c r="AK85">
        <f t="shared" si="26"/>
        <v>1.2544000000000001E-2</v>
      </c>
      <c r="AL85">
        <v>933</v>
      </c>
      <c r="AM85">
        <v>0.14599999999999999</v>
      </c>
      <c r="AN85">
        <f t="shared" si="27"/>
        <v>2.1315999999999998E-2</v>
      </c>
      <c r="AO85">
        <v>2088</v>
      </c>
      <c r="AP85">
        <v>0.121</v>
      </c>
      <c r="AQ85">
        <f t="shared" si="28"/>
        <v>1.4641E-2</v>
      </c>
      <c r="AR85">
        <v>3105</v>
      </c>
      <c r="AS85">
        <v>9.9000000000000005E-2</v>
      </c>
      <c r="AT85">
        <f t="shared" si="29"/>
        <v>9.8010000000000007E-3</v>
      </c>
      <c r="AU85">
        <v>662</v>
      </c>
      <c r="AV85">
        <v>0.122</v>
      </c>
      <c r="AW85">
        <f t="shared" si="30"/>
        <v>1.4884E-2</v>
      </c>
      <c r="AX85">
        <v>1003</v>
      </c>
      <c r="AY85">
        <v>0.1</v>
      </c>
      <c r="AZ85">
        <f t="shared" si="31"/>
        <v>1.0000000000000002E-2</v>
      </c>
      <c r="BA85">
        <v>796</v>
      </c>
    </row>
    <row r="86" spans="1:53">
      <c r="A86" t="s">
        <v>264</v>
      </c>
      <c r="B86" t="s">
        <v>143</v>
      </c>
      <c r="C86" t="s">
        <v>245</v>
      </c>
      <c r="D86" s="6" t="s">
        <v>242</v>
      </c>
      <c r="E86">
        <v>84</v>
      </c>
      <c r="F86">
        <v>0.126</v>
      </c>
      <c r="G86">
        <f t="shared" si="16"/>
        <v>1.5876000000000001E-2</v>
      </c>
      <c r="H86">
        <v>630</v>
      </c>
      <c r="I86">
        <v>0.13100000000000001</v>
      </c>
      <c r="J86">
        <f t="shared" si="17"/>
        <v>1.7161000000000003E-2</v>
      </c>
      <c r="K86">
        <v>497</v>
      </c>
      <c r="L86">
        <v>0.129</v>
      </c>
      <c r="M86">
        <f t="shared" si="18"/>
        <v>1.6641E-2</v>
      </c>
      <c r="N86">
        <v>936</v>
      </c>
      <c r="O86">
        <v>0.14399999999999999</v>
      </c>
      <c r="P86">
        <f t="shared" si="19"/>
        <v>2.0735999999999997E-2</v>
      </c>
      <c r="Q86">
        <v>1949</v>
      </c>
      <c r="R86">
        <v>0.14099999999999999</v>
      </c>
      <c r="S86">
        <f t="shared" si="20"/>
        <v>1.9880999999999996E-2</v>
      </c>
      <c r="T86">
        <v>3241</v>
      </c>
      <c r="U86">
        <v>0.13400000000000001</v>
      </c>
      <c r="V86">
        <f t="shared" si="21"/>
        <v>1.7956000000000003E-2</v>
      </c>
      <c r="W86">
        <v>558</v>
      </c>
      <c r="X86">
        <v>0.123</v>
      </c>
      <c r="Y86">
        <f t="shared" si="22"/>
        <v>1.5129E-2</v>
      </c>
      <c r="Z86">
        <v>1075</v>
      </c>
      <c r="AA86">
        <v>0.11700000000000001</v>
      </c>
      <c r="AB86">
        <f t="shared" si="23"/>
        <v>1.3689000000000002E-2</v>
      </c>
      <c r="AC86">
        <v>420</v>
      </c>
      <c r="AD86">
        <v>0.11899999999999999</v>
      </c>
      <c r="AE86">
        <f t="shared" si="24"/>
        <v>1.4160999999999998E-2</v>
      </c>
      <c r="AF86">
        <v>582</v>
      </c>
      <c r="AG86">
        <v>0.13400000000000001</v>
      </c>
      <c r="AH86">
        <f t="shared" si="25"/>
        <v>1.7956000000000003E-2</v>
      </c>
      <c r="AI86">
        <v>412</v>
      </c>
      <c r="AJ86">
        <v>0.14799999999999999</v>
      </c>
      <c r="AK86">
        <f t="shared" si="26"/>
        <v>2.1903999999999996E-2</v>
      </c>
      <c r="AL86">
        <v>1155</v>
      </c>
      <c r="AM86">
        <v>0.16200000000000001</v>
      </c>
      <c r="AN86">
        <f t="shared" si="27"/>
        <v>2.6244E-2</v>
      </c>
      <c r="AO86">
        <v>1649</v>
      </c>
      <c r="AP86">
        <v>0.13600000000000001</v>
      </c>
      <c r="AQ86">
        <f t="shared" si="28"/>
        <v>1.8496000000000002E-2</v>
      </c>
      <c r="AR86">
        <v>2955</v>
      </c>
      <c r="AS86">
        <v>0.129</v>
      </c>
      <c r="AT86">
        <f t="shared" si="29"/>
        <v>1.6641E-2</v>
      </c>
      <c r="AU86">
        <v>625</v>
      </c>
      <c r="AV86">
        <v>0.13800000000000001</v>
      </c>
      <c r="AW86">
        <f t="shared" si="30"/>
        <v>1.9044000000000002E-2</v>
      </c>
      <c r="AX86">
        <v>1046</v>
      </c>
      <c r="AY86">
        <v>0.12</v>
      </c>
      <c r="AZ86">
        <f t="shared" si="31"/>
        <v>1.44E-2</v>
      </c>
      <c r="BA86">
        <v>579</v>
      </c>
    </row>
    <row r="87" spans="1:53">
      <c r="A87" t="s">
        <v>266</v>
      </c>
      <c r="B87" t="s">
        <v>143</v>
      </c>
      <c r="C87" t="s">
        <v>245</v>
      </c>
      <c r="D87" s="6" t="s">
        <v>242</v>
      </c>
      <c r="E87">
        <v>82.7</v>
      </c>
      <c r="F87">
        <v>0.126</v>
      </c>
      <c r="G87">
        <f t="shared" si="16"/>
        <v>1.5876000000000001E-2</v>
      </c>
      <c r="H87">
        <v>544</v>
      </c>
      <c r="I87">
        <v>0.113</v>
      </c>
      <c r="J87">
        <f t="shared" si="17"/>
        <v>1.2769000000000001E-2</v>
      </c>
      <c r="K87">
        <v>353</v>
      </c>
      <c r="L87">
        <v>0.126</v>
      </c>
      <c r="M87">
        <f t="shared" si="18"/>
        <v>1.5876000000000001E-2</v>
      </c>
      <c r="N87">
        <v>802</v>
      </c>
      <c r="O87">
        <v>0.11799999999999999</v>
      </c>
      <c r="P87">
        <f t="shared" si="19"/>
        <v>1.3923999999999999E-2</v>
      </c>
      <c r="Q87">
        <v>1868</v>
      </c>
      <c r="R87">
        <v>0.115</v>
      </c>
      <c r="S87">
        <f t="shared" si="20"/>
        <v>1.3225000000000001E-2</v>
      </c>
      <c r="T87">
        <v>2768</v>
      </c>
      <c r="U87">
        <v>8.8999999999999996E-2</v>
      </c>
      <c r="V87">
        <f t="shared" si="21"/>
        <v>7.9209999999999992E-3</v>
      </c>
      <c r="W87">
        <v>632</v>
      </c>
      <c r="X87">
        <v>0.121</v>
      </c>
      <c r="Y87">
        <f t="shared" si="22"/>
        <v>1.4641E-2</v>
      </c>
      <c r="Z87">
        <v>969</v>
      </c>
      <c r="AA87">
        <v>0.13300000000000001</v>
      </c>
      <c r="AB87">
        <f t="shared" si="23"/>
        <v>1.7689000000000003E-2</v>
      </c>
      <c r="AC87">
        <v>389</v>
      </c>
      <c r="AD87">
        <v>0.109</v>
      </c>
      <c r="AE87">
        <f t="shared" si="24"/>
        <v>1.1880999999999999E-2</v>
      </c>
      <c r="AF87">
        <v>528</v>
      </c>
      <c r="AG87">
        <v>0.111</v>
      </c>
      <c r="AH87">
        <f t="shared" si="25"/>
        <v>1.2321E-2</v>
      </c>
      <c r="AI87">
        <v>353</v>
      </c>
      <c r="AJ87">
        <v>0.11700000000000001</v>
      </c>
      <c r="AK87">
        <f t="shared" si="26"/>
        <v>1.3689000000000002E-2</v>
      </c>
      <c r="AL87">
        <v>959</v>
      </c>
      <c r="AM87">
        <v>0.13</v>
      </c>
      <c r="AN87">
        <f t="shared" si="27"/>
        <v>1.6900000000000002E-2</v>
      </c>
      <c r="AO87">
        <v>1601</v>
      </c>
      <c r="AP87">
        <v>0.115</v>
      </c>
      <c r="AQ87">
        <f t="shared" si="28"/>
        <v>1.3225000000000001E-2</v>
      </c>
      <c r="AR87">
        <v>2644</v>
      </c>
      <c r="AS87">
        <v>8.6999999999999994E-2</v>
      </c>
      <c r="AT87">
        <f t="shared" si="29"/>
        <v>7.5689999999999993E-3</v>
      </c>
      <c r="AU87">
        <v>543</v>
      </c>
      <c r="AV87">
        <v>0.121</v>
      </c>
      <c r="AW87">
        <f t="shared" si="30"/>
        <v>1.4641E-2</v>
      </c>
      <c r="AX87">
        <v>918</v>
      </c>
      <c r="AY87">
        <v>0.115</v>
      </c>
      <c r="AZ87">
        <f t="shared" si="31"/>
        <v>1.3225000000000001E-2</v>
      </c>
      <c r="BA87">
        <v>669</v>
      </c>
    </row>
    <row r="88" spans="1:53">
      <c r="A88" t="s">
        <v>268</v>
      </c>
      <c r="B88" t="s">
        <v>143</v>
      </c>
      <c r="C88" t="s">
        <v>245</v>
      </c>
      <c r="D88" s="6" t="s">
        <v>242</v>
      </c>
      <c r="E88">
        <v>81.900000000000006</v>
      </c>
      <c r="F88">
        <v>0.128</v>
      </c>
      <c r="G88">
        <f t="shared" si="16"/>
        <v>1.6383999999999999E-2</v>
      </c>
      <c r="H88">
        <v>489</v>
      </c>
      <c r="I88">
        <v>0.13100000000000001</v>
      </c>
      <c r="J88">
        <f t="shared" si="17"/>
        <v>1.7161000000000003E-2</v>
      </c>
      <c r="K88">
        <v>392</v>
      </c>
      <c r="L88">
        <v>0.13100000000000001</v>
      </c>
      <c r="M88">
        <f t="shared" si="18"/>
        <v>1.7161000000000003E-2</v>
      </c>
      <c r="N88">
        <v>877</v>
      </c>
      <c r="O88">
        <v>0.156</v>
      </c>
      <c r="P88">
        <f t="shared" si="19"/>
        <v>2.4336E-2</v>
      </c>
      <c r="Q88">
        <v>2014</v>
      </c>
      <c r="R88">
        <v>0.13800000000000001</v>
      </c>
      <c r="S88">
        <f t="shared" si="20"/>
        <v>1.9044000000000002E-2</v>
      </c>
      <c r="T88">
        <v>3465</v>
      </c>
      <c r="U88">
        <v>9.9000000000000005E-2</v>
      </c>
      <c r="V88">
        <f t="shared" si="21"/>
        <v>9.8010000000000007E-3</v>
      </c>
      <c r="W88">
        <v>607</v>
      </c>
      <c r="X88">
        <v>0.125</v>
      </c>
      <c r="Y88">
        <f t="shared" si="22"/>
        <v>1.5625E-2</v>
      </c>
      <c r="Z88">
        <v>1068</v>
      </c>
      <c r="AA88">
        <v>0.16500000000000001</v>
      </c>
      <c r="AB88">
        <f t="shared" si="23"/>
        <v>2.7225000000000003E-2</v>
      </c>
      <c r="AC88">
        <v>592</v>
      </c>
      <c r="AD88">
        <v>0.111</v>
      </c>
      <c r="AE88">
        <f t="shared" si="24"/>
        <v>1.2321E-2</v>
      </c>
      <c r="AF88">
        <v>577</v>
      </c>
      <c r="AG88">
        <v>0.122</v>
      </c>
      <c r="AH88">
        <f t="shared" si="25"/>
        <v>1.4884E-2</v>
      </c>
      <c r="AI88">
        <v>389</v>
      </c>
      <c r="AJ88">
        <v>0.122</v>
      </c>
      <c r="AK88">
        <f t="shared" si="26"/>
        <v>1.4884E-2</v>
      </c>
      <c r="AL88">
        <v>991</v>
      </c>
      <c r="AM88">
        <v>0.14699999999999999</v>
      </c>
      <c r="AN88">
        <f t="shared" si="27"/>
        <v>2.1608999999999996E-2</v>
      </c>
      <c r="AO88">
        <v>1981</v>
      </c>
      <c r="AP88">
        <v>0.14699999999999999</v>
      </c>
      <c r="AQ88">
        <f t="shared" si="28"/>
        <v>2.1608999999999996E-2</v>
      </c>
      <c r="AR88">
        <v>3000</v>
      </c>
      <c r="AS88">
        <v>9.0999999999999998E-2</v>
      </c>
      <c r="AT88">
        <f t="shared" si="29"/>
        <v>8.2810000000000002E-3</v>
      </c>
      <c r="AU88">
        <v>731</v>
      </c>
      <c r="AV88">
        <v>0.13100000000000001</v>
      </c>
      <c r="AW88">
        <f t="shared" si="30"/>
        <v>1.7161000000000003E-2</v>
      </c>
      <c r="AX88">
        <v>1250</v>
      </c>
      <c r="AY88">
        <v>0.14699999999999999</v>
      </c>
      <c r="AZ88">
        <f t="shared" si="31"/>
        <v>2.1608999999999996E-2</v>
      </c>
      <c r="BA88">
        <v>745</v>
      </c>
    </row>
    <row r="89" spans="1:53">
      <c r="A89" t="s">
        <v>272</v>
      </c>
      <c r="B89" t="s">
        <v>143</v>
      </c>
      <c r="C89" t="s">
        <v>245</v>
      </c>
      <c r="D89" s="6" t="s">
        <v>253</v>
      </c>
      <c r="E89">
        <v>81.2</v>
      </c>
      <c r="F89">
        <v>0.13</v>
      </c>
      <c r="G89">
        <f t="shared" si="16"/>
        <v>1.6900000000000002E-2</v>
      </c>
      <c r="H89">
        <v>663</v>
      </c>
      <c r="I89">
        <v>0.14099999999999999</v>
      </c>
      <c r="J89">
        <f t="shared" si="17"/>
        <v>1.9880999999999996E-2</v>
      </c>
      <c r="K89">
        <v>329</v>
      </c>
      <c r="L89">
        <v>0.12</v>
      </c>
      <c r="M89">
        <f t="shared" si="18"/>
        <v>1.44E-2</v>
      </c>
      <c r="N89">
        <v>916</v>
      </c>
      <c r="O89">
        <v>0.13500000000000001</v>
      </c>
      <c r="P89">
        <f t="shared" si="19"/>
        <v>1.8225000000000002E-2</v>
      </c>
      <c r="Q89">
        <v>1808</v>
      </c>
      <c r="R89">
        <v>0.11799999999999999</v>
      </c>
      <c r="S89">
        <f t="shared" si="20"/>
        <v>1.3923999999999999E-2</v>
      </c>
      <c r="T89">
        <v>3105</v>
      </c>
      <c r="U89">
        <v>0.1</v>
      </c>
      <c r="V89">
        <f t="shared" si="21"/>
        <v>1.0000000000000002E-2</v>
      </c>
      <c r="W89">
        <v>583</v>
      </c>
      <c r="X89">
        <v>0.14099999999999999</v>
      </c>
      <c r="Y89">
        <f t="shared" si="22"/>
        <v>1.9880999999999996E-2</v>
      </c>
      <c r="Z89">
        <v>1041</v>
      </c>
      <c r="AA89">
        <v>0.14299999999999999</v>
      </c>
      <c r="AB89">
        <f t="shared" si="23"/>
        <v>2.0448999999999995E-2</v>
      </c>
      <c r="AC89">
        <v>543</v>
      </c>
      <c r="AD89">
        <v>0.16400000000000001</v>
      </c>
      <c r="AE89">
        <f t="shared" si="24"/>
        <v>2.6896000000000003E-2</v>
      </c>
      <c r="AF89">
        <v>763</v>
      </c>
      <c r="AG89">
        <v>0.16700000000000001</v>
      </c>
      <c r="AH89">
        <f t="shared" si="25"/>
        <v>2.7889000000000004E-2</v>
      </c>
      <c r="AI89">
        <v>276</v>
      </c>
      <c r="AJ89">
        <v>0.12</v>
      </c>
      <c r="AK89">
        <f t="shared" si="26"/>
        <v>1.44E-2</v>
      </c>
      <c r="AL89">
        <v>974</v>
      </c>
      <c r="AM89">
        <v>0.13300000000000001</v>
      </c>
      <c r="AN89">
        <f t="shared" si="27"/>
        <v>1.7689000000000003E-2</v>
      </c>
      <c r="AO89">
        <v>1606</v>
      </c>
      <c r="AP89">
        <v>0.127</v>
      </c>
      <c r="AQ89">
        <f t="shared" si="28"/>
        <v>1.6129000000000001E-2</v>
      </c>
      <c r="AR89">
        <v>2632</v>
      </c>
      <c r="AS89">
        <v>0.105</v>
      </c>
      <c r="AT89">
        <f t="shared" si="29"/>
        <v>1.1024999999999998E-2</v>
      </c>
      <c r="AU89">
        <v>572</v>
      </c>
      <c r="AV89">
        <v>0.127</v>
      </c>
      <c r="AW89">
        <f t="shared" si="30"/>
        <v>1.6129000000000001E-2</v>
      </c>
      <c r="AX89">
        <v>1209</v>
      </c>
      <c r="AY89">
        <v>0.14899999999999999</v>
      </c>
      <c r="AZ89">
        <f t="shared" si="31"/>
        <v>2.2200999999999999E-2</v>
      </c>
      <c r="BA89">
        <v>683</v>
      </c>
    </row>
    <row r="90" spans="1:53">
      <c r="A90" t="s">
        <v>274</v>
      </c>
      <c r="B90" t="s">
        <v>143</v>
      </c>
      <c r="C90" t="s">
        <v>245</v>
      </c>
      <c r="D90" s="6" t="s">
        <v>253</v>
      </c>
      <c r="E90">
        <v>79.099999999999994</v>
      </c>
      <c r="F90">
        <v>0.14399999999999999</v>
      </c>
      <c r="G90">
        <f t="shared" si="16"/>
        <v>2.0735999999999997E-2</v>
      </c>
      <c r="H90">
        <v>783</v>
      </c>
      <c r="I90">
        <v>0.13300000000000001</v>
      </c>
      <c r="J90">
        <f t="shared" si="17"/>
        <v>1.7689000000000003E-2</v>
      </c>
      <c r="K90">
        <v>328</v>
      </c>
      <c r="L90">
        <v>0.109</v>
      </c>
      <c r="M90">
        <f t="shared" si="18"/>
        <v>1.1880999999999999E-2</v>
      </c>
      <c r="N90">
        <v>777</v>
      </c>
      <c r="O90">
        <v>0.13</v>
      </c>
      <c r="P90">
        <f t="shared" si="19"/>
        <v>1.6900000000000002E-2</v>
      </c>
      <c r="Q90">
        <v>1690</v>
      </c>
      <c r="R90">
        <v>0.108</v>
      </c>
      <c r="S90">
        <f t="shared" si="20"/>
        <v>1.1663999999999999E-2</v>
      </c>
      <c r="T90">
        <v>2895</v>
      </c>
      <c r="U90">
        <v>0.112</v>
      </c>
      <c r="V90">
        <f t="shared" si="21"/>
        <v>1.2544000000000001E-2</v>
      </c>
      <c r="W90">
        <v>590</v>
      </c>
      <c r="X90">
        <v>0.13400000000000001</v>
      </c>
      <c r="Y90">
        <f t="shared" si="22"/>
        <v>1.7956000000000003E-2</v>
      </c>
      <c r="Z90">
        <v>1160</v>
      </c>
      <c r="AA90">
        <v>0.121</v>
      </c>
      <c r="AB90">
        <f t="shared" si="23"/>
        <v>1.4641E-2</v>
      </c>
      <c r="AC90">
        <v>435</v>
      </c>
      <c r="AD90">
        <v>0.123</v>
      </c>
      <c r="AE90">
        <f t="shared" si="24"/>
        <v>1.5129E-2</v>
      </c>
      <c r="AF90">
        <v>568</v>
      </c>
      <c r="AG90">
        <v>0.11799999999999999</v>
      </c>
      <c r="AH90">
        <f t="shared" si="25"/>
        <v>1.3923999999999999E-2</v>
      </c>
      <c r="AI90">
        <v>387</v>
      </c>
      <c r="AJ90">
        <v>0.121</v>
      </c>
      <c r="AK90">
        <f t="shared" si="26"/>
        <v>1.4641E-2</v>
      </c>
      <c r="AL90">
        <v>888</v>
      </c>
      <c r="AM90">
        <v>0.14599999999999999</v>
      </c>
      <c r="AN90">
        <f t="shared" si="27"/>
        <v>2.1315999999999998E-2</v>
      </c>
      <c r="AO90">
        <v>1866</v>
      </c>
      <c r="AP90">
        <v>0.127</v>
      </c>
      <c r="AQ90">
        <f t="shared" si="28"/>
        <v>1.6129000000000001E-2</v>
      </c>
      <c r="AR90">
        <v>3058</v>
      </c>
      <c r="AS90">
        <v>0.11600000000000001</v>
      </c>
      <c r="AT90">
        <f t="shared" si="29"/>
        <v>1.3456000000000001E-2</v>
      </c>
      <c r="AU90">
        <v>586</v>
      </c>
      <c r="AV90">
        <v>0.13400000000000001</v>
      </c>
      <c r="AW90">
        <f t="shared" si="30"/>
        <v>1.7956000000000003E-2</v>
      </c>
      <c r="AX90">
        <v>1108</v>
      </c>
      <c r="AY90">
        <v>0.13800000000000001</v>
      </c>
      <c r="AZ90">
        <f t="shared" si="31"/>
        <v>1.9044000000000002E-2</v>
      </c>
      <c r="BA90">
        <v>730</v>
      </c>
    </row>
    <row r="91" spans="1:53">
      <c r="A91" t="s">
        <v>277</v>
      </c>
      <c r="B91" t="s">
        <v>143</v>
      </c>
      <c r="C91" t="s">
        <v>245</v>
      </c>
      <c r="D91" s="6" t="s">
        <v>242</v>
      </c>
      <c r="E91">
        <v>75.099999999999994</v>
      </c>
      <c r="F91">
        <v>0.13100000000000001</v>
      </c>
      <c r="G91">
        <f t="shared" si="16"/>
        <v>1.7161000000000003E-2</v>
      </c>
      <c r="H91">
        <v>817</v>
      </c>
      <c r="I91">
        <v>0.10199999999999999</v>
      </c>
      <c r="J91">
        <f t="shared" si="17"/>
        <v>1.0403999999999998E-2</v>
      </c>
      <c r="K91">
        <v>327</v>
      </c>
      <c r="L91">
        <v>0.11600000000000001</v>
      </c>
      <c r="M91">
        <f t="shared" si="18"/>
        <v>1.3456000000000001E-2</v>
      </c>
      <c r="N91">
        <v>704</v>
      </c>
      <c r="O91">
        <v>0.11700000000000001</v>
      </c>
      <c r="P91">
        <f t="shared" si="19"/>
        <v>1.3689000000000002E-2</v>
      </c>
      <c r="Q91">
        <v>1784</v>
      </c>
      <c r="R91">
        <v>0.111</v>
      </c>
      <c r="S91">
        <f t="shared" si="20"/>
        <v>1.2321E-2</v>
      </c>
      <c r="T91">
        <v>3066</v>
      </c>
      <c r="U91">
        <v>0.08</v>
      </c>
      <c r="V91">
        <f t="shared" si="21"/>
        <v>6.4000000000000003E-3</v>
      </c>
      <c r="W91">
        <v>618</v>
      </c>
      <c r="X91">
        <v>0.127</v>
      </c>
      <c r="Y91">
        <f t="shared" si="22"/>
        <v>1.6129000000000001E-2</v>
      </c>
      <c r="Z91">
        <v>976</v>
      </c>
      <c r="AA91">
        <v>0.111</v>
      </c>
      <c r="AB91">
        <f t="shared" si="23"/>
        <v>1.2321E-2</v>
      </c>
      <c r="AC91">
        <v>677</v>
      </c>
      <c r="AD91">
        <v>0.126</v>
      </c>
      <c r="AE91">
        <f t="shared" si="24"/>
        <v>1.5876000000000001E-2</v>
      </c>
      <c r="AF91">
        <v>500</v>
      </c>
      <c r="AG91">
        <v>0.105</v>
      </c>
      <c r="AH91">
        <f t="shared" si="25"/>
        <v>1.1024999999999998E-2</v>
      </c>
      <c r="AI91">
        <v>476</v>
      </c>
      <c r="AJ91">
        <v>0.122</v>
      </c>
      <c r="AK91">
        <f t="shared" si="26"/>
        <v>1.4884E-2</v>
      </c>
      <c r="AL91">
        <v>713</v>
      </c>
      <c r="AM91">
        <v>0.126</v>
      </c>
      <c r="AN91">
        <f t="shared" si="27"/>
        <v>1.5876000000000001E-2</v>
      </c>
      <c r="AO91">
        <v>1818</v>
      </c>
      <c r="AP91">
        <v>0.124</v>
      </c>
      <c r="AQ91">
        <f t="shared" si="28"/>
        <v>1.5375999999999999E-2</v>
      </c>
      <c r="AR91">
        <v>2939</v>
      </c>
      <c r="AS91">
        <v>8.2000000000000003E-2</v>
      </c>
      <c r="AT91">
        <f t="shared" si="29"/>
        <v>6.7240000000000008E-3</v>
      </c>
      <c r="AU91">
        <v>596</v>
      </c>
      <c r="AV91">
        <v>0.128</v>
      </c>
      <c r="AW91">
        <f t="shared" si="30"/>
        <v>1.6383999999999999E-2</v>
      </c>
      <c r="AX91">
        <v>926</v>
      </c>
      <c r="AY91">
        <v>0.114</v>
      </c>
      <c r="AZ91">
        <f t="shared" si="31"/>
        <v>1.2996000000000001E-2</v>
      </c>
      <c r="BA91">
        <v>808</v>
      </c>
    </row>
    <row r="92" spans="1:53">
      <c r="A92" t="s">
        <v>279</v>
      </c>
      <c r="B92" t="s">
        <v>143</v>
      </c>
      <c r="C92" t="s">
        <v>245</v>
      </c>
      <c r="D92" s="6" t="s">
        <v>253</v>
      </c>
      <c r="E92">
        <v>84.8</v>
      </c>
      <c r="F92">
        <v>0.106</v>
      </c>
      <c r="G92">
        <f t="shared" si="16"/>
        <v>1.1235999999999999E-2</v>
      </c>
      <c r="H92">
        <v>284</v>
      </c>
      <c r="I92">
        <v>0.112</v>
      </c>
      <c r="J92">
        <f t="shared" si="17"/>
        <v>1.2544000000000001E-2</v>
      </c>
      <c r="K92">
        <v>321</v>
      </c>
      <c r="L92">
        <v>0.11899999999999999</v>
      </c>
      <c r="M92">
        <f t="shared" si="18"/>
        <v>1.4160999999999998E-2</v>
      </c>
      <c r="N92">
        <v>875</v>
      </c>
      <c r="O92">
        <v>0.14299999999999999</v>
      </c>
      <c r="P92">
        <f t="shared" si="19"/>
        <v>2.0448999999999995E-2</v>
      </c>
      <c r="Q92">
        <v>1870</v>
      </c>
      <c r="R92">
        <v>0.14099999999999999</v>
      </c>
      <c r="S92">
        <f t="shared" si="20"/>
        <v>1.9880999999999996E-2</v>
      </c>
      <c r="T92">
        <v>3205</v>
      </c>
      <c r="U92">
        <v>0.1</v>
      </c>
      <c r="V92">
        <f t="shared" si="21"/>
        <v>1.0000000000000002E-2</v>
      </c>
      <c r="W92">
        <v>640</v>
      </c>
      <c r="X92">
        <v>0.14099999999999999</v>
      </c>
      <c r="Y92">
        <f t="shared" si="22"/>
        <v>1.9880999999999996E-2</v>
      </c>
      <c r="Z92">
        <v>742</v>
      </c>
      <c r="AA92">
        <v>0.13600000000000001</v>
      </c>
      <c r="AB92">
        <f t="shared" si="23"/>
        <v>1.8496000000000002E-2</v>
      </c>
      <c r="AC92">
        <v>323</v>
      </c>
      <c r="AD92">
        <v>0.128</v>
      </c>
      <c r="AE92">
        <f t="shared" si="24"/>
        <v>1.6383999999999999E-2</v>
      </c>
      <c r="AF92">
        <v>701</v>
      </c>
      <c r="AG92">
        <v>0.13300000000000001</v>
      </c>
      <c r="AH92">
        <f t="shared" si="25"/>
        <v>1.7689000000000003E-2</v>
      </c>
      <c r="AI92">
        <v>397</v>
      </c>
      <c r="AJ92">
        <v>0.123</v>
      </c>
      <c r="AK92">
        <f t="shared" si="26"/>
        <v>1.5129E-2</v>
      </c>
      <c r="AL92">
        <v>946</v>
      </c>
      <c r="AM92">
        <v>0.156</v>
      </c>
      <c r="AN92">
        <f t="shared" si="27"/>
        <v>2.4336E-2</v>
      </c>
      <c r="AO92">
        <v>1819</v>
      </c>
      <c r="AP92">
        <v>0.14099999999999999</v>
      </c>
      <c r="AQ92">
        <f t="shared" si="28"/>
        <v>1.9880999999999996E-2</v>
      </c>
      <c r="AR92">
        <v>2899</v>
      </c>
      <c r="AS92">
        <v>0.10100000000000001</v>
      </c>
      <c r="AT92">
        <f t="shared" si="29"/>
        <v>1.0201000000000002E-2</v>
      </c>
      <c r="AU92">
        <v>619</v>
      </c>
      <c r="AV92">
        <v>0.14000000000000001</v>
      </c>
      <c r="AW92">
        <f t="shared" si="30"/>
        <v>1.9600000000000003E-2</v>
      </c>
      <c r="AX92">
        <v>1095</v>
      </c>
      <c r="AY92">
        <v>0.159</v>
      </c>
      <c r="AZ92">
        <f t="shared" si="31"/>
        <v>2.5281000000000001E-2</v>
      </c>
      <c r="BA92">
        <v>945</v>
      </c>
    </row>
    <row r="93" spans="1:53">
      <c r="A93" t="s">
        <v>283</v>
      </c>
      <c r="B93" t="s">
        <v>143</v>
      </c>
      <c r="C93" t="s">
        <v>245</v>
      </c>
      <c r="D93" s="6" t="s">
        <v>242</v>
      </c>
      <c r="E93">
        <v>91.4</v>
      </c>
      <c r="F93">
        <v>0.124</v>
      </c>
      <c r="G93">
        <f t="shared" si="16"/>
        <v>1.5375999999999999E-2</v>
      </c>
      <c r="H93">
        <v>952</v>
      </c>
      <c r="I93">
        <v>0.126</v>
      </c>
      <c r="J93">
        <f t="shared" si="17"/>
        <v>1.5876000000000001E-2</v>
      </c>
      <c r="K93">
        <v>461</v>
      </c>
      <c r="L93">
        <v>0.13700000000000001</v>
      </c>
      <c r="M93">
        <f t="shared" si="18"/>
        <v>1.8769000000000004E-2</v>
      </c>
      <c r="N93">
        <v>882</v>
      </c>
      <c r="O93">
        <v>0.15</v>
      </c>
      <c r="P93">
        <f t="shared" si="19"/>
        <v>2.2499999999999999E-2</v>
      </c>
      <c r="Q93">
        <v>1865</v>
      </c>
      <c r="R93">
        <v>0.126</v>
      </c>
      <c r="S93">
        <f t="shared" si="20"/>
        <v>1.5876000000000001E-2</v>
      </c>
      <c r="T93">
        <v>3892</v>
      </c>
      <c r="U93">
        <v>0.104</v>
      </c>
      <c r="V93">
        <f t="shared" si="21"/>
        <v>1.0815999999999999E-2</v>
      </c>
      <c r="W93">
        <v>641</v>
      </c>
      <c r="X93">
        <v>0.129</v>
      </c>
      <c r="Y93">
        <f t="shared" si="22"/>
        <v>1.6641E-2</v>
      </c>
      <c r="Z93">
        <v>1083</v>
      </c>
      <c r="AA93">
        <v>0.13400000000000001</v>
      </c>
      <c r="AB93">
        <f t="shared" si="23"/>
        <v>1.7956000000000003E-2</v>
      </c>
      <c r="AC93">
        <v>804</v>
      </c>
      <c r="AD93">
        <v>0.114</v>
      </c>
      <c r="AE93">
        <f t="shared" si="24"/>
        <v>1.2996000000000001E-2</v>
      </c>
      <c r="AF93">
        <v>656</v>
      </c>
      <c r="AG93">
        <v>0.112</v>
      </c>
      <c r="AH93">
        <f t="shared" si="25"/>
        <v>1.2544000000000001E-2</v>
      </c>
      <c r="AI93">
        <v>438</v>
      </c>
      <c r="AJ93">
        <v>0.125</v>
      </c>
      <c r="AK93">
        <f t="shared" si="26"/>
        <v>1.5625E-2</v>
      </c>
      <c r="AL93">
        <v>1214</v>
      </c>
      <c r="AM93">
        <v>0.13500000000000001</v>
      </c>
      <c r="AN93">
        <f t="shared" si="27"/>
        <v>1.8225000000000002E-2</v>
      </c>
      <c r="AO93">
        <v>2220</v>
      </c>
      <c r="AP93">
        <v>0.13100000000000001</v>
      </c>
      <c r="AQ93">
        <f t="shared" si="28"/>
        <v>1.7161000000000003E-2</v>
      </c>
      <c r="AR93">
        <v>3546</v>
      </c>
      <c r="AS93">
        <v>8.2000000000000003E-2</v>
      </c>
      <c r="AT93">
        <f t="shared" si="29"/>
        <v>6.7240000000000008E-3</v>
      </c>
      <c r="AU93">
        <v>684</v>
      </c>
      <c r="AV93">
        <v>0.124</v>
      </c>
      <c r="AW93">
        <f t="shared" si="30"/>
        <v>1.5375999999999999E-2</v>
      </c>
      <c r="AX93">
        <v>1214</v>
      </c>
      <c r="AY93">
        <v>0.13500000000000001</v>
      </c>
      <c r="AZ93">
        <f t="shared" si="31"/>
        <v>1.8225000000000002E-2</v>
      </c>
      <c r="BA93">
        <v>961</v>
      </c>
    </row>
    <row r="94" spans="1:53">
      <c r="A94" t="s">
        <v>285</v>
      </c>
      <c r="B94" t="s">
        <v>143</v>
      </c>
      <c r="C94" t="s">
        <v>245</v>
      </c>
      <c r="D94" s="6" t="s">
        <v>242</v>
      </c>
      <c r="E94">
        <v>89.4</v>
      </c>
      <c r="F94">
        <v>0.14299999999999999</v>
      </c>
      <c r="G94">
        <f t="shared" si="16"/>
        <v>2.0448999999999995E-2</v>
      </c>
      <c r="H94">
        <v>904</v>
      </c>
      <c r="I94">
        <v>0.11799999999999999</v>
      </c>
      <c r="J94">
        <f t="shared" si="17"/>
        <v>1.3923999999999999E-2</v>
      </c>
      <c r="K94">
        <v>380</v>
      </c>
      <c r="L94">
        <v>0.127</v>
      </c>
      <c r="M94">
        <f t="shared" si="18"/>
        <v>1.6129000000000001E-2</v>
      </c>
      <c r="N94">
        <v>1001</v>
      </c>
      <c r="O94">
        <v>0.14099999999999999</v>
      </c>
      <c r="P94">
        <f t="shared" si="19"/>
        <v>1.9880999999999996E-2</v>
      </c>
      <c r="Q94">
        <v>2153</v>
      </c>
      <c r="R94">
        <v>0.11700000000000001</v>
      </c>
      <c r="S94">
        <f t="shared" si="20"/>
        <v>1.3689000000000002E-2</v>
      </c>
      <c r="T94">
        <v>3042</v>
      </c>
      <c r="U94">
        <v>0.104</v>
      </c>
      <c r="V94">
        <f t="shared" si="21"/>
        <v>1.0815999999999999E-2</v>
      </c>
      <c r="W94">
        <v>647</v>
      </c>
      <c r="X94">
        <v>0.13</v>
      </c>
      <c r="Y94">
        <f t="shared" si="22"/>
        <v>1.6900000000000002E-2</v>
      </c>
      <c r="Z94">
        <v>1215</v>
      </c>
      <c r="AA94">
        <v>0.14499999999999999</v>
      </c>
      <c r="AB94">
        <f t="shared" si="23"/>
        <v>2.1024999999999999E-2</v>
      </c>
      <c r="AC94">
        <v>643</v>
      </c>
      <c r="AD94">
        <v>0.11700000000000001</v>
      </c>
      <c r="AE94">
        <f t="shared" si="24"/>
        <v>1.3689000000000002E-2</v>
      </c>
      <c r="AF94">
        <v>629</v>
      </c>
      <c r="AG94">
        <v>0.112</v>
      </c>
      <c r="AH94">
        <f t="shared" si="25"/>
        <v>1.2544000000000001E-2</v>
      </c>
      <c r="AI94">
        <v>494</v>
      </c>
      <c r="AJ94">
        <v>0.11600000000000001</v>
      </c>
      <c r="AK94">
        <f t="shared" si="26"/>
        <v>1.3456000000000001E-2</v>
      </c>
      <c r="AL94">
        <v>1080</v>
      </c>
      <c r="AM94">
        <v>0.13200000000000001</v>
      </c>
      <c r="AN94">
        <f t="shared" si="27"/>
        <v>1.7424000000000002E-2</v>
      </c>
      <c r="AO94">
        <v>2040</v>
      </c>
      <c r="AP94">
        <v>0.129</v>
      </c>
      <c r="AQ94">
        <f t="shared" si="28"/>
        <v>1.6641E-2</v>
      </c>
      <c r="AR94">
        <v>3189</v>
      </c>
      <c r="AS94">
        <v>0.113</v>
      </c>
      <c r="AT94">
        <f t="shared" si="29"/>
        <v>1.2769000000000001E-2</v>
      </c>
      <c r="AU94">
        <v>590</v>
      </c>
      <c r="AV94">
        <v>0.124</v>
      </c>
      <c r="AW94">
        <f t="shared" si="30"/>
        <v>1.5375999999999999E-2</v>
      </c>
      <c r="AX94">
        <v>1432</v>
      </c>
      <c r="AY94">
        <v>0.13800000000000001</v>
      </c>
      <c r="AZ94">
        <f t="shared" si="31"/>
        <v>1.9044000000000002E-2</v>
      </c>
      <c r="BA94">
        <v>1036</v>
      </c>
    </row>
    <row r="95" spans="1:53">
      <c r="A95" t="s">
        <v>289</v>
      </c>
      <c r="B95" t="s">
        <v>143</v>
      </c>
      <c r="C95" t="s">
        <v>245</v>
      </c>
      <c r="D95" s="6" t="s">
        <v>253</v>
      </c>
      <c r="E95">
        <v>78.400000000000006</v>
      </c>
      <c r="F95">
        <v>0.14599999999999999</v>
      </c>
      <c r="G95">
        <f t="shared" si="16"/>
        <v>2.1315999999999998E-2</v>
      </c>
      <c r="H95">
        <v>663</v>
      </c>
      <c r="I95">
        <v>0.14899999999999999</v>
      </c>
      <c r="J95">
        <f t="shared" si="17"/>
        <v>2.2200999999999999E-2</v>
      </c>
      <c r="K95">
        <v>325</v>
      </c>
      <c r="L95">
        <v>0.126</v>
      </c>
      <c r="M95">
        <f t="shared" si="18"/>
        <v>1.5876000000000001E-2</v>
      </c>
      <c r="N95">
        <v>870</v>
      </c>
      <c r="O95">
        <v>0.17</v>
      </c>
      <c r="P95">
        <f t="shared" si="19"/>
        <v>2.8900000000000006E-2</v>
      </c>
      <c r="Q95">
        <v>1704</v>
      </c>
      <c r="R95">
        <v>0.127</v>
      </c>
      <c r="S95">
        <f t="shared" si="20"/>
        <v>1.6129000000000001E-2</v>
      </c>
      <c r="T95">
        <v>2846</v>
      </c>
      <c r="U95">
        <v>9.6000000000000002E-2</v>
      </c>
      <c r="V95">
        <f t="shared" si="21"/>
        <v>9.2160000000000002E-3</v>
      </c>
      <c r="W95">
        <v>528</v>
      </c>
      <c r="X95">
        <v>0.13700000000000001</v>
      </c>
      <c r="Y95">
        <f t="shared" si="22"/>
        <v>1.8769000000000004E-2</v>
      </c>
      <c r="Z95">
        <v>1033</v>
      </c>
      <c r="AA95">
        <v>0.128</v>
      </c>
      <c r="AB95">
        <f t="shared" si="23"/>
        <v>1.6383999999999999E-2</v>
      </c>
      <c r="AC95">
        <v>545</v>
      </c>
      <c r="AD95">
        <v>0.11</v>
      </c>
      <c r="AE95">
        <f t="shared" si="24"/>
        <v>1.21E-2</v>
      </c>
      <c r="AF95">
        <v>542</v>
      </c>
      <c r="AG95">
        <v>0.14399999999999999</v>
      </c>
      <c r="AH95">
        <f t="shared" si="25"/>
        <v>2.0735999999999997E-2</v>
      </c>
      <c r="AI95">
        <v>371</v>
      </c>
      <c r="AJ95">
        <v>0.13500000000000001</v>
      </c>
      <c r="AK95">
        <f t="shared" si="26"/>
        <v>1.8225000000000002E-2</v>
      </c>
      <c r="AL95">
        <v>1153</v>
      </c>
      <c r="AM95">
        <v>0.14599999999999999</v>
      </c>
      <c r="AN95">
        <f t="shared" si="27"/>
        <v>2.1315999999999998E-2</v>
      </c>
      <c r="AO95">
        <v>1830</v>
      </c>
      <c r="AP95">
        <v>0.14899999999999999</v>
      </c>
      <c r="AQ95">
        <f t="shared" si="28"/>
        <v>2.2200999999999999E-2</v>
      </c>
      <c r="AR95">
        <v>2668</v>
      </c>
      <c r="AS95">
        <v>0.123</v>
      </c>
      <c r="AT95">
        <f t="shared" si="29"/>
        <v>1.5129E-2</v>
      </c>
      <c r="AU95">
        <v>537</v>
      </c>
      <c r="AV95">
        <v>0.13200000000000001</v>
      </c>
      <c r="AW95">
        <f t="shared" si="30"/>
        <v>1.7424000000000002E-2</v>
      </c>
      <c r="AX95">
        <v>1052</v>
      </c>
      <c r="AY95">
        <v>0.124</v>
      </c>
      <c r="AZ95">
        <f t="shared" si="31"/>
        <v>1.5375999999999999E-2</v>
      </c>
      <c r="BA95">
        <v>549</v>
      </c>
    </row>
    <row r="96" spans="1:53">
      <c r="A96" t="s">
        <v>291</v>
      </c>
      <c r="B96" t="s">
        <v>143</v>
      </c>
      <c r="C96" t="s">
        <v>245</v>
      </c>
      <c r="D96" s="6" t="s">
        <v>253</v>
      </c>
      <c r="E96">
        <v>83</v>
      </c>
      <c r="F96">
        <v>0.115</v>
      </c>
      <c r="G96">
        <f t="shared" si="16"/>
        <v>1.3225000000000001E-2</v>
      </c>
      <c r="H96">
        <v>685</v>
      </c>
      <c r="I96">
        <v>0.113</v>
      </c>
      <c r="J96">
        <f t="shared" si="17"/>
        <v>1.2769000000000001E-2</v>
      </c>
      <c r="K96">
        <v>318</v>
      </c>
      <c r="L96">
        <v>0.113</v>
      </c>
      <c r="M96">
        <f t="shared" si="18"/>
        <v>1.2769000000000001E-2</v>
      </c>
      <c r="N96">
        <v>750</v>
      </c>
      <c r="O96">
        <v>0.14599999999999999</v>
      </c>
      <c r="P96">
        <f t="shared" si="19"/>
        <v>2.1315999999999998E-2</v>
      </c>
      <c r="Q96">
        <v>1894</v>
      </c>
      <c r="R96">
        <v>0.13900000000000001</v>
      </c>
      <c r="S96">
        <f t="shared" si="20"/>
        <v>1.9321000000000005E-2</v>
      </c>
      <c r="T96">
        <v>3328</v>
      </c>
      <c r="U96">
        <v>8.8999999999999996E-2</v>
      </c>
      <c r="V96">
        <f t="shared" si="21"/>
        <v>7.9209999999999992E-3</v>
      </c>
      <c r="W96">
        <v>562</v>
      </c>
      <c r="X96">
        <v>0.13100000000000001</v>
      </c>
      <c r="Y96">
        <f t="shared" si="22"/>
        <v>1.7161000000000003E-2</v>
      </c>
      <c r="Z96">
        <v>1132</v>
      </c>
      <c r="AA96">
        <v>0.129</v>
      </c>
      <c r="AB96">
        <f t="shared" si="23"/>
        <v>1.6641E-2</v>
      </c>
      <c r="AC96">
        <v>493</v>
      </c>
      <c r="AD96">
        <v>0.111</v>
      </c>
      <c r="AE96">
        <f t="shared" si="24"/>
        <v>1.2321E-2</v>
      </c>
      <c r="AF96">
        <v>594</v>
      </c>
      <c r="AG96">
        <v>0.13</v>
      </c>
      <c r="AH96">
        <f t="shared" si="25"/>
        <v>1.6900000000000002E-2</v>
      </c>
      <c r="AI96">
        <v>371</v>
      </c>
      <c r="AJ96">
        <v>0.11899999999999999</v>
      </c>
      <c r="AK96">
        <f t="shared" si="26"/>
        <v>1.4160999999999998E-2</v>
      </c>
      <c r="AL96">
        <v>901</v>
      </c>
      <c r="AM96">
        <v>0.13500000000000001</v>
      </c>
      <c r="AN96">
        <f t="shared" si="27"/>
        <v>1.8225000000000002E-2</v>
      </c>
      <c r="AO96">
        <v>1781</v>
      </c>
      <c r="AP96">
        <v>0.14599999999999999</v>
      </c>
      <c r="AQ96">
        <f t="shared" si="28"/>
        <v>2.1315999999999998E-2</v>
      </c>
      <c r="AR96">
        <v>2959</v>
      </c>
      <c r="AS96">
        <v>7.0999999999999994E-2</v>
      </c>
      <c r="AT96">
        <f t="shared" si="29"/>
        <v>5.0409999999999995E-3</v>
      </c>
      <c r="AU96">
        <v>588</v>
      </c>
      <c r="AV96">
        <v>0.13300000000000001</v>
      </c>
      <c r="AW96">
        <f t="shared" si="30"/>
        <v>1.7689000000000003E-2</v>
      </c>
      <c r="AX96">
        <v>986</v>
      </c>
      <c r="AY96">
        <v>0.128</v>
      </c>
      <c r="AZ96">
        <f t="shared" si="31"/>
        <v>1.6383999999999999E-2</v>
      </c>
      <c r="BA96">
        <v>725</v>
      </c>
    </row>
    <row r="97" spans="1:53">
      <c r="A97" t="s">
        <v>293</v>
      </c>
      <c r="B97" t="s">
        <v>143</v>
      </c>
      <c r="C97" t="s">
        <v>245</v>
      </c>
      <c r="D97" s="6" t="s">
        <v>242</v>
      </c>
      <c r="E97">
        <v>85.2</v>
      </c>
      <c r="F97">
        <v>0.11700000000000001</v>
      </c>
      <c r="G97">
        <f t="shared" si="16"/>
        <v>1.3689000000000002E-2</v>
      </c>
      <c r="H97">
        <v>627</v>
      </c>
      <c r="I97">
        <v>9.6000000000000002E-2</v>
      </c>
      <c r="J97">
        <f t="shared" si="17"/>
        <v>9.2160000000000002E-3</v>
      </c>
      <c r="K97">
        <v>336</v>
      </c>
      <c r="L97">
        <v>0.10299999999999999</v>
      </c>
      <c r="M97">
        <f t="shared" si="18"/>
        <v>1.0608999999999999E-2</v>
      </c>
      <c r="N97">
        <v>837</v>
      </c>
      <c r="O97">
        <v>0.11799999999999999</v>
      </c>
      <c r="P97">
        <f t="shared" si="19"/>
        <v>1.3923999999999999E-2</v>
      </c>
      <c r="Q97">
        <v>1837</v>
      </c>
      <c r="R97">
        <v>0.124</v>
      </c>
      <c r="S97">
        <f t="shared" si="20"/>
        <v>1.5375999999999999E-2</v>
      </c>
      <c r="T97">
        <v>2851</v>
      </c>
      <c r="U97">
        <v>8.8999999999999996E-2</v>
      </c>
      <c r="V97">
        <f t="shared" si="21"/>
        <v>7.9209999999999992E-3</v>
      </c>
      <c r="W97">
        <v>649</v>
      </c>
      <c r="X97">
        <v>0.14099999999999999</v>
      </c>
      <c r="Y97">
        <f t="shared" si="22"/>
        <v>1.9880999999999996E-2</v>
      </c>
      <c r="Z97">
        <v>941</v>
      </c>
      <c r="AA97">
        <v>0.13300000000000001</v>
      </c>
      <c r="AB97">
        <f t="shared" si="23"/>
        <v>1.7689000000000003E-2</v>
      </c>
      <c r="AC97">
        <v>550</v>
      </c>
      <c r="AD97">
        <v>0.10299999999999999</v>
      </c>
      <c r="AE97">
        <f t="shared" si="24"/>
        <v>1.0608999999999999E-2</v>
      </c>
      <c r="AF97">
        <v>562</v>
      </c>
      <c r="AG97">
        <v>0.126</v>
      </c>
      <c r="AH97">
        <f t="shared" si="25"/>
        <v>1.5876000000000001E-2</v>
      </c>
      <c r="AI97">
        <v>329</v>
      </c>
      <c r="AJ97">
        <v>0.10299999999999999</v>
      </c>
      <c r="AK97">
        <f t="shared" si="26"/>
        <v>1.0608999999999999E-2</v>
      </c>
      <c r="AL97">
        <v>926</v>
      </c>
      <c r="AM97">
        <v>0.124</v>
      </c>
      <c r="AN97">
        <f t="shared" si="27"/>
        <v>1.5375999999999999E-2</v>
      </c>
      <c r="AO97">
        <v>1594</v>
      </c>
      <c r="AP97">
        <v>0.11700000000000001</v>
      </c>
      <c r="AQ97">
        <f t="shared" si="28"/>
        <v>1.3689000000000002E-2</v>
      </c>
      <c r="AR97">
        <v>2445</v>
      </c>
      <c r="AS97">
        <v>9.5000000000000001E-2</v>
      </c>
      <c r="AT97">
        <f t="shared" si="29"/>
        <v>9.025E-3</v>
      </c>
      <c r="AU97">
        <v>585</v>
      </c>
      <c r="AV97">
        <v>0.114</v>
      </c>
      <c r="AW97">
        <f t="shared" si="30"/>
        <v>1.2996000000000001E-2</v>
      </c>
      <c r="AX97">
        <v>1000</v>
      </c>
      <c r="AY97">
        <v>0.128</v>
      </c>
      <c r="AZ97">
        <f t="shared" si="31"/>
        <v>1.6383999999999999E-2</v>
      </c>
      <c r="BA97">
        <v>825</v>
      </c>
    </row>
    <row r="98" spans="1:53">
      <c r="A98" t="s">
        <v>295</v>
      </c>
      <c r="B98" t="s">
        <v>143</v>
      </c>
      <c r="C98" t="s">
        <v>245</v>
      </c>
      <c r="D98" s="6" t="s">
        <v>242</v>
      </c>
      <c r="E98">
        <v>91.2</v>
      </c>
      <c r="F98">
        <v>0.10199999999999999</v>
      </c>
      <c r="G98">
        <f t="shared" si="16"/>
        <v>1.0403999999999998E-2</v>
      </c>
      <c r="H98">
        <v>662</v>
      </c>
      <c r="I98">
        <v>9.0999999999999998E-2</v>
      </c>
      <c r="J98">
        <f t="shared" si="17"/>
        <v>8.2810000000000002E-3</v>
      </c>
      <c r="K98">
        <v>343</v>
      </c>
      <c r="L98">
        <v>0.125</v>
      </c>
      <c r="M98">
        <f t="shared" si="18"/>
        <v>1.5625E-2</v>
      </c>
      <c r="N98">
        <v>931</v>
      </c>
      <c r="O98">
        <v>0.128</v>
      </c>
      <c r="P98">
        <f t="shared" si="19"/>
        <v>1.6383999999999999E-2</v>
      </c>
      <c r="Q98">
        <v>2147</v>
      </c>
      <c r="R98">
        <v>0.13400000000000001</v>
      </c>
      <c r="S98">
        <f t="shared" si="20"/>
        <v>1.7956000000000003E-2</v>
      </c>
      <c r="T98">
        <v>2949</v>
      </c>
      <c r="U98">
        <v>0.10199999999999999</v>
      </c>
      <c r="V98">
        <f t="shared" si="21"/>
        <v>1.0403999999999998E-2</v>
      </c>
      <c r="W98">
        <v>518</v>
      </c>
      <c r="X98">
        <v>0.124</v>
      </c>
      <c r="Y98">
        <f t="shared" si="22"/>
        <v>1.5375999999999999E-2</v>
      </c>
      <c r="Z98">
        <v>965</v>
      </c>
      <c r="AA98">
        <v>0.14499999999999999</v>
      </c>
      <c r="AB98">
        <f t="shared" si="23"/>
        <v>2.1024999999999999E-2</v>
      </c>
      <c r="AC98">
        <v>536</v>
      </c>
      <c r="AD98">
        <v>0.11700000000000001</v>
      </c>
      <c r="AE98">
        <f t="shared" si="24"/>
        <v>1.3689000000000002E-2</v>
      </c>
      <c r="AF98">
        <v>711</v>
      </c>
      <c r="AG98">
        <v>0.121</v>
      </c>
      <c r="AH98">
        <f t="shared" si="25"/>
        <v>1.4641E-2</v>
      </c>
      <c r="AI98">
        <v>327</v>
      </c>
      <c r="AJ98">
        <v>0.113</v>
      </c>
      <c r="AK98">
        <f t="shared" si="26"/>
        <v>1.2769000000000001E-2</v>
      </c>
      <c r="AL98">
        <v>996</v>
      </c>
      <c r="AM98">
        <v>0.124</v>
      </c>
      <c r="AN98">
        <f t="shared" si="27"/>
        <v>1.5375999999999999E-2</v>
      </c>
      <c r="AO98">
        <v>1752</v>
      </c>
      <c r="AP98">
        <v>0.125</v>
      </c>
      <c r="AQ98">
        <f t="shared" si="28"/>
        <v>1.5625E-2</v>
      </c>
      <c r="AR98">
        <v>2565</v>
      </c>
      <c r="AS98">
        <v>8.5999999999999993E-2</v>
      </c>
      <c r="AT98">
        <f t="shared" si="29"/>
        <v>7.3959999999999989E-3</v>
      </c>
      <c r="AU98">
        <v>554</v>
      </c>
      <c r="AV98">
        <v>0.107</v>
      </c>
      <c r="AW98">
        <f t="shared" si="30"/>
        <v>1.1448999999999999E-2</v>
      </c>
      <c r="AX98">
        <v>1008</v>
      </c>
      <c r="AY98">
        <v>0.14000000000000001</v>
      </c>
      <c r="AZ98">
        <f t="shared" si="31"/>
        <v>1.9600000000000003E-2</v>
      </c>
      <c r="BA98">
        <v>1093</v>
      </c>
    </row>
    <row r="99" spans="1:53">
      <c r="A99" t="s">
        <v>299</v>
      </c>
      <c r="B99" t="s">
        <v>143</v>
      </c>
      <c r="C99" t="s">
        <v>245</v>
      </c>
      <c r="D99" s="6" t="s">
        <v>242</v>
      </c>
      <c r="E99">
        <v>69.7</v>
      </c>
      <c r="F99">
        <v>0.14099999999999999</v>
      </c>
      <c r="G99">
        <f t="shared" si="16"/>
        <v>1.9880999999999996E-2</v>
      </c>
      <c r="H99">
        <v>679</v>
      </c>
      <c r="I99">
        <v>0.14699999999999999</v>
      </c>
      <c r="J99">
        <f t="shared" si="17"/>
        <v>2.1608999999999996E-2</v>
      </c>
      <c r="K99">
        <v>485</v>
      </c>
      <c r="L99">
        <v>0.126</v>
      </c>
      <c r="M99">
        <f t="shared" si="18"/>
        <v>1.5876000000000001E-2</v>
      </c>
      <c r="N99">
        <v>964</v>
      </c>
      <c r="O99">
        <v>0.14099999999999999</v>
      </c>
      <c r="P99">
        <f t="shared" si="19"/>
        <v>1.9880999999999996E-2</v>
      </c>
      <c r="Q99">
        <v>2063</v>
      </c>
      <c r="R99">
        <v>0.14000000000000001</v>
      </c>
      <c r="S99">
        <f t="shared" si="20"/>
        <v>1.9600000000000003E-2</v>
      </c>
      <c r="T99">
        <v>3369</v>
      </c>
      <c r="U99">
        <v>0.11899999999999999</v>
      </c>
      <c r="V99">
        <f t="shared" si="21"/>
        <v>1.4160999999999998E-2</v>
      </c>
      <c r="W99">
        <v>595</v>
      </c>
      <c r="X99">
        <v>0.13200000000000001</v>
      </c>
      <c r="Y99">
        <f t="shared" si="22"/>
        <v>1.7424000000000002E-2</v>
      </c>
      <c r="Z99">
        <v>1139</v>
      </c>
      <c r="AA99">
        <v>0.13100000000000001</v>
      </c>
      <c r="AB99">
        <f t="shared" si="23"/>
        <v>1.7161000000000003E-2</v>
      </c>
      <c r="AC99">
        <v>527</v>
      </c>
      <c r="AD99">
        <v>0.159</v>
      </c>
      <c r="AE99">
        <f t="shared" si="24"/>
        <v>2.5281000000000001E-2</v>
      </c>
      <c r="AF99">
        <v>564</v>
      </c>
      <c r="AG99">
        <v>0.152</v>
      </c>
      <c r="AH99">
        <f t="shared" si="25"/>
        <v>2.3104E-2</v>
      </c>
      <c r="AI99">
        <v>481</v>
      </c>
      <c r="AJ99">
        <v>0.13400000000000001</v>
      </c>
      <c r="AK99">
        <f t="shared" si="26"/>
        <v>1.7956000000000003E-2</v>
      </c>
      <c r="AL99">
        <v>915</v>
      </c>
      <c r="AM99">
        <v>0.14599999999999999</v>
      </c>
      <c r="AN99">
        <f t="shared" si="27"/>
        <v>2.1315999999999998E-2</v>
      </c>
      <c r="AO99">
        <v>2030</v>
      </c>
      <c r="AP99">
        <v>0.14399999999999999</v>
      </c>
      <c r="AQ99">
        <f t="shared" si="28"/>
        <v>2.0735999999999997E-2</v>
      </c>
      <c r="AR99">
        <v>2909</v>
      </c>
      <c r="AS99">
        <v>0.121</v>
      </c>
      <c r="AT99">
        <f t="shared" si="29"/>
        <v>1.4641E-2</v>
      </c>
      <c r="AU99">
        <v>679</v>
      </c>
      <c r="AV99">
        <v>0.14699999999999999</v>
      </c>
      <c r="AW99">
        <f t="shared" si="30"/>
        <v>2.1608999999999996E-2</v>
      </c>
      <c r="AX99">
        <v>1143</v>
      </c>
      <c r="AY99">
        <v>0.17399999999999999</v>
      </c>
      <c r="AZ99">
        <f t="shared" si="31"/>
        <v>3.0275999999999997E-2</v>
      </c>
      <c r="BA99">
        <v>647</v>
      </c>
    </row>
    <row r="100" spans="1:53">
      <c r="A100" t="s">
        <v>303</v>
      </c>
      <c r="B100" t="s">
        <v>143</v>
      </c>
      <c r="C100" t="s">
        <v>245</v>
      </c>
      <c r="D100" s="6" t="s">
        <v>242</v>
      </c>
      <c r="E100">
        <v>78.900000000000006</v>
      </c>
      <c r="F100">
        <v>0.13200000000000001</v>
      </c>
      <c r="G100">
        <f t="shared" si="16"/>
        <v>1.7424000000000002E-2</v>
      </c>
      <c r="H100">
        <v>829</v>
      </c>
      <c r="I100">
        <v>0.107</v>
      </c>
      <c r="J100">
        <f t="shared" si="17"/>
        <v>1.1448999999999999E-2</v>
      </c>
      <c r="K100">
        <v>312</v>
      </c>
      <c r="L100">
        <v>0.12</v>
      </c>
      <c r="M100">
        <f t="shared" si="18"/>
        <v>1.44E-2</v>
      </c>
      <c r="N100">
        <v>835</v>
      </c>
      <c r="O100">
        <v>0.13400000000000001</v>
      </c>
      <c r="P100">
        <f t="shared" si="19"/>
        <v>1.7956000000000003E-2</v>
      </c>
      <c r="Q100">
        <v>1805</v>
      </c>
      <c r="R100">
        <v>0.126</v>
      </c>
      <c r="S100">
        <f t="shared" si="20"/>
        <v>1.5876000000000001E-2</v>
      </c>
      <c r="T100">
        <v>2891</v>
      </c>
      <c r="U100">
        <v>7.9000000000000001E-2</v>
      </c>
      <c r="V100">
        <f t="shared" si="21"/>
        <v>6.241E-3</v>
      </c>
      <c r="W100">
        <v>515</v>
      </c>
      <c r="X100">
        <v>0.127</v>
      </c>
      <c r="Y100">
        <f t="shared" si="22"/>
        <v>1.6129000000000001E-2</v>
      </c>
      <c r="Z100">
        <v>1306</v>
      </c>
      <c r="AA100">
        <v>0.153</v>
      </c>
      <c r="AB100">
        <f t="shared" si="23"/>
        <v>2.3408999999999999E-2</v>
      </c>
      <c r="AC100">
        <v>663</v>
      </c>
      <c r="AD100">
        <v>0.13</v>
      </c>
      <c r="AE100">
        <f t="shared" si="24"/>
        <v>1.6900000000000002E-2</v>
      </c>
      <c r="AF100">
        <v>695</v>
      </c>
      <c r="AG100">
        <v>0.11</v>
      </c>
      <c r="AH100">
        <f t="shared" si="25"/>
        <v>1.21E-2</v>
      </c>
      <c r="AI100">
        <v>401</v>
      </c>
      <c r="AJ100">
        <v>0.113</v>
      </c>
      <c r="AK100">
        <f t="shared" si="26"/>
        <v>1.2769000000000001E-2</v>
      </c>
      <c r="AL100">
        <v>759</v>
      </c>
      <c r="AM100">
        <v>0.13200000000000001</v>
      </c>
      <c r="AN100">
        <f t="shared" si="27"/>
        <v>1.7424000000000002E-2</v>
      </c>
      <c r="AO100">
        <v>1810</v>
      </c>
      <c r="AP100">
        <v>0.129</v>
      </c>
      <c r="AQ100">
        <f t="shared" si="28"/>
        <v>1.6641E-2</v>
      </c>
      <c r="AR100">
        <v>2633</v>
      </c>
      <c r="AS100">
        <v>8.4000000000000005E-2</v>
      </c>
      <c r="AT100">
        <f t="shared" si="29"/>
        <v>7.0560000000000006E-3</v>
      </c>
      <c r="AU100">
        <v>490</v>
      </c>
      <c r="AV100">
        <v>0.13300000000000001</v>
      </c>
      <c r="AW100">
        <f t="shared" si="30"/>
        <v>1.7689000000000003E-2</v>
      </c>
      <c r="AX100">
        <v>1189</v>
      </c>
      <c r="AY100">
        <v>0.12</v>
      </c>
      <c r="AZ100">
        <f t="shared" si="31"/>
        <v>1.44E-2</v>
      </c>
      <c r="BA100">
        <v>737</v>
      </c>
    </row>
    <row r="101" spans="1:53">
      <c r="A101" t="s">
        <v>309</v>
      </c>
      <c r="B101" t="s">
        <v>143</v>
      </c>
      <c r="C101" t="s">
        <v>245</v>
      </c>
      <c r="D101" s="6" t="s">
        <v>242</v>
      </c>
      <c r="E101">
        <v>83</v>
      </c>
      <c r="F101">
        <v>0.13200000000000001</v>
      </c>
      <c r="G101">
        <f t="shared" si="16"/>
        <v>1.7424000000000002E-2</v>
      </c>
      <c r="H101">
        <v>787</v>
      </c>
      <c r="I101">
        <v>0.14399999999999999</v>
      </c>
      <c r="J101">
        <f t="shared" si="17"/>
        <v>2.0735999999999997E-2</v>
      </c>
      <c r="K101">
        <v>359</v>
      </c>
      <c r="L101">
        <v>0.13800000000000001</v>
      </c>
      <c r="M101">
        <f t="shared" si="18"/>
        <v>1.9044000000000002E-2</v>
      </c>
      <c r="N101">
        <v>988</v>
      </c>
      <c r="O101">
        <v>0.13300000000000001</v>
      </c>
      <c r="P101">
        <f t="shared" si="19"/>
        <v>1.7689000000000003E-2</v>
      </c>
      <c r="Q101">
        <v>1977</v>
      </c>
      <c r="R101">
        <v>0.13300000000000001</v>
      </c>
      <c r="S101">
        <f t="shared" si="20"/>
        <v>1.7689000000000003E-2</v>
      </c>
      <c r="T101">
        <v>3864</v>
      </c>
      <c r="U101">
        <v>0.09</v>
      </c>
      <c r="V101">
        <f t="shared" si="21"/>
        <v>8.0999999999999996E-3</v>
      </c>
      <c r="W101">
        <v>644</v>
      </c>
      <c r="X101">
        <v>0.14099999999999999</v>
      </c>
      <c r="Y101">
        <f t="shared" si="22"/>
        <v>1.9880999999999996E-2</v>
      </c>
      <c r="Z101">
        <v>1293</v>
      </c>
      <c r="AA101">
        <v>0.13100000000000001</v>
      </c>
      <c r="AB101">
        <f t="shared" si="23"/>
        <v>1.7161000000000003E-2</v>
      </c>
      <c r="AC101">
        <v>488</v>
      </c>
      <c r="AD101">
        <v>0.126</v>
      </c>
      <c r="AE101">
        <f t="shared" si="24"/>
        <v>1.5876000000000001E-2</v>
      </c>
      <c r="AF101">
        <v>827</v>
      </c>
      <c r="AG101">
        <v>0.122</v>
      </c>
      <c r="AH101">
        <f t="shared" si="25"/>
        <v>1.4884E-2</v>
      </c>
      <c r="AI101">
        <v>352</v>
      </c>
      <c r="AJ101">
        <v>0.11799999999999999</v>
      </c>
      <c r="AK101">
        <f t="shared" si="26"/>
        <v>1.3923999999999999E-2</v>
      </c>
      <c r="AL101">
        <v>1117</v>
      </c>
      <c r="AM101">
        <v>0.151</v>
      </c>
      <c r="AN101">
        <f t="shared" si="27"/>
        <v>2.2800999999999998E-2</v>
      </c>
      <c r="AO101">
        <v>2224</v>
      </c>
      <c r="AP101">
        <v>0.13500000000000001</v>
      </c>
      <c r="AQ101">
        <f t="shared" si="28"/>
        <v>1.8225000000000002E-2</v>
      </c>
      <c r="AR101">
        <v>3605</v>
      </c>
      <c r="AS101">
        <v>8.7999999999999995E-2</v>
      </c>
      <c r="AT101">
        <f t="shared" si="29"/>
        <v>7.7439999999999991E-3</v>
      </c>
      <c r="AU101">
        <v>594</v>
      </c>
      <c r="AV101">
        <v>0.152</v>
      </c>
      <c r="AW101">
        <f t="shared" si="30"/>
        <v>2.3104E-2</v>
      </c>
      <c r="AX101">
        <v>1792</v>
      </c>
      <c r="AY101">
        <v>0.13500000000000001</v>
      </c>
      <c r="AZ101">
        <f t="shared" si="31"/>
        <v>1.8225000000000002E-2</v>
      </c>
      <c r="BA101">
        <v>966</v>
      </c>
    </row>
    <row r="102" spans="1:53">
      <c r="A102" t="s">
        <v>311</v>
      </c>
      <c r="B102" t="s">
        <v>143</v>
      </c>
      <c r="C102" t="s">
        <v>245</v>
      </c>
      <c r="D102" s="6" t="s">
        <v>242</v>
      </c>
      <c r="E102">
        <v>72</v>
      </c>
      <c r="F102">
        <v>0.14000000000000001</v>
      </c>
      <c r="G102">
        <f t="shared" si="16"/>
        <v>1.9600000000000003E-2</v>
      </c>
      <c r="H102">
        <v>603</v>
      </c>
      <c r="I102">
        <v>0.128</v>
      </c>
      <c r="J102">
        <f t="shared" si="17"/>
        <v>1.6383999999999999E-2</v>
      </c>
      <c r="K102">
        <v>474</v>
      </c>
      <c r="L102">
        <v>0.13500000000000001</v>
      </c>
      <c r="M102">
        <f t="shared" si="18"/>
        <v>1.8225000000000002E-2</v>
      </c>
      <c r="N102">
        <v>916</v>
      </c>
      <c r="O102">
        <v>0.13700000000000001</v>
      </c>
      <c r="P102">
        <f t="shared" si="19"/>
        <v>1.8769000000000004E-2</v>
      </c>
      <c r="Q102">
        <v>2009</v>
      </c>
      <c r="R102">
        <v>0.13500000000000001</v>
      </c>
      <c r="S102">
        <f t="shared" si="20"/>
        <v>1.8225000000000002E-2</v>
      </c>
      <c r="T102">
        <v>3291</v>
      </c>
      <c r="U102">
        <v>0.104</v>
      </c>
      <c r="V102">
        <f t="shared" si="21"/>
        <v>1.0815999999999999E-2</v>
      </c>
      <c r="W102">
        <v>581</v>
      </c>
      <c r="X102">
        <v>0.127</v>
      </c>
      <c r="Y102">
        <f t="shared" si="22"/>
        <v>1.6129000000000001E-2</v>
      </c>
      <c r="Z102">
        <v>963</v>
      </c>
      <c r="AA102">
        <v>0.153</v>
      </c>
      <c r="AB102">
        <f t="shared" si="23"/>
        <v>2.3408999999999999E-2</v>
      </c>
      <c r="AC102">
        <v>673</v>
      </c>
      <c r="AD102">
        <v>0.153</v>
      </c>
      <c r="AE102">
        <f t="shared" si="24"/>
        <v>2.3408999999999999E-2</v>
      </c>
      <c r="AF102">
        <v>605</v>
      </c>
      <c r="AG102">
        <v>0.13700000000000001</v>
      </c>
      <c r="AH102">
        <f t="shared" si="25"/>
        <v>1.8769000000000004E-2</v>
      </c>
      <c r="AI102">
        <v>414</v>
      </c>
      <c r="AJ102">
        <v>0.128</v>
      </c>
      <c r="AK102">
        <f t="shared" si="26"/>
        <v>1.6383999999999999E-2</v>
      </c>
      <c r="AL102">
        <v>1164</v>
      </c>
      <c r="AM102">
        <v>0.14799999999999999</v>
      </c>
      <c r="AN102">
        <f t="shared" si="27"/>
        <v>2.1903999999999996E-2</v>
      </c>
      <c r="AO102">
        <v>2007</v>
      </c>
      <c r="AP102">
        <v>0.158</v>
      </c>
      <c r="AQ102">
        <f t="shared" si="28"/>
        <v>2.4964E-2</v>
      </c>
      <c r="AR102">
        <v>2503</v>
      </c>
      <c r="AS102">
        <v>0.108</v>
      </c>
      <c r="AT102">
        <f t="shared" si="29"/>
        <v>1.1663999999999999E-2</v>
      </c>
      <c r="AU102">
        <v>559</v>
      </c>
      <c r="AV102">
        <v>0.14499999999999999</v>
      </c>
      <c r="AW102">
        <f t="shared" si="30"/>
        <v>2.1024999999999999E-2</v>
      </c>
      <c r="AX102">
        <v>1227</v>
      </c>
      <c r="AY102">
        <v>0.124</v>
      </c>
      <c r="AZ102">
        <f t="shared" si="31"/>
        <v>1.5375999999999999E-2</v>
      </c>
      <c r="BA102">
        <v>957</v>
      </c>
    </row>
    <row r="103" spans="1:53">
      <c r="A103" t="s">
        <v>313</v>
      </c>
      <c r="B103" t="s">
        <v>143</v>
      </c>
      <c r="C103" t="s">
        <v>245</v>
      </c>
      <c r="D103" s="6" t="s">
        <v>242</v>
      </c>
      <c r="E103">
        <v>76.400000000000006</v>
      </c>
      <c r="F103">
        <v>0.124</v>
      </c>
      <c r="G103">
        <f t="shared" si="16"/>
        <v>1.5375999999999999E-2</v>
      </c>
      <c r="H103">
        <v>711</v>
      </c>
      <c r="I103">
        <v>0.109</v>
      </c>
      <c r="J103">
        <f t="shared" si="17"/>
        <v>1.1880999999999999E-2</v>
      </c>
      <c r="K103">
        <v>305</v>
      </c>
      <c r="L103">
        <v>0.14799999999999999</v>
      </c>
      <c r="M103">
        <f t="shared" si="18"/>
        <v>2.1903999999999996E-2</v>
      </c>
      <c r="N103">
        <v>855</v>
      </c>
      <c r="O103">
        <v>0.13100000000000001</v>
      </c>
      <c r="P103">
        <f t="shared" si="19"/>
        <v>1.7161000000000003E-2</v>
      </c>
      <c r="Q103">
        <v>1937</v>
      </c>
      <c r="R103">
        <v>0.11600000000000001</v>
      </c>
      <c r="S103">
        <f t="shared" si="20"/>
        <v>1.3456000000000001E-2</v>
      </c>
      <c r="T103">
        <v>3638</v>
      </c>
      <c r="U103">
        <v>8.5000000000000006E-2</v>
      </c>
      <c r="V103">
        <f t="shared" si="21"/>
        <v>7.2250000000000014E-3</v>
      </c>
      <c r="W103">
        <v>566</v>
      </c>
      <c r="X103">
        <v>0.14299999999999999</v>
      </c>
      <c r="Y103">
        <f t="shared" si="22"/>
        <v>2.0448999999999995E-2</v>
      </c>
      <c r="Z103">
        <v>1189</v>
      </c>
      <c r="AA103">
        <v>0.13800000000000001</v>
      </c>
      <c r="AB103">
        <f t="shared" si="23"/>
        <v>1.9044000000000002E-2</v>
      </c>
      <c r="AC103">
        <v>615</v>
      </c>
      <c r="AD103">
        <v>0.115</v>
      </c>
      <c r="AE103">
        <f t="shared" si="24"/>
        <v>1.3225000000000001E-2</v>
      </c>
      <c r="AF103">
        <v>674</v>
      </c>
      <c r="AG103">
        <v>0.106</v>
      </c>
      <c r="AH103">
        <f t="shared" si="25"/>
        <v>1.1235999999999999E-2</v>
      </c>
      <c r="AI103">
        <v>333</v>
      </c>
      <c r="AJ103">
        <v>0.13100000000000001</v>
      </c>
      <c r="AK103">
        <f t="shared" si="26"/>
        <v>1.7161000000000003E-2</v>
      </c>
      <c r="AL103">
        <v>975</v>
      </c>
      <c r="AM103">
        <v>0.13100000000000001</v>
      </c>
      <c r="AN103">
        <f t="shared" si="27"/>
        <v>1.7161000000000003E-2</v>
      </c>
      <c r="AO103">
        <v>1977</v>
      </c>
      <c r="AP103">
        <v>0.14899999999999999</v>
      </c>
      <c r="AQ103">
        <f t="shared" si="28"/>
        <v>2.2200999999999999E-2</v>
      </c>
      <c r="AR103">
        <v>3353</v>
      </c>
      <c r="AS103">
        <v>8.5999999999999993E-2</v>
      </c>
      <c r="AT103">
        <f t="shared" si="29"/>
        <v>7.3959999999999989E-3</v>
      </c>
      <c r="AU103">
        <v>657</v>
      </c>
      <c r="AV103">
        <v>0.13900000000000001</v>
      </c>
      <c r="AW103">
        <f t="shared" si="30"/>
        <v>1.9321000000000005E-2</v>
      </c>
      <c r="AX103">
        <v>1142</v>
      </c>
      <c r="AY103">
        <v>0.14599999999999999</v>
      </c>
      <c r="AZ103">
        <f t="shared" si="31"/>
        <v>2.1315999999999998E-2</v>
      </c>
      <c r="BA103">
        <v>852</v>
      </c>
    </row>
    <row r="104" spans="1:53">
      <c r="A104" t="s">
        <v>315</v>
      </c>
      <c r="B104" t="s">
        <v>143</v>
      </c>
      <c r="C104" t="s">
        <v>245</v>
      </c>
      <c r="D104" s="6" t="s">
        <v>242</v>
      </c>
      <c r="E104">
        <v>71.8</v>
      </c>
      <c r="F104">
        <v>0.104</v>
      </c>
      <c r="G104">
        <f t="shared" si="16"/>
        <v>1.0815999999999999E-2</v>
      </c>
      <c r="H104">
        <v>677</v>
      </c>
      <c r="I104">
        <v>0.124</v>
      </c>
      <c r="J104">
        <f t="shared" si="17"/>
        <v>1.5375999999999999E-2</v>
      </c>
      <c r="K104">
        <v>311</v>
      </c>
      <c r="L104">
        <v>0.13400000000000001</v>
      </c>
      <c r="M104">
        <f t="shared" si="18"/>
        <v>1.7956000000000003E-2</v>
      </c>
      <c r="N104">
        <v>864</v>
      </c>
      <c r="O104">
        <v>0.13300000000000001</v>
      </c>
      <c r="P104">
        <f t="shared" si="19"/>
        <v>1.7689000000000003E-2</v>
      </c>
      <c r="Q104">
        <v>2119</v>
      </c>
      <c r="R104">
        <v>0.14299999999999999</v>
      </c>
      <c r="S104">
        <f t="shared" si="20"/>
        <v>2.0448999999999995E-2</v>
      </c>
      <c r="T104">
        <v>3132</v>
      </c>
      <c r="U104">
        <v>0.10100000000000001</v>
      </c>
      <c r="V104">
        <f t="shared" si="21"/>
        <v>1.0201000000000002E-2</v>
      </c>
      <c r="W104">
        <v>537</v>
      </c>
      <c r="X104">
        <v>0.151</v>
      </c>
      <c r="Y104">
        <f t="shared" si="22"/>
        <v>2.2800999999999998E-2</v>
      </c>
      <c r="Z104">
        <v>1276</v>
      </c>
      <c r="AA104">
        <v>9.9000000000000005E-2</v>
      </c>
      <c r="AB104">
        <f t="shared" si="23"/>
        <v>9.8010000000000007E-3</v>
      </c>
      <c r="AC104">
        <v>469</v>
      </c>
      <c r="AD104">
        <v>0.128</v>
      </c>
      <c r="AE104">
        <f t="shared" si="24"/>
        <v>1.6383999999999999E-2</v>
      </c>
      <c r="AF104">
        <v>800</v>
      </c>
      <c r="AG104">
        <v>0.108</v>
      </c>
      <c r="AH104">
        <f t="shared" si="25"/>
        <v>1.1663999999999999E-2</v>
      </c>
      <c r="AI104">
        <v>333</v>
      </c>
      <c r="AJ104">
        <v>0.126</v>
      </c>
      <c r="AK104">
        <f t="shared" si="26"/>
        <v>1.5876000000000001E-2</v>
      </c>
      <c r="AL104">
        <v>916</v>
      </c>
      <c r="AM104">
        <v>0.14199999999999999</v>
      </c>
      <c r="AN104">
        <f t="shared" si="27"/>
        <v>2.0163999999999998E-2</v>
      </c>
      <c r="AO104">
        <v>1970</v>
      </c>
      <c r="AP104">
        <v>0.13200000000000001</v>
      </c>
      <c r="AQ104">
        <f t="shared" si="28"/>
        <v>1.7424000000000002E-2</v>
      </c>
      <c r="AR104">
        <v>2586</v>
      </c>
      <c r="AS104">
        <v>7.8E-2</v>
      </c>
      <c r="AT104">
        <f t="shared" si="29"/>
        <v>6.084E-3</v>
      </c>
      <c r="AU104">
        <v>642</v>
      </c>
      <c r="AV104">
        <v>0.14699999999999999</v>
      </c>
      <c r="AW104">
        <f t="shared" si="30"/>
        <v>2.1608999999999996E-2</v>
      </c>
      <c r="AX104">
        <v>1378</v>
      </c>
      <c r="AY104">
        <v>0.156</v>
      </c>
      <c r="AZ104">
        <f t="shared" si="31"/>
        <v>2.4336E-2</v>
      </c>
      <c r="BA104">
        <v>775</v>
      </c>
    </row>
    <row r="105" spans="1:53">
      <c r="A105" t="s">
        <v>319</v>
      </c>
      <c r="B105" t="s">
        <v>143</v>
      </c>
      <c r="C105" t="s">
        <v>245</v>
      </c>
      <c r="D105" s="6" t="s">
        <v>253</v>
      </c>
      <c r="E105">
        <v>77.2</v>
      </c>
      <c r="F105">
        <v>0.14799999999999999</v>
      </c>
      <c r="G105">
        <f t="shared" si="16"/>
        <v>2.1903999999999996E-2</v>
      </c>
      <c r="H105">
        <v>486</v>
      </c>
      <c r="I105">
        <v>0.13900000000000001</v>
      </c>
      <c r="J105">
        <f t="shared" si="17"/>
        <v>1.9321000000000005E-2</v>
      </c>
      <c r="K105">
        <v>310</v>
      </c>
      <c r="L105">
        <v>0.13500000000000001</v>
      </c>
      <c r="M105">
        <f t="shared" si="18"/>
        <v>1.8225000000000002E-2</v>
      </c>
      <c r="N105">
        <v>636</v>
      </c>
      <c r="O105">
        <v>0.14000000000000001</v>
      </c>
      <c r="P105">
        <f t="shared" si="19"/>
        <v>1.9600000000000003E-2</v>
      </c>
      <c r="Q105">
        <v>1843</v>
      </c>
      <c r="R105">
        <v>0.126</v>
      </c>
      <c r="S105">
        <f t="shared" si="20"/>
        <v>1.5876000000000001E-2</v>
      </c>
      <c r="T105">
        <v>2778</v>
      </c>
      <c r="U105">
        <v>0.104</v>
      </c>
      <c r="V105">
        <f t="shared" si="21"/>
        <v>1.0815999999999999E-2</v>
      </c>
      <c r="W105">
        <v>542</v>
      </c>
      <c r="X105">
        <v>0.13900000000000001</v>
      </c>
      <c r="Y105">
        <f t="shared" si="22"/>
        <v>1.9321000000000005E-2</v>
      </c>
      <c r="Z105">
        <v>778</v>
      </c>
      <c r="AA105">
        <v>0.17899999999999999</v>
      </c>
      <c r="AB105">
        <f t="shared" si="23"/>
        <v>3.2041E-2</v>
      </c>
      <c r="AC105">
        <v>567</v>
      </c>
      <c r="AD105">
        <v>0.115</v>
      </c>
      <c r="AE105">
        <f t="shared" si="24"/>
        <v>1.3225000000000001E-2</v>
      </c>
      <c r="AF105">
        <v>523</v>
      </c>
      <c r="AG105">
        <v>0.14899999999999999</v>
      </c>
      <c r="AH105">
        <f t="shared" si="25"/>
        <v>2.2200999999999999E-2</v>
      </c>
      <c r="AI105">
        <v>255</v>
      </c>
      <c r="AJ105">
        <v>0.151</v>
      </c>
      <c r="AK105">
        <f t="shared" si="26"/>
        <v>2.2800999999999998E-2</v>
      </c>
      <c r="AL105">
        <v>818</v>
      </c>
      <c r="AM105">
        <v>0.15</v>
      </c>
      <c r="AN105">
        <f t="shared" si="27"/>
        <v>2.2499999999999999E-2</v>
      </c>
      <c r="AO105">
        <v>1811</v>
      </c>
      <c r="AP105">
        <v>0.13</v>
      </c>
      <c r="AQ105">
        <f t="shared" si="28"/>
        <v>1.6900000000000002E-2</v>
      </c>
      <c r="AR105">
        <v>2536</v>
      </c>
      <c r="AS105">
        <v>0.109</v>
      </c>
      <c r="AT105">
        <f t="shared" si="29"/>
        <v>1.1880999999999999E-2</v>
      </c>
      <c r="AU105">
        <v>609</v>
      </c>
      <c r="AV105">
        <v>0.13200000000000001</v>
      </c>
      <c r="AW105">
        <f t="shared" si="30"/>
        <v>1.7424000000000002E-2</v>
      </c>
      <c r="AX105">
        <v>1068</v>
      </c>
      <c r="AY105">
        <v>0.115</v>
      </c>
      <c r="AZ105">
        <f t="shared" si="31"/>
        <v>1.3225000000000001E-2</v>
      </c>
      <c r="BA105">
        <v>488</v>
      </c>
    </row>
    <row r="106" spans="1:53">
      <c r="A106" t="s">
        <v>321</v>
      </c>
      <c r="B106" t="s">
        <v>143</v>
      </c>
      <c r="C106" t="s">
        <v>245</v>
      </c>
      <c r="D106" s="6" t="s">
        <v>253</v>
      </c>
      <c r="E106">
        <v>74.400000000000006</v>
      </c>
      <c r="F106">
        <v>0.13800000000000001</v>
      </c>
      <c r="G106">
        <f t="shared" si="16"/>
        <v>1.9044000000000002E-2</v>
      </c>
      <c r="H106">
        <v>756</v>
      </c>
      <c r="I106">
        <v>9.9000000000000005E-2</v>
      </c>
      <c r="J106">
        <f t="shared" si="17"/>
        <v>9.8010000000000007E-3</v>
      </c>
      <c r="K106">
        <v>311</v>
      </c>
      <c r="L106">
        <v>0.127</v>
      </c>
      <c r="M106">
        <f t="shared" si="18"/>
        <v>1.6129000000000001E-2</v>
      </c>
      <c r="N106">
        <v>750</v>
      </c>
      <c r="O106">
        <v>0.13</v>
      </c>
      <c r="P106">
        <f t="shared" si="19"/>
        <v>1.6900000000000002E-2</v>
      </c>
      <c r="Q106">
        <v>2104</v>
      </c>
      <c r="R106">
        <v>0.11799999999999999</v>
      </c>
      <c r="S106">
        <f t="shared" si="20"/>
        <v>1.3923999999999999E-2</v>
      </c>
      <c r="T106">
        <v>3568</v>
      </c>
      <c r="U106">
        <v>0.09</v>
      </c>
      <c r="V106">
        <f t="shared" si="21"/>
        <v>8.0999999999999996E-3</v>
      </c>
      <c r="W106">
        <v>644</v>
      </c>
      <c r="X106">
        <v>0.13200000000000001</v>
      </c>
      <c r="Y106">
        <f t="shared" si="22"/>
        <v>1.7424000000000002E-2</v>
      </c>
      <c r="Z106">
        <v>1053</v>
      </c>
      <c r="AA106">
        <v>0.152</v>
      </c>
      <c r="AB106">
        <f t="shared" si="23"/>
        <v>2.3104E-2</v>
      </c>
      <c r="AC106">
        <v>684</v>
      </c>
      <c r="AD106">
        <v>9.7000000000000003E-2</v>
      </c>
      <c r="AE106">
        <f t="shared" si="24"/>
        <v>9.4090000000000007E-3</v>
      </c>
      <c r="AF106">
        <v>419</v>
      </c>
      <c r="AG106">
        <v>0.09</v>
      </c>
      <c r="AH106">
        <f t="shared" si="25"/>
        <v>8.0999999999999996E-3</v>
      </c>
      <c r="AI106">
        <v>266</v>
      </c>
      <c r="AJ106">
        <v>0.106</v>
      </c>
      <c r="AK106">
        <f t="shared" si="26"/>
        <v>1.1235999999999999E-2</v>
      </c>
      <c r="AL106">
        <v>851</v>
      </c>
      <c r="AM106">
        <v>0.14299999999999999</v>
      </c>
      <c r="AN106">
        <f t="shared" si="27"/>
        <v>2.0448999999999995E-2</v>
      </c>
      <c r="AO106">
        <v>2073</v>
      </c>
      <c r="AP106">
        <v>0.14000000000000001</v>
      </c>
      <c r="AQ106">
        <f t="shared" si="28"/>
        <v>1.9600000000000003E-2</v>
      </c>
      <c r="AR106">
        <v>3717</v>
      </c>
      <c r="AS106">
        <v>0.11899999999999999</v>
      </c>
      <c r="AT106">
        <f t="shared" si="29"/>
        <v>1.4160999999999998E-2</v>
      </c>
      <c r="AU106">
        <v>631</v>
      </c>
      <c r="AV106">
        <v>0.11600000000000001</v>
      </c>
      <c r="AW106">
        <f t="shared" si="30"/>
        <v>1.3456000000000001E-2</v>
      </c>
      <c r="AX106">
        <v>959</v>
      </c>
      <c r="AY106">
        <v>0.13</v>
      </c>
      <c r="AZ106">
        <f t="shared" si="31"/>
        <v>1.6900000000000002E-2</v>
      </c>
      <c r="BA106">
        <v>752</v>
      </c>
    </row>
    <row r="107" spans="1:53">
      <c r="A107" t="s">
        <v>323</v>
      </c>
      <c r="B107" t="s">
        <v>143</v>
      </c>
      <c r="C107" t="s">
        <v>245</v>
      </c>
      <c r="D107" s="6" t="s">
        <v>253</v>
      </c>
      <c r="E107">
        <v>63.5</v>
      </c>
      <c r="F107">
        <v>0.124</v>
      </c>
      <c r="G107">
        <f t="shared" si="16"/>
        <v>1.5375999999999999E-2</v>
      </c>
      <c r="H107">
        <v>967</v>
      </c>
      <c r="I107">
        <v>0.13</v>
      </c>
      <c r="J107">
        <f t="shared" si="17"/>
        <v>1.6900000000000002E-2</v>
      </c>
      <c r="K107">
        <v>283</v>
      </c>
      <c r="L107">
        <v>0.127</v>
      </c>
      <c r="M107">
        <f t="shared" si="18"/>
        <v>1.6129000000000001E-2</v>
      </c>
      <c r="N107">
        <v>882</v>
      </c>
      <c r="O107">
        <v>0.123</v>
      </c>
      <c r="P107">
        <f t="shared" si="19"/>
        <v>1.5129E-2</v>
      </c>
      <c r="Q107">
        <v>2048</v>
      </c>
      <c r="R107">
        <v>0.114</v>
      </c>
      <c r="S107">
        <f t="shared" si="20"/>
        <v>1.2996000000000001E-2</v>
      </c>
      <c r="T107">
        <v>3319</v>
      </c>
      <c r="U107">
        <v>8.4000000000000005E-2</v>
      </c>
      <c r="V107">
        <f t="shared" si="21"/>
        <v>7.0560000000000006E-3</v>
      </c>
      <c r="W107">
        <v>697</v>
      </c>
      <c r="X107">
        <v>0.129</v>
      </c>
      <c r="Y107">
        <f t="shared" si="22"/>
        <v>1.6641E-2</v>
      </c>
      <c r="Z107">
        <v>1301</v>
      </c>
      <c r="AA107">
        <v>0.13700000000000001</v>
      </c>
      <c r="AB107">
        <f t="shared" si="23"/>
        <v>1.8769000000000004E-2</v>
      </c>
      <c r="AC107">
        <v>746</v>
      </c>
      <c r="AD107">
        <v>0.11</v>
      </c>
      <c r="AE107">
        <f t="shared" si="24"/>
        <v>1.21E-2</v>
      </c>
      <c r="AF107">
        <v>576</v>
      </c>
      <c r="AG107">
        <v>0.14199999999999999</v>
      </c>
      <c r="AH107">
        <f t="shared" si="25"/>
        <v>2.0163999999999998E-2</v>
      </c>
      <c r="AI107">
        <v>299</v>
      </c>
      <c r="AJ107">
        <v>0.125</v>
      </c>
      <c r="AK107">
        <f t="shared" si="26"/>
        <v>1.5625E-2</v>
      </c>
      <c r="AL107">
        <v>1072</v>
      </c>
      <c r="AM107">
        <v>0.13500000000000001</v>
      </c>
      <c r="AN107">
        <f t="shared" si="27"/>
        <v>1.8225000000000002E-2</v>
      </c>
      <c r="AO107">
        <v>1805</v>
      </c>
      <c r="AP107">
        <v>0.123</v>
      </c>
      <c r="AQ107">
        <f t="shared" si="28"/>
        <v>1.5129E-2</v>
      </c>
      <c r="AR107">
        <v>2949</v>
      </c>
      <c r="AS107">
        <v>9.2999999999999999E-2</v>
      </c>
      <c r="AT107">
        <f t="shared" si="29"/>
        <v>8.6490000000000004E-3</v>
      </c>
      <c r="AU107">
        <v>733</v>
      </c>
      <c r="AV107">
        <v>0.13400000000000001</v>
      </c>
      <c r="AW107">
        <f t="shared" si="30"/>
        <v>1.7956000000000003E-2</v>
      </c>
      <c r="AX107">
        <v>1242</v>
      </c>
      <c r="AY107">
        <v>0.14499999999999999</v>
      </c>
      <c r="AZ107">
        <f t="shared" si="31"/>
        <v>2.1024999999999999E-2</v>
      </c>
      <c r="BA107">
        <v>859</v>
      </c>
    </row>
    <row r="108" spans="1:53">
      <c r="A108" t="s">
        <v>325</v>
      </c>
      <c r="B108" t="s">
        <v>143</v>
      </c>
      <c r="C108" t="s">
        <v>245</v>
      </c>
      <c r="D108" s="6" t="s">
        <v>242</v>
      </c>
      <c r="E108">
        <v>82.8</v>
      </c>
      <c r="F108">
        <v>0.127</v>
      </c>
      <c r="G108">
        <f t="shared" si="16"/>
        <v>1.6129000000000001E-2</v>
      </c>
      <c r="H108">
        <v>664</v>
      </c>
      <c r="I108">
        <v>0.125</v>
      </c>
      <c r="J108">
        <f t="shared" si="17"/>
        <v>1.5625E-2</v>
      </c>
      <c r="K108">
        <v>311</v>
      </c>
      <c r="L108">
        <v>0.14000000000000001</v>
      </c>
      <c r="M108">
        <f t="shared" si="18"/>
        <v>1.9600000000000003E-2</v>
      </c>
      <c r="N108">
        <v>1024</v>
      </c>
      <c r="O108">
        <v>0.154</v>
      </c>
      <c r="P108">
        <f t="shared" si="19"/>
        <v>2.3716000000000001E-2</v>
      </c>
      <c r="Q108">
        <v>1829</v>
      </c>
      <c r="R108">
        <v>0.124</v>
      </c>
      <c r="S108">
        <f t="shared" si="20"/>
        <v>1.5375999999999999E-2</v>
      </c>
      <c r="T108">
        <v>2896</v>
      </c>
      <c r="U108">
        <v>8.2000000000000003E-2</v>
      </c>
      <c r="V108">
        <f t="shared" si="21"/>
        <v>6.7240000000000008E-3</v>
      </c>
      <c r="W108">
        <v>565</v>
      </c>
      <c r="X108">
        <v>0.152</v>
      </c>
      <c r="Y108">
        <f t="shared" si="22"/>
        <v>2.3104E-2</v>
      </c>
      <c r="Z108">
        <v>1052</v>
      </c>
      <c r="AA108">
        <v>0.13</v>
      </c>
      <c r="AB108">
        <f t="shared" si="23"/>
        <v>1.6900000000000002E-2</v>
      </c>
      <c r="AC108">
        <v>497</v>
      </c>
      <c r="AD108">
        <v>0.14299999999999999</v>
      </c>
      <c r="AE108">
        <f t="shared" si="24"/>
        <v>2.0448999999999995E-2</v>
      </c>
      <c r="AF108">
        <v>695</v>
      </c>
      <c r="AG108">
        <v>0.13100000000000001</v>
      </c>
      <c r="AH108">
        <f t="shared" si="25"/>
        <v>1.7161000000000003E-2</v>
      </c>
      <c r="AI108">
        <v>306</v>
      </c>
      <c r="AJ108">
        <v>0.125</v>
      </c>
      <c r="AK108">
        <f t="shared" si="26"/>
        <v>1.5625E-2</v>
      </c>
      <c r="AL108">
        <v>976</v>
      </c>
      <c r="AM108">
        <v>0.14499999999999999</v>
      </c>
      <c r="AN108">
        <f t="shared" si="27"/>
        <v>2.1024999999999999E-2</v>
      </c>
      <c r="AO108">
        <v>1863</v>
      </c>
      <c r="AP108">
        <v>0.13</v>
      </c>
      <c r="AQ108">
        <f t="shared" si="28"/>
        <v>1.6900000000000002E-2</v>
      </c>
      <c r="AR108">
        <v>2604</v>
      </c>
      <c r="AS108">
        <v>8.8999999999999996E-2</v>
      </c>
      <c r="AT108">
        <f t="shared" si="29"/>
        <v>7.9209999999999992E-3</v>
      </c>
      <c r="AU108">
        <v>616</v>
      </c>
      <c r="AV108">
        <v>0.13300000000000001</v>
      </c>
      <c r="AW108">
        <f t="shared" si="30"/>
        <v>1.7689000000000003E-2</v>
      </c>
      <c r="AX108">
        <v>1063</v>
      </c>
      <c r="AY108">
        <v>0.14899999999999999</v>
      </c>
      <c r="AZ108">
        <f t="shared" si="31"/>
        <v>2.2200999999999999E-2</v>
      </c>
      <c r="BA108">
        <v>667</v>
      </c>
    </row>
    <row r="109" spans="1:53">
      <c r="A109" t="s">
        <v>329</v>
      </c>
      <c r="B109" t="s">
        <v>143</v>
      </c>
      <c r="C109" t="s">
        <v>245</v>
      </c>
      <c r="D109" s="6" t="s">
        <v>253</v>
      </c>
      <c r="E109">
        <v>74.8</v>
      </c>
      <c r="F109">
        <v>0.123</v>
      </c>
      <c r="G109">
        <f t="shared" si="16"/>
        <v>1.5129E-2</v>
      </c>
      <c r="H109">
        <v>508</v>
      </c>
      <c r="I109">
        <v>0.13500000000000001</v>
      </c>
      <c r="J109">
        <f t="shared" si="17"/>
        <v>1.8225000000000002E-2</v>
      </c>
      <c r="K109">
        <v>419</v>
      </c>
      <c r="L109">
        <v>0.13200000000000001</v>
      </c>
      <c r="M109">
        <f t="shared" si="18"/>
        <v>1.7424000000000002E-2</v>
      </c>
      <c r="N109">
        <v>991</v>
      </c>
      <c r="O109">
        <v>0.14299999999999999</v>
      </c>
      <c r="P109">
        <f t="shared" si="19"/>
        <v>2.0448999999999995E-2</v>
      </c>
      <c r="Q109">
        <v>1831</v>
      </c>
      <c r="R109">
        <v>0.11899999999999999</v>
      </c>
      <c r="S109">
        <f t="shared" si="20"/>
        <v>1.4160999999999998E-2</v>
      </c>
      <c r="T109">
        <v>3419</v>
      </c>
      <c r="U109">
        <v>0.111</v>
      </c>
      <c r="V109">
        <f t="shared" si="21"/>
        <v>1.2321E-2</v>
      </c>
      <c r="W109">
        <v>563</v>
      </c>
      <c r="X109">
        <v>0.129</v>
      </c>
      <c r="Y109">
        <f t="shared" si="22"/>
        <v>1.6641E-2</v>
      </c>
      <c r="Z109">
        <v>1149</v>
      </c>
      <c r="AA109">
        <v>0.11799999999999999</v>
      </c>
      <c r="AB109">
        <f t="shared" si="23"/>
        <v>1.3923999999999999E-2</v>
      </c>
      <c r="AC109">
        <v>352</v>
      </c>
      <c r="AD109">
        <v>0.11700000000000001</v>
      </c>
      <c r="AE109">
        <f t="shared" si="24"/>
        <v>1.3689000000000002E-2</v>
      </c>
      <c r="AF109">
        <v>578</v>
      </c>
      <c r="AG109">
        <v>0.13500000000000001</v>
      </c>
      <c r="AH109">
        <f t="shared" si="25"/>
        <v>1.8225000000000002E-2</v>
      </c>
      <c r="AI109">
        <v>345</v>
      </c>
      <c r="AJ109">
        <v>0.124</v>
      </c>
      <c r="AK109">
        <f t="shared" si="26"/>
        <v>1.5375999999999999E-2</v>
      </c>
      <c r="AL109">
        <v>1082</v>
      </c>
      <c r="AM109">
        <v>0.13500000000000001</v>
      </c>
      <c r="AN109">
        <f t="shared" si="27"/>
        <v>1.8225000000000002E-2</v>
      </c>
      <c r="AO109">
        <v>1852</v>
      </c>
      <c r="AP109">
        <v>0.13700000000000001</v>
      </c>
      <c r="AQ109">
        <f t="shared" si="28"/>
        <v>1.8769000000000004E-2</v>
      </c>
      <c r="AR109">
        <v>2793</v>
      </c>
      <c r="AS109">
        <v>0.106</v>
      </c>
      <c r="AT109">
        <f t="shared" si="29"/>
        <v>1.1235999999999999E-2</v>
      </c>
      <c r="AU109">
        <v>648</v>
      </c>
      <c r="AV109">
        <v>0.11799999999999999</v>
      </c>
      <c r="AW109">
        <f t="shared" si="30"/>
        <v>1.3923999999999999E-2</v>
      </c>
      <c r="AX109">
        <v>1129</v>
      </c>
      <c r="AY109">
        <v>0.13700000000000001</v>
      </c>
      <c r="AZ109">
        <f t="shared" si="31"/>
        <v>1.8769000000000004E-2</v>
      </c>
      <c r="BA109">
        <v>623</v>
      </c>
    </row>
    <row r="110" spans="1:53">
      <c r="A110" t="s">
        <v>333</v>
      </c>
      <c r="B110" t="s">
        <v>143</v>
      </c>
      <c r="C110" t="s">
        <v>245</v>
      </c>
      <c r="D110" s="6" t="s">
        <v>242</v>
      </c>
      <c r="E110">
        <v>89.5</v>
      </c>
      <c r="F110">
        <v>0.13500000000000001</v>
      </c>
      <c r="G110">
        <f t="shared" si="16"/>
        <v>1.8225000000000002E-2</v>
      </c>
      <c r="H110">
        <v>917</v>
      </c>
      <c r="I110">
        <v>0.153</v>
      </c>
      <c r="J110">
        <f t="shared" si="17"/>
        <v>2.3408999999999999E-2</v>
      </c>
      <c r="K110">
        <v>441</v>
      </c>
      <c r="L110">
        <v>0.14699999999999999</v>
      </c>
      <c r="M110">
        <f t="shared" si="18"/>
        <v>2.1608999999999996E-2</v>
      </c>
      <c r="N110">
        <v>1109</v>
      </c>
      <c r="O110">
        <v>0.13200000000000001</v>
      </c>
      <c r="P110">
        <f t="shared" si="19"/>
        <v>1.7424000000000002E-2</v>
      </c>
      <c r="Q110">
        <v>2139</v>
      </c>
      <c r="R110">
        <v>0.13</v>
      </c>
      <c r="S110">
        <f t="shared" si="20"/>
        <v>1.6900000000000002E-2</v>
      </c>
      <c r="T110">
        <v>3463</v>
      </c>
      <c r="U110">
        <v>0.127</v>
      </c>
      <c r="V110">
        <f t="shared" si="21"/>
        <v>1.6129000000000001E-2</v>
      </c>
      <c r="W110">
        <v>688</v>
      </c>
      <c r="X110">
        <v>0.13100000000000001</v>
      </c>
      <c r="Y110">
        <f t="shared" si="22"/>
        <v>1.7161000000000003E-2</v>
      </c>
      <c r="Z110">
        <v>1354</v>
      </c>
      <c r="AA110">
        <v>0.13700000000000001</v>
      </c>
      <c r="AB110">
        <f t="shared" si="23"/>
        <v>1.8769000000000004E-2</v>
      </c>
      <c r="AC110">
        <v>663</v>
      </c>
      <c r="AD110">
        <v>0.105</v>
      </c>
      <c r="AE110">
        <f t="shared" si="24"/>
        <v>1.1024999999999998E-2</v>
      </c>
      <c r="AF110">
        <v>550</v>
      </c>
      <c r="AG110">
        <v>0.14599999999999999</v>
      </c>
      <c r="AH110">
        <f t="shared" si="25"/>
        <v>2.1315999999999998E-2</v>
      </c>
      <c r="AI110">
        <v>452</v>
      </c>
      <c r="AJ110">
        <v>0.13800000000000001</v>
      </c>
      <c r="AK110">
        <f t="shared" si="26"/>
        <v>1.9044000000000002E-2</v>
      </c>
      <c r="AL110">
        <v>1006</v>
      </c>
      <c r="AM110">
        <v>0.13400000000000001</v>
      </c>
      <c r="AN110">
        <f t="shared" si="27"/>
        <v>1.7956000000000003E-2</v>
      </c>
      <c r="AO110">
        <v>2078</v>
      </c>
      <c r="AP110">
        <v>0.13900000000000001</v>
      </c>
      <c r="AQ110">
        <f t="shared" si="28"/>
        <v>1.9321000000000005E-2</v>
      </c>
      <c r="AR110">
        <v>3147</v>
      </c>
      <c r="AS110">
        <v>0.13100000000000001</v>
      </c>
      <c r="AT110">
        <f t="shared" si="29"/>
        <v>1.7161000000000003E-2</v>
      </c>
      <c r="AU110">
        <v>765</v>
      </c>
      <c r="AV110">
        <v>0.13200000000000001</v>
      </c>
      <c r="AW110">
        <f t="shared" si="30"/>
        <v>1.7424000000000002E-2</v>
      </c>
      <c r="AX110">
        <v>1176</v>
      </c>
      <c r="AY110">
        <v>0.124</v>
      </c>
      <c r="AZ110">
        <f t="shared" si="31"/>
        <v>1.5375999999999999E-2</v>
      </c>
      <c r="BA110">
        <v>804</v>
      </c>
    </row>
    <row r="111" spans="1:53">
      <c r="A111" t="s">
        <v>339</v>
      </c>
      <c r="B111" t="s">
        <v>143</v>
      </c>
      <c r="C111" t="s">
        <v>245</v>
      </c>
      <c r="D111" s="6" t="s">
        <v>253</v>
      </c>
      <c r="E111">
        <v>63.2</v>
      </c>
      <c r="F111">
        <v>0.13100000000000001</v>
      </c>
      <c r="G111">
        <f t="shared" si="16"/>
        <v>1.7161000000000003E-2</v>
      </c>
      <c r="H111">
        <v>659</v>
      </c>
      <c r="I111">
        <v>0.13200000000000001</v>
      </c>
      <c r="J111">
        <f t="shared" si="17"/>
        <v>1.7424000000000002E-2</v>
      </c>
      <c r="K111">
        <v>339</v>
      </c>
      <c r="L111">
        <v>0.121</v>
      </c>
      <c r="M111">
        <f t="shared" si="18"/>
        <v>1.4641E-2</v>
      </c>
      <c r="N111">
        <v>813</v>
      </c>
      <c r="O111">
        <v>0.13500000000000001</v>
      </c>
      <c r="P111">
        <f t="shared" si="19"/>
        <v>1.8225000000000002E-2</v>
      </c>
      <c r="Q111">
        <v>2072</v>
      </c>
      <c r="R111">
        <v>0.126</v>
      </c>
      <c r="S111">
        <f t="shared" si="20"/>
        <v>1.5876000000000001E-2</v>
      </c>
      <c r="T111">
        <v>3324</v>
      </c>
      <c r="U111">
        <v>0.10100000000000001</v>
      </c>
      <c r="V111">
        <f t="shared" si="21"/>
        <v>1.0201000000000002E-2</v>
      </c>
      <c r="W111">
        <v>618</v>
      </c>
      <c r="X111">
        <v>0.14299999999999999</v>
      </c>
      <c r="Y111">
        <f t="shared" si="22"/>
        <v>2.0448999999999995E-2</v>
      </c>
      <c r="Z111">
        <v>971</v>
      </c>
      <c r="AA111">
        <v>0.123</v>
      </c>
      <c r="AB111">
        <f t="shared" si="23"/>
        <v>1.5129E-2</v>
      </c>
      <c r="AC111">
        <v>488</v>
      </c>
      <c r="AD111">
        <v>0.14599999999999999</v>
      </c>
      <c r="AE111">
        <f t="shared" si="24"/>
        <v>2.1315999999999998E-2</v>
      </c>
      <c r="AF111">
        <v>632</v>
      </c>
      <c r="AG111">
        <v>0.111</v>
      </c>
      <c r="AH111">
        <f t="shared" si="25"/>
        <v>1.2321E-2</v>
      </c>
      <c r="AI111">
        <v>453</v>
      </c>
      <c r="AJ111">
        <v>0.13100000000000001</v>
      </c>
      <c r="AK111">
        <f t="shared" si="26"/>
        <v>1.7161000000000003E-2</v>
      </c>
      <c r="AL111">
        <v>793</v>
      </c>
      <c r="AM111">
        <v>0.13</v>
      </c>
      <c r="AN111">
        <f t="shared" si="27"/>
        <v>1.6900000000000002E-2</v>
      </c>
      <c r="AO111">
        <v>1843</v>
      </c>
      <c r="AP111">
        <v>0.124</v>
      </c>
      <c r="AQ111">
        <f t="shared" si="28"/>
        <v>1.5375999999999999E-2</v>
      </c>
      <c r="AR111">
        <v>2849</v>
      </c>
      <c r="AS111">
        <v>9.1999999999999998E-2</v>
      </c>
      <c r="AT111">
        <f t="shared" si="29"/>
        <v>8.4639999999999993E-3</v>
      </c>
      <c r="AU111">
        <v>750</v>
      </c>
      <c r="AV111">
        <v>0.13700000000000001</v>
      </c>
      <c r="AW111">
        <f t="shared" si="30"/>
        <v>1.8769000000000004E-2</v>
      </c>
      <c r="AX111">
        <v>1090</v>
      </c>
      <c r="AY111">
        <v>0.14499999999999999</v>
      </c>
      <c r="AZ111">
        <f t="shared" si="31"/>
        <v>2.1024999999999999E-2</v>
      </c>
      <c r="BA111">
        <v>864</v>
      </c>
    </row>
    <row r="112" spans="1:53">
      <c r="A112" t="s">
        <v>341</v>
      </c>
      <c r="B112" t="s">
        <v>143</v>
      </c>
      <c r="C112" t="s">
        <v>245</v>
      </c>
      <c r="D112" s="6" t="s">
        <v>242</v>
      </c>
      <c r="E112">
        <v>67.599999999999994</v>
      </c>
      <c r="F112">
        <v>0.14799999999999999</v>
      </c>
      <c r="G112">
        <f t="shared" si="16"/>
        <v>2.1903999999999996E-2</v>
      </c>
      <c r="H112">
        <v>862</v>
      </c>
      <c r="I112">
        <v>0.105</v>
      </c>
      <c r="J112">
        <f t="shared" si="17"/>
        <v>1.1024999999999998E-2</v>
      </c>
      <c r="K112">
        <v>363</v>
      </c>
      <c r="L112">
        <v>0.125</v>
      </c>
      <c r="M112">
        <f t="shared" si="18"/>
        <v>1.5625E-2</v>
      </c>
      <c r="N112">
        <v>968</v>
      </c>
      <c r="O112">
        <v>0.121</v>
      </c>
      <c r="P112">
        <f t="shared" si="19"/>
        <v>1.4641E-2</v>
      </c>
      <c r="Q112">
        <v>2243</v>
      </c>
      <c r="R112">
        <v>0.11700000000000001</v>
      </c>
      <c r="S112">
        <f t="shared" si="20"/>
        <v>1.3689000000000002E-2</v>
      </c>
      <c r="T112">
        <v>3763</v>
      </c>
      <c r="U112">
        <v>7.6999999999999999E-2</v>
      </c>
      <c r="V112">
        <f t="shared" si="21"/>
        <v>5.9290000000000002E-3</v>
      </c>
      <c r="W112">
        <v>562</v>
      </c>
      <c r="X112">
        <v>0.12</v>
      </c>
      <c r="Y112">
        <f t="shared" si="22"/>
        <v>1.44E-2</v>
      </c>
      <c r="Z112">
        <v>1194</v>
      </c>
      <c r="AA112">
        <v>0.14000000000000001</v>
      </c>
      <c r="AB112">
        <f t="shared" si="23"/>
        <v>1.9600000000000003E-2</v>
      </c>
      <c r="AC112">
        <v>787</v>
      </c>
      <c r="AD112">
        <v>0.104</v>
      </c>
      <c r="AE112">
        <f t="shared" si="24"/>
        <v>1.0815999999999999E-2</v>
      </c>
      <c r="AF112">
        <v>629</v>
      </c>
      <c r="AG112">
        <v>9.0999999999999998E-2</v>
      </c>
      <c r="AH112">
        <f t="shared" si="25"/>
        <v>8.2810000000000002E-3</v>
      </c>
      <c r="AI112">
        <v>403</v>
      </c>
      <c r="AJ112">
        <v>0.128</v>
      </c>
      <c r="AK112">
        <f t="shared" si="26"/>
        <v>1.6383999999999999E-2</v>
      </c>
      <c r="AL112">
        <v>1051</v>
      </c>
      <c r="AM112">
        <v>0.13500000000000001</v>
      </c>
      <c r="AN112">
        <f t="shared" si="27"/>
        <v>1.8225000000000002E-2</v>
      </c>
      <c r="AO112">
        <v>2091</v>
      </c>
      <c r="AP112">
        <v>0.12</v>
      </c>
      <c r="AQ112">
        <f t="shared" si="28"/>
        <v>1.44E-2</v>
      </c>
      <c r="AR112">
        <v>3215</v>
      </c>
      <c r="AS112">
        <v>9.7000000000000003E-2</v>
      </c>
      <c r="AT112">
        <f t="shared" si="29"/>
        <v>9.4090000000000007E-3</v>
      </c>
      <c r="AU112">
        <v>607</v>
      </c>
      <c r="AV112">
        <v>0.124</v>
      </c>
      <c r="AW112">
        <f t="shared" si="30"/>
        <v>1.5375999999999999E-2</v>
      </c>
      <c r="AX112">
        <v>1227</v>
      </c>
      <c r="AY112">
        <v>0.11899999999999999</v>
      </c>
      <c r="AZ112">
        <f t="shared" si="31"/>
        <v>1.4160999999999998E-2</v>
      </c>
      <c r="BA112">
        <v>987</v>
      </c>
    </row>
    <row r="113" spans="1:53">
      <c r="A113" t="s">
        <v>345</v>
      </c>
      <c r="B113" t="s">
        <v>143</v>
      </c>
      <c r="C113" t="s">
        <v>245</v>
      </c>
      <c r="D113" s="6" t="s">
        <v>253</v>
      </c>
      <c r="E113">
        <v>76</v>
      </c>
      <c r="F113">
        <v>0.124</v>
      </c>
      <c r="G113">
        <f t="shared" si="16"/>
        <v>1.5375999999999999E-2</v>
      </c>
      <c r="H113">
        <v>724</v>
      </c>
      <c r="I113">
        <v>0.111</v>
      </c>
      <c r="J113">
        <f t="shared" si="17"/>
        <v>1.2321E-2</v>
      </c>
      <c r="K113">
        <v>259</v>
      </c>
      <c r="L113">
        <v>0.11</v>
      </c>
      <c r="M113">
        <f t="shared" si="18"/>
        <v>1.21E-2</v>
      </c>
      <c r="N113">
        <v>848</v>
      </c>
      <c r="O113">
        <v>0.13</v>
      </c>
      <c r="P113">
        <f t="shared" si="19"/>
        <v>1.6900000000000002E-2</v>
      </c>
      <c r="Q113">
        <v>1885</v>
      </c>
      <c r="R113">
        <v>0.128</v>
      </c>
      <c r="S113">
        <f t="shared" si="20"/>
        <v>1.6383999999999999E-2</v>
      </c>
      <c r="T113">
        <v>3039</v>
      </c>
      <c r="U113">
        <v>7.5999999999999998E-2</v>
      </c>
      <c r="V113">
        <f t="shared" si="21"/>
        <v>5.7759999999999999E-3</v>
      </c>
      <c r="W113">
        <v>585</v>
      </c>
      <c r="X113">
        <v>0.106</v>
      </c>
      <c r="Y113">
        <f t="shared" si="22"/>
        <v>1.1235999999999999E-2</v>
      </c>
      <c r="Z113">
        <v>1002</v>
      </c>
      <c r="AA113">
        <v>0.126</v>
      </c>
      <c r="AB113">
        <f t="shared" si="23"/>
        <v>1.5876000000000001E-2</v>
      </c>
      <c r="AC113">
        <v>565</v>
      </c>
      <c r="AD113">
        <v>0.11700000000000001</v>
      </c>
      <c r="AE113">
        <f t="shared" si="24"/>
        <v>1.3689000000000002E-2</v>
      </c>
      <c r="AF113">
        <v>644</v>
      </c>
      <c r="AG113">
        <v>8.3000000000000004E-2</v>
      </c>
      <c r="AH113">
        <f t="shared" si="25"/>
        <v>6.889000000000001E-3</v>
      </c>
      <c r="AI113">
        <v>405</v>
      </c>
      <c r="AJ113">
        <v>0.105</v>
      </c>
      <c r="AK113">
        <f t="shared" si="26"/>
        <v>1.1024999999999998E-2</v>
      </c>
      <c r="AL113">
        <v>691</v>
      </c>
      <c r="AM113">
        <v>0.121</v>
      </c>
      <c r="AN113">
        <f t="shared" si="27"/>
        <v>1.4641E-2</v>
      </c>
      <c r="AO113">
        <v>1653</v>
      </c>
      <c r="AP113">
        <v>0.122</v>
      </c>
      <c r="AQ113">
        <f t="shared" si="28"/>
        <v>1.4884E-2</v>
      </c>
      <c r="AR113">
        <v>2701</v>
      </c>
      <c r="AS113">
        <v>7.1999999999999995E-2</v>
      </c>
      <c r="AT113">
        <f t="shared" si="29"/>
        <v>5.1839999999999994E-3</v>
      </c>
      <c r="AU113">
        <v>603</v>
      </c>
      <c r="AV113">
        <v>0.13200000000000001</v>
      </c>
      <c r="AW113">
        <f t="shared" si="30"/>
        <v>1.7424000000000002E-2</v>
      </c>
      <c r="AX113">
        <v>1018</v>
      </c>
      <c r="AY113">
        <v>0.13</v>
      </c>
      <c r="AZ113">
        <f t="shared" si="31"/>
        <v>1.6900000000000002E-2</v>
      </c>
      <c r="BA113">
        <v>695</v>
      </c>
    </row>
    <row r="114" spans="1:53">
      <c r="A114" t="s">
        <v>347</v>
      </c>
      <c r="B114" t="s">
        <v>143</v>
      </c>
      <c r="C114" t="s">
        <v>245</v>
      </c>
      <c r="D114" s="6" t="s">
        <v>253</v>
      </c>
      <c r="E114">
        <v>67.3</v>
      </c>
      <c r="F114">
        <v>0.14199999999999999</v>
      </c>
      <c r="G114">
        <f t="shared" si="16"/>
        <v>2.0163999999999998E-2</v>
      </c>
      <c r="H114">
        <v>819</v>
      </c>
      <c r="I114">
        <v>0.112</v>
      </c>
      <c r="J114">
        <f t="shared" si="17"/>
        <v>1.2544000000000001E-2</v>
      </c>
      <c r="K114">
        <v>361</v>
      </c>
      <c r="L114">
        <v>0.113</v>
      </c>
      <c r="M114">
        <f t="shared" si="18"/>
        <v>1.2769000000000001E-2</v>
      </c>
      <c r="N114">
        <v>910</v>
      </c>
      <c r="O114">
        <v>0.11600000000000001</v>
      </c>
      <c r="P114">
        <f t="shared" si="19"/>
        <v>1.3456000000000001E-2</v>
      </c>
      <c r="Q114">
        <v>2065</v>
      </c>
      <c r="R114">
        <v>0.114</v>
      </c>
      <c r="S114">
        <f t="shared" si="20"/>
        <v>1.2996000000000001E-2</v>
      </c>
      <c r="T114">
        <v>3149</v>
      </c>
      <c r="U114">
        <v>0.112</v>
      </c>
      <c r="V114">
        <f t="shared" si="21"/>
        <v>1.2544000000000001E-2</v>
      </c>
      <c r="W114">
        <v>688</v>
      </c>
      <c r="X114">
        <v>0.13100000000000001</v>
      </c>
      <c r="Y114">
        <f t="shared" si="22"/>
        <v>1.7161000000000003E-2</v>
      </c>
      <c r="Z114">
        <v>1398</v>
      </c>
      <c r="AA114">
        <v>0.14899999999999999</v>
      </c>
      <c r="AB114">
        <f t="shared" si="23"/>
        <v>2.2200999999999999E-2</v>
      </c>
      <c r="AC114">
        <v>627</v>
      </c>
      <c r="AD114">
        <v>0.10100000000000001</v>
      </c>
      <c r="AE114">
        <f t="shared" si="24"/>
        <v>1.0201000000000002E-2</v>
      </c>
      <c r="AF114">
        <v>445</v>
      </c>
      <c r="AG114">
        <v>0.113</v>
      </c>
      <c r="AH114">
        <f t="shared" si="25"/>
        <v>1.2769000000000001E-2</v>
      </c>
      <c r="AI114">
        <v>500</v>
      </c>
      <c r="AJ114">
        <v>0.112</v>
      </c>
      <c r="AK114">
        <f t="shared" si="26"/>
        <v>1.2544000000000001E-2</v>
      </c>
      <c r="AL114">
        <v>946</v>
      </c>
      <c r="AM114">
        <v>0.115</v>
      </c>
      <c r="AN114">
        <f t="shared" si="27"/>
        <v>1.3225000000000001E-2</v>
      </c>
      <c r="AO114">
        <v>2120</v>
      </c>
      <c r="AP114">
        <v>0.11700000000000001</v>
      </c>
      <c r="AQ114">
        <f t="shared" si="28"/>
        <v>1.3689000000000002E-2</v>
      </c>
      <c r="AR114">
        <v>2860</v>
      </c>
      <c r="AS114">
        <v>0.111</v>
      </c>
      <c r="AT114">
        <f t="shared" si="29"/>
        <v>1.2321E-2</v>
      </c>
      <c r="AU114">
        <v>689</v>
      </c>
      <c r="AV114">
        <v>0.115</v>
      </c>
      <c r="AW114">
        <f t="shared" si="30"/>
        <v>1.3225000000000001E-2</v>
      </c>
      <c r="AX114">
        <v>1087</v>
      </c>
      <c r="AY114">
        <v>0.121</v>
      </c>
      <c r="AZ114">
        <f t="shared" si="31"/>
        <v>1.4641E-2</v>
      </c>
      <c r="BA114">
        <v>850</v>
      </c>
    </row>
    <row r="115" spans="1:53">
      <c r="A115" t="s">
        <v>349</v>
      </c>
      <c r="B115" t="s">
        <v>143</v>
      </c>
      <c r="C115" t="s">
        <v>245</v>
      </c>
      <c r="D115" s="6" t="s">
        <v>242</v>
      </c>
      <c r="E115">
        <v>77.7</v>
      </c>
      <c r="F115">
        <v>0.158</v>
      </c>
      <c r="G115">
        <f t="shared" si="16"/>
        <v>2.4964E-2</v>
      </c>
      <c r="H115">
        <v>839</v>
      </c>
      <c r="I115">
        <v>0.16500000000000001</v>
      </c>
      <c r="J115">
        <f t="shared" si="17"/>
        <v>2.7225000000000003E-2</v>
      </c>
      <c r="K115">
        <v>412</v>
      </c>
      <c r="L115">
        <v>0.13200000000000001</v>
      </c>
      <c r="M115">
        <f t="shared" si="18"/>
        <v>1.7424000000000002E-2</v>
      </c>
      <c r="N115">
        <v>917</v>
      </c>
      <c r="O115">
        <v>0.14799999999999999</v>
      </c>
      <c r="P115">
        <f t="shared" si="19"/>
        <v>2.1903999999999996E-2</v>
      </c>
      <c r="Q115">
        <v>2435</v>
      </c>
      <c r="R115">
        <v>0.13200000000000001</v>
      </c>
      <c r="S115">
        <f t="shared" si="20"/>
        <v>1.7424000000000002E-2</v>
      </c>
      <c r="T115">
        <v>3342</v>
      </c>
      <c r="U115">
        <v>0.107</v>
      </c>
      <c r="V115">
        <f t="shared" si="21"/>
        <v>1.1448999999999999E-2</v>
      </c>
      <c r="W115">
        <v>528</v>
      </c>
      <c r="X115">
        <v>0.154</v>
      </c>
      <c r="Y115">
        <f t="shared" si="22"/>
        <v>2.3716000000000001E-2</v>
      </c>
      <c r="Z115">
        <v>1200</v>
      </c>
      <c r="AA115">
        <v>0.156</v>
      </c>
      <c r="AB115">
        <f t="shared" si="23"/>
        <v>2.4336E-2</v>
      </c>
      <c r="AC115">
        <v>672</v>
      </c>
      <c r="AD115">
        <v>0.112</v>
      </c>
      <c r="AE115">
        <f t="shared" si="24"/>
        <v>1.2544000000000001E-2</v>
      </c>
      <c r="AF115">
        <v>566</v>
      </c>
      <c r="AG115">
        <v>0.13500000000000001</v>
      </c>
      <c r="AH115">
        <f t="shared" si="25"/>
        <v>1.8225000000000002E-2</v>
      </c>
      <c r="AI115">
        <v>674</v>
      </c>
      <c r="AJ115">
        <v>0.126</v>
      </c>
      <c r="AK115">
        <f t="shared" si="26"/>
        <v>1.5876000000000001E-2</v>
      </c>
      <c r="AL115">
        <v>948</v>
      </c>
      <c r="AM115">
        <v>0.14000000000000001</v>
      </c>
      <c r="AN115">
        <f t="shared" si="27"/>
        <v>1.9600000000000003E-2</v>
      </c>
      <c r="AO115">
        <v>1968</v>
      </c>
      <c r="AP115">
        <v>0.13800000000000001</v>
      </c>
      <c r="AQ115">
        <f t="shared" si="28"/>
        <v>1.9044000000000002E-2</v>
      </c>
      <c r="AR115">
        <v>3043</v>
      </c>
      <c r="AS115">
        <v>0.13500000000000001</v>
      </c>
      <c r="AT115">
        <f t="shared" si="29"/>
        <v>1.8225000000000002E-2</v>
      </c>
      <c r="AU115">
        <v>649</v>
      </c>
      <c r="AV115">
        <v>0.11700000000000001</v>
      </c>
      <c r="AW115">
        <f t="shared" si="30"/>
        <v>1.3689000000000002E-2</v>
      </c>
      <c r="AX115">
        <v>1034</v>
      </c>
      <c r="AY115">
        <v>0.14899999999999999</v>
      </c>
      <c r="AZ115">
        <f t="shared" si="31"/>
        <v>2.2200999999999999E-2</v>
      </c>
      <c r="BA115">
        <v>837</v>
      </c>
    </row>
    <row r="116" spans="1:53">
      <c r="A116" t="s">
        <v>351</v>
      </c>
      <c r="B116" t="s">
        <v>143</v>
      </c>
      <c r="C116" t="s">
        <v>245</v>
      </c>
      <c r="D116" s="6" t="s">
        <v>253</v>
      </c>
      <c r="E116">
        <v>61.2</v>
      </c>
      <c r="F116">
        <v>0.13900000000000001</v>
      </c>
      <c r="G116">
        <f t="shared" si="16"/>
        <v>1.9321000000000005E-2</v>
      </c>
      <c r="H116">
        <v>768</v>
      </c>
      <c r="I116">
        <v>0.157</v>
      </c>
      <c r="J116">
        <f t="shared" si="17"/>
        <v>2.4649000000000001E-2</v>
      </c>
      <c r="K116">
        <v>452</v>
      </c>
      <c r="L116">
        <v>0.129</v>
      </c>
      <c r="M116">
        <f t="shared" si="18"/>
        <v>1.6641E-2</v>
      </c>
      <c r="N116">
        <v>803</v>
      </c>
      <c r="O116">
        <v>0.13800000000000001</v>
      </c>
      <c r="P116">
        <f t="shared" si="19"/>
        <v>1.9044000000000002E-2</v>
      </c>
      <c r="Q116">
        <v>2013</v>
      </c>
      <c r="R116">
        <v>0.128</v>
      </c>
      <c r="S116">
        <f t="shared" si="20"/>
        <v>1.6383999999999999E-2</v>
      </c>
      <c r="T116">
        <v>2819</v>
      </c>
      <c r="U116">
        <v>0.105</v>
      </c>
      <c r="V116">
        <f t="shared" si="21"/>
        <v>1.1024999999999998E-2</v>
      </c>
      <c r="W116">
        <v>559</v>
      </c>
      <c r="X116">
        <v>0.13600000000000001</v>
      </c>
      <c r="Y116">
        <f t="shared" si="22"/>
        <v>1.8496000000000002E-2</v>
      </c>
      <c r="Z116">
        <v>1022</v>
      </c>
      <c r="AA116">
        <v>0.156</v>
      </c>
      <c r="AB116">
        <f t="shared" si="23"/>
        <v>2.4336E-2</v>
      </c>
      <c r="AC116">
        <v>697</v>
      </c>
      <c r="AD116">
        <v>0.125</v>
      </c>
      <c r="AE116">
        <f t="shared" si="24"/>
        <v>1.5625E-2</v>
      </c>
      <c r="AF116">
        <v>502</v>
      </c>
      <c r="AG116">
        <v>0.123</v>
      </c>
      <c r="AH116">
        <f t="shared" si="25"/>
        <v>1.5129E-2</v>
      </c>
      <c r="AI116">
        <v>363</v>
      </c>
      <c r="AJ116">
        <v>0.13300000000000001</v>
      </c>
      <c r="AK116">
        <f t="shared" si="26"/>
        <v>1.7689000000000003E-2</v>
      </c>
      <c r="AL116">
        <v>941</v>
      </c>
      <c r="AM116">
        <v>0.13</v>
      </c>
      <c r="AN116">
        <f t="shared" si="27"/>
        <v>1.6900000000000002E-2</v>
      </c>
      <c r="AO116">
        <v>1700</v>
      </c>
      <c r="AP116">
        <v>0.13900000000000001</v>
      </c>
      <c r="AQ116">
        <f t="shared" si="28"/>
        <v>1.9321000000000005E-2</v>
      </c>
      <c r="AR116">
        <v>2312</v>
      </c>
      <c r="AS116">
        <v>0.13300000000000001</v>
      </c>
      <c r="AT116">
        <f t="shared" si="29"/>
        <v>1.7689000000000003E-2</v>
      </c>
      <c r="AU116">
        <v>940</v>
      </c>
      <c r="AV116">
        <v>0.14399999999999999</v>
      </c>
      <c r="AW116">
        <f t="shared" si="30"/>
        <v>2.0735999999999997E-2</v>
      </c>
      <c r="AX116">
        <v>1204</v>
      </c>
      <c r="AY116">
        <v>0.13500000000000001</v>
      </c>
      <c r="AZ116">
        <f t="shared" si="31"/>
        <v>1.8225000000000002E-2</v>
      </c>
      <c r="BA116">
        <v>667</v>
      </c>
    </row>
    <row r="117" spans="1:53">
      <c r="A117" t="s">
        <v>353</v>
      </c>
      <c r="B117" t="s">
        <v>143</v>
      </c>
      <c r="C117" t="s">
        <v>245</v>
      </c>
      <c r="D117" s="6" t="s">
        <v>242</v>
      </c>
      <c r="E117">
        <v>65.7</v>
      </c>
      <c r="F117">
        <v>0.11700000000000001</v>
      </c>
      <c r="G117">
        <f t="shared" si="16"/>
        <v>1.3689000000000002E-2</v>
      </c>
      <c r="H117">
        <v>933</v>
      </c>
      <c r="I117">
        <v>0.114</v>
      </c>
      <c r="J117">
        <f t="shared" si="17"/>
        <v>1.2996000000000001E-2</v>
      </c>
      <c r="K117">
        <v>430</v>
      </c>
      <c r="L117">
        <v>0.11700000000000001</v>
      </c>
      <c r="M117">
        <f t="shared" si="18"/>
        <v>1.3689000000000002E-2</v>
      </c>
      <c r="N117">
        <v>1200</v>
      </c>
      <c r="O117">
        <v>0.13600000000000001</v>
      </c>
      <c r="P117">
        <f t="shared" si="19"/>
        <v>1.8496000000000002E-2</v>
      </c>
      <c r="Q117">
        <v>2138</v>
      </c>
      <c r="R117">
        <v>0.121</v>
      </c>
      <c r="S117">
        <f t="shared" si="20"/>
        <v>1.4641E-2</v>
      </c>
      <c r="T117">
        <v>4017</v>
      </c>
      <c r="U117">
        <v>9.7000000000000003E-2</v>
      </c>
      <c r="V117">
        <f t="shared" si="21"/>
        <v>9.4090000000000007E-3</v>
      </c>
      <c r="W117">
        <v>554</v>
      </c>
      <c r="X117">
        <v>0.13300000000000001</v>
      </c>
      <c r="Y117">
        <f t="shared" si="22"/>
        <v>1.7689000000000003E-2</v>
      </c>
      <c r="Z117">
        <v>1473</v>
      </c>
      <c r="AA117">
        <v>0.158</v>
      </c>
      <c r="AB117">
        <f t="shared" si="23"/>
        <v>2.4964E-2</v>
      </c>
      <c r="AC117">
        <v>799</v>
      </c>
      <c r="AD117">
        <v>0.11899999999999999</v>
      </c>
      <c r="AE117">
        <f t="shared" si="24"/>
        <v>1.4160999999999998E-2</v>
      </c>
      <c r="AF117">
        <v>802</v>
      </c>
      <c r="AG117">
        <v>0.105</v>
      </c>
      <c r="AH117">
        <f t="shared" si="25"/>
        <v>1.1024999999999998E-2</v>
      </c>
      <c r="AI117">
        <v>474</v>
      </c>
      <c r="AJ117">
        <v>0.125</v>
      </c>
      <c r="AK117">
        <f t="shared" si="26"/>
        <v>1.5625E-2</v>
      </c>
      <c r="AL117">
        <v>1222</v>
      </c>
      <c r="AM117">
        <v>0.14099999999999999</v>
      </c>
      <c r="AN117">
        <f t="shared" si="27"/>
        <v>1.9880999999999996E-2</v>
      </c>
      <c r="AO117">
        <v>1771</v>
      </c>
      <c r="AP117">
        <v>0.115</v>
      </c>
      <c r="AQ117">
        <f t="shared" si="28"/>
        <v>1.3225000000000001E-2</v>
      </c>
      <c r="AR117">
        <v>3830</v>
      </c>
      <c r="AS117">
        <v>0.13400000000000001</v>
      </c>
      <c r="AT117">
        <f t="shared" si="29"/>
        <v>1.7956000000000003E-2</v>
      </c>
      <c r="AU117">
        <v>630</v>
      </c>
      <c r="AV117">
        <v>0.13100000000000001</v>
      </c>
      <c r="AW117">
        <f t="shared" si="30"/>
        <v>1.7161000000000003E-2</v>
      </c>
      <c r="AX117">
        <v>1297</v>
      </c>
      <c r="AY117">
        <v>0.13700000000000001</v>
      </c>
      <c r="AZ117">
        <f t="shared" si="31"/>
        <v>1.8769000000000004E-2</v>
      </c>
      <c r="BA117">
        <v>1059</v>
      </c>
    </row>
    <row r="118" spans="1:53">
      <c r="A118" t="s">
        <v>355</v>
      </c>
      <c r="B118" t="s">
        <v>143</v>
      </c>
      <c r="C118" t="s">
        <v>245</v>
      </c>
      <c r="D118" s="6" t="s">
        <v>253</v>
      </c>
      <c r="E118">
        <v>63.1</v>
      </c>
      <c r="F118">
        <v>0.13100000000000001</v>
      </c>
      <c r="G118">
        <f t="shared" si="16"/>
        <v>1.7161000000000003E-2</v>
      </c>
      <c r="H118">
        <v>779</v>
      </c>
      <c r="I118">
        <v>9.7000000000000003E-2</v>
      </c>
      <c r="J118">
        <f t="shared" si="17"/>
        <v>9.4090000000000007E-3</v>
      </c>
      <c r="K118">
        <v>340</v>
      </c>
      <c r="L118">
        <v>0.11899999999999999</v>
      </c>
      <c r="M118">
        <f t="shared" si="18"/>
        <v>1.4160999999999998E-2</v>
      </c>
      <c r="N118">
        <v>722</v>
      </c>
      <c r="O118">
        <v>0.123</v>
      </c>
      <c r="P118">
        <f t="shared" si="19"/>
        <v>1.5129E-2</v>
      </c>
      <c r="Q118">
        <v>1827</v>
      </c>
      <c r="R118">
        <v>0.113</v>
      </c>
      <c r="S118">
        <f t="shared" si="20"/>
        <v>1.2769000000000001E-2</v>
      </c>
      <c r="T118">
        <v>3192</v>
      </c>
      <c r="U118">
        <v>8.1000000000000003E-2</v>
      </c>
      <c r="V118">
        <f t="shared" si="21"/>
        <v>6.561E-3</v>
      </c>
      <c r="W118">
        <v>650</v>
      </c>
      <c r="X118">
        <v>0.13</v>
      </c>
      <c r="Y118">
        <f t="shared" si="22"/>
        <v>1.6900000000000002E-2</v>
      </c>
      <c r="Z118">
        <v>1071</v>
      </c>
      <c r="AA118">
        <v>0.13300000000000001</v>
      </c>
      <c r="AB118">
        <f t="shared" si="23"/>
        <v>1.7689000000000003E-2</v>
      </c>
      <c r="AC118">
        <v>530</v>
      </c>
      <c r="AD118">
        <v>0.13400000000000001</v>
      </c>
      <c r="AE118">
        <f t="shared" si="24"/>
        <v>1.7956000000000003E-2</v>
      </c>
      <c r="AF118">
        <v>611</v>
      </c>
      <c r="AG118">
        <v>0.109</v>
      </c>
      <c r="AH118">
        <f t="shared" si="25"/>
        <v>1.1880999999999999E-2</v>
      </c>
      <c r="AI118">
        <v>469</v>
      </c>
      <c r="AJ118">
        <v>0.12</v>
      </c>
      <c r="AK118">
        <f t="shared" si="26"/>
        <v>1.44E-2</v>
      </c>
      <c r="AL118">
        <v>850</v>
      </c>
      <c r="AM118">
        <v>0.13900000000000001</v>
      </c>
      <c r="AN118">
        <f t="shared" si="27"/>
        <v>1.9321000000000005E-2</v>
      </c>
      <c r="AO118">
        <v>1912</v>
      </c>
      <c r="AP118">
        <v>0.124</v>
      </c>
      <c r="AQ118">
        <f t="shared" si="28"/>
        <v>1.5375999999999999E-2</v>
      </c>
      <c r="AR118">
        <v>2817</v>
      </c>
      <c r="AS118">
        <v>7.8E-2</v>
      </c>
      <c r="AT118">
        <f t="shared" si="29"/>
        <v>6.084E-3</v>
      </c>
      <c r="AU118">
        <v>595</v>
      </c>
      <c r="AV118">
        <v>0.13600000000000001</v>
      </c>
      <c r="AW118">
        <f t="shared" si="30"/>
        <v>1.8496000000000002E-2</v>
      </c>
      <c r="AX118">
        <v>1134</v>
      </c>
      <c r="AY118">
        <v>0.13300000000000001</v>
      </c>
      <c r="AZ118">
        <f t="shared" si="31"/>
        <v>1.7689000000000003E-2</v>
      </c>
      <c r="BA118">
        <v>731</v>
      </c>
    </row>
    <row r="119" spans="1:53">
      <c r="A119" t="s">
        <v>357</v>
      </c>
      <c r="B119" t="s">
        <v>143</v>
      </c>
      <c r="C119" t="s">
        <v>245</v>
      </c>
      <c r="D119" s="6" t="s">
        <v>253</v>
      </c>
      <c r="E119">
        <v>59.9</v>
      </c>
      <c r="F119">
        <v>0.111</v>
      </c>
      <c r="G119">
        <f t="shared" si="16"/>
        <v>1.2321E-2</v>
      </c>
      <c r="H119">
        <v>643</v>
      </c>
      <c r="I119">
        <v>0.128</v>
      </c>
      <c r="J119">
        <f t="shared" si="17"/>
        <v>1.6383999999999999E-2</v>
      </c>
      <c r="K119">
        <v>361</v>
      </c>
      <c r="L119">
        <v>0.12</v>
      </c>
      <c r="M119">
        <f t="shared" si="18"/>
        <v>1.44E-2</v>
      </c>
      <c r="N119">
        <v>978</v>
      </c>
      <c r="O119">
        <v>0.128</v>
      </c>
      <c r="P119">
        <f t="shared" si="19"/>
        <v>1.6383999999999999E-2</v>
      </c>
      <c r="Q119">
        <v>1954</v>
      </c>
      <c r="R119">
        <v>0.11799999999999999</v>
      </c>
      <c r="S119">
        <f t="shared" si="20"/>
        <v>1.3923999999999999E-2</v>
      </c>
      <c r="T119">
        <v>3132</v>
      </c>
      <c r="U119">
        <v>0.111</v>
      </c>
      <c r="V119">
        <f t="shared" si="21"/>
        <v>1.2321E-2</v>
      </c>
      <c r="W119">
        <v>629</v>
      </c>
      <c r="X119">
        <v>0.121</v>
      </c>
      <c r="Y119">
        <f t="shared" si="22"/>
        <v>1.4641E-2</v>
      </c>
      <c r="Z119">
        <v>1010</v>
      </c>
      <c r="AA119">
        <v>0.151</v>
      </c>
      <c r="AB119">
        <f t="shared" si="23"/>
        <v>2.2800999999999998E-2</v>
      </c>
      <c r="AC119">
        <v>664</v>
      </c>
      <c r="AD119">
        <v>0.11799999999999999</v>
      </c>
      <c r="AE119">
        <f t="shared" si="24"/>
        <v>1.3923999999999999E-2</v>
      </c>
      <c r="AF119">
        <v>588</v>
      </c>
      <c r="AG119">
        <v>0.11600000000000001</v>
      </c>
      <c r="AH119">
        <f t="shared" si="25"/>
        <v>1.3456000000000001E-2</v>
      </c>
      <c r="AI119">
        <v>404</v>
      </c>
      <c r="AJ119">
        <v>0.122</v>
      </c>
      <c r="AK119">
        <f t="shared" si="26"/>
        <v>1.4884E-2</v>
      </c>
      <c r="AL119">
        <v>962</v>
      </c>
      <c r="AM119">
        <v>0.126</v>
      </c>
      <c r="AN119">
        <f t="shared" si="27"/>
        <v>1.5876000000000001E-2</v>
      </c>
      <c r="AO119">
        <v>1940</v>
      </c>
      <c r="AP119">
        <v>0.124</v>
      </c>
      <c r="AQ119">
        <f t="shared" si="28"/>
        <v>1.5375999999999999E-2</v>
      </c>
      <c r="AR119">
        <v>2861</v>
      </c>
      <c r="AS119">
        <v>0.10100000000000001</v>
      </c>
      <c r="AT119">
        <f t="shared" si="29"/>
        <v>1.0201000000000002E-2</v>
      </c>
      <c r="AU119">
        <v>744</v>
      </c>
      <c r="AV119">
        <v>0.124</v>
      </c>
      <c r="AW119">
        <f t="shared" si="30"/>
        <v>1.5375999999999999E-2</v>
      </c>
      <c r="AX119">
        <v>1337</v>
      </c>
      <c r="AY119">
        <v>0.109</v>
      </c>
      <c r="AZ119">
        <f t="shared" si="31"/>
        <v>1.1880999999999999E-2</v>
      </c>
      <c r="BA119">
        <v>552</v>
      </c>
    </row>
    <row r="120" spans="1:53">
      <c r="A120" t="s">
        <v>363</v>
      </c>
      <c r="B120" t="s">
        <v>143</v>
      </c>
      <c r="C120" t="s">
        <v>245</v>
      </c>
      <c r="D120" s="6" t="s">
        <v>253</v>
      </c>
      <c r="E120">
        <v>58.3</v>
      </c>
      <c r="F120">
        <v>0.13600000000000001</v>
      </c>
      <c r="G120">
        <f t="shared" si="16"/>
        <v>1.8496000000000002E-2</v>
      </c>
      <c r="H120">
        <v>723</v>
      </c>
      <c r="I120">
        <v>0.115</v>
      </c>
      <c r="J120">
        <f t="shared" si="17"/>
        <v>1.3225000000000001E-2</v>
      </c>
      <c r="K120">
        <v>370</v>
      </c>
      <c r="L120">
        <v>0.121</v>
      </c>
      <c r="M120">
        <f t="shared" si="18"/>
        <v>1.4641E-2</v>
      </c>
      <c r="N120">
        <v>1113</v>
      </c>
      <c r="O120">
        <v>0.13400000000000001</v>
      </c>
      <c r="P120">
        <f t="shared" si="19"/>
        <v>1.7956000000000003E-2</v>
      </c>
      <c r="Q120">
        <v>2307</v>
      </c>
      <c r="R120">
        <v>0.11899999999999999</v>
      </c>
      <c r="S120">
        <f t="shared" si="20"/>
        <v>1.4160999999999998E-2</v>
      </c>
      <c r="T120">
        <v>3598</v>
      </c>
      <c r="U120">
        <v>0.105</v>
      </c>
      <c r="V120">
        <f t="shared" si="21"/>
        <v>1.1024999999999998E-2</v>
      </c>
      <c r="W120">
        <v>811</v>
      </c>
      <c r="X120">
        <v>0.128</v>
      </c>
      <c r="Y120">
        <f t="shared" si="22"/>
        <v>1.6383999999999999E-2</v>
      </c>
      <c r="Z120">
        <v>1312</v>
      </c>
      <c r="AA120">
        <v>0.122</v>
      </c>
      <c r="AB120">
        <f t="shared" si="23"/>
        <v>1.4884E-2</v>
      </c>
      <c r="AC120">
        <v>529</v>
      </c>
      <c r="AD120">
        <v>0.13800000000000001</v>
      </c>
      <c r="AE120">
        <f t="shared" si="24"/>
        <v>1.9044000000000002E-2</v>
      </c>
      <c r="AF120">
        <v>945</v>
      </c>
      <c r="AG120">
        <v>0.125</v>
      </c>
      <c r="AH120">
        <f t="shared" si="25"/>
        <v>1.5625E-2</v>
      </c>
      <c r="AI120">
        <v>361</v>
      </c>
      <c r="AJ120">
        <v>0.122</v>
      </c>
      <c r="AK120">
        <f t="shared" si="26"/>
        <v>1.4884E-2</v>
      </c>
      <c r="AL120">
        <v>1151</v>
      </c>
      <c r="AM120">
        <v>0.13100000000000001</v>
      </c>
      <c r="AN120">
        <f t="shared" si="27"/>
        <v>1.7161000000000003E-2</v>
      </c>
      <c r="AO120">
        <v>2104</v>
      </c>
      <c r="AP120">
        <v>0.126</v>
      </c>
      <c r="AQ120">
        <f t="shared" si="28"/>
        <v>1.5876000000000001E-2</v>
      </c>
      <c r="AR120">
        <v>3380</v>
      </c>
      <c r="AS120">
        <v>0.126</v>
      </c>
      <c r="AT120">
        <f t="shared" si="29"/>
        <v>1.5876000000000001E-2</v>
      </c>
      <c r="AU120">
        <v>783</v>
      </c>
      <c r="AV120">
        <v>0.13300000000000001</v>
      </c>
      <c r="AW120">
        <f t="shared" si="30"/>
        <v>1.7689000000000003E-2</v>
      </c>
      <c r="AX120">
        <v>1347</v>
      </c>
      <c r="AY120">
        <v>0.14599999999999999</v>
      </c>
      <c r="AZ120">
        <f t="shared" si="31"/>
        <v>2.1315999999999998E-2</v>
      </c>
      <c r="BA120">
        <v>1144</v>
      </c>
    </row>
    <row r="121" spans="1:53">
      <c r="A121" t="s">
        <v>365</v>
      </c>
      <c r="B121" t="s">
        <v>143</v>
      </c>
      <c r="C121" t="s">
        <v>245</v>
      </c>
      <c r="D121" s="6" t="s">
        <v>253</v>
      </c>
      <c r="E121">
        <v>69.2</v>
      </c>
      <c r="F121">
        <v>0.127</v>
      </c>
      <c r="G121">
        <f t="shared" si="16"/>
        <v>1.6129000000000001E-2</v>
      </c>
      <c r="H121">
        <v>702</v>
      </c>
      <c r="I121">
        <v>0.128</v>
      </c>
      <c r="J121">
        <f t="shared" si="17"/>
        <v>1.6383999999999999E-2</v>
      </c>
      <c r="K121">
        <v>340</v>
      </c>
      <c r="L121">
        <v>0.11799999999999999</v>
      </c>
      <c r="M121">
        <f t="shared" si="18"/>
        <v>1.3923999999999999E-2</v>
      </c>
      <c r="N121">
        <v>841</v>
      </c>
      <c r="O121">
        <v>0.13700000000000001</v>
      </c>
      <c r="P121">
        <f t="shared" si="19"/>
        <v>1.8769000000000004E-2</v>
      </c>
      <c r="Q121">
        <v>1645</v>
      </c>
      <c r="R121">
        <v>0.121</v>
      </c>
      <c r="S121">
        <f t="shared" si="20"/>
        <v>1.4641E-2</v>
      </c>
      <c r="T121">
        <v>2662</v>
      </c>
      <c r="U121">
        <v>0.10199999999999999</v>
      </c>
      <c r="V121">
        <f t="shared" si="21"/>
        <v>1.0403999999999998E-2</v>
      </c>
      <c r="W121">
        <v>603</v>
      </c>
      <c r="X121">
        <v>0.13500000000000001</v>
      </c>
      <c r="Y121">
        <f t="shared" si="22"/>
        <v>1.8225000000000002E-2</v>
      </c>
      <c r="Z121">
        <v>1095</v>
      </c>
      <c r="AA121">
        <v>0.13200000000000001</v>
      </c>
      <c r="AB121">
        <f t="shared" si="23"/>
        <v>1.7424000000000002E-2</v>
      </c>
      <c r="AC121">
        <v>674</v>
      </c>
      <c r="AD121">
        <v>0.12</v>
      </c>
      <c r="AE121">
        <f t="shared" si="24"/>
        <v>1.44E-2</v>
      </c>
      <c r="AF121">
        <v>534</v>
      </c>
      <c r="AG121">
        <v>0.109</v>
      </c>
      <c r="AH121">
        <f t="shared" si="25"/>
        <v>1.1880999999999999E-2</v>
      </c>
      <c r="AI121">
        <v>394</v>
      </c>
      <c r="AJ121">
        <v>0.122</v>
      </c>
      <c r="AK121">
        <f t="shared" si="26"/>
        <v>1.4884E-2</v>
      </c>
      <c r="AL121">
        <v>900</v>
      </c>
      <c r="AM121">
        <v>0.128</v>
      </c>
      <c r="AN121">
        <f t="shared" si="27"/>
        <v>1.6383999999999999E-2</v>
      </c>
      <c r="AO121">
        <v>1878</v>
      </c>
      <c r="AP121">
        <v>0.109</v>
      </c>
      <c r="AQ121">
        <f t="shared" si="28"/>
        <v>1.1880999999999999E-2</v>
      </c>
      <c r="AR121">
        <v>2311</v>
      </c>
      <c r="AS121">
        <v>0.108</v>
      </c>
      <c r="AT121">
        <f t="shared" si="29"/>
        <v>1.1663999999999999E-2</v>
      </c>
      <c r="AU121">
        <v>584</v>
      </c>
      <c r="AV121">
        <v>0.129</v>
      </c>
      <c r="AW121">
        <f t="shared" si="30"/>
        <v>1.6641E-2</v>
      </c>
      <c r="AX121">
        <v>1042</v>
      </c>
      <c r="AY121">
        <v>0.115</v>
      </c>
      <c r="AZ121">
        <f t="shared" si="31"/>
        <v>1.3225000000000001E-2</v>
      </c>
      <c r="BA121">
        <v>664</v>
      </c>
    </row>
    <row r="122" spans="1:53">
      <c r="A122" t="s">
        <v>367</v>
      </c>
      <c r="B122" t="s">
        <v>143</v>
      </c>
      <c r="C122" t="s">
        <v>245</v>
      </c>
      <c r="D122" s="6" t="s">
        <v>253</v>
      </c>
      <c r="E122">
        <v>64.8</v>
      </c>
      <c r="F122">
        <v>0.11899999999999999</v>
      </c>
      <c r="G122">
        <f t="shared" si="16"/>
        <v>1.4160999999999998E-2</v>
      </c>
      <c r="H122">
        <v>878</v>
      </c>
      <c r="I122">
        <v>0.11899999999999999</v>
      </c>
      <c r="J122">
        <f t="shared" si="17"/>
        <v>1.4160999999999998E-2</v>
      </c>
      <c r="K122">
        <v>331</v>
      </c>
      <c r="L122">
        <v>0.125</v>
      </c>
      <c r="M122">
        <f t="shared" si="18"/>
        <v>1.5625E-2</v>
      </c>
      <c r="N122">
        <v>1107</v>
      </c>
      <c r="O122">
        <v>0.13900000000000001</v>
      </c>
      <c r="P122">
        <f t="shared" si="19"/>
        <v>1.9321000000000005E-2</v>
      </c>
      <c r="Q122">
        <v>2282</v>
      </c>
      <c r="R122">
        <v>0.111</v>
      </c>
      <c r="S122">
        <f t="shared" si="20"/>
        <v>1.2321E-2</v>
      </c>
      <c r="T122">
        <v>3469</v>
      </c>
      <c r="U122">
        <v>0.09</v>
      </c>
      <c r="V122">
        <f t="shared" si="21"/>
        <v>8.0999999999999996E-3</v>
      </c>
      <c r="W122">
        <v>725</v>
      </c>
      <c r="X122">
        <v>0.127</v>
      </c>
      <c r="Y122">
        <f t="shared" si="22"/>
        <v>1.6129000000000001E-2</v>
      </c>
      <c r="Z122">
        <v>1186</v>
      </c>
      <c r="AA122">
        <v>0.14099999999999999</v>
      </c>
      <c r="AB122">
        <f t="shared" si="23"/>
        <v>1.9880999999999996E-2</v>
      </c>
      <c r="AC122">
        <v>720</v>
      </c>
      <c r="AD122">
        <v>0.115</v>
      </c>
      <c r="AE122">
        <f t="shared" si="24"/>
        <v>1.3225000000000001E-2</v>
      </c>
      <c r="AF122">
        <v>598</v>
      </c>
      <c r="AG122">
        <v>0.123</v>
      </c>
      <c r="AH122">
        <f t="shared" si="25"/>
        <v>1.5129E-2</v>
      </c>
      <c r="AI122">
        <v>405</v>
      </c>
      <c r="AJ122">
        <v>0.12</v>
      </c>
      <c r="AK122">
        <f t="shared" si="26"/>
        <v>1.44E-2</v>
      </c>
      <c r="AL122">
        <v>1127</v>
      </c>
      <c r="AM122">
        <v>0.11799999999999999</v>
      </c>
      <c r="AN122">
        <f t="shared" si="27"/>
        <v>1.3923999999999999E-2</v>
      </c>
      <c r="AO122">
        <v>1931</v>
      </c>
      <c r="AP122">
        <v>0.127</v>
      </c>
      <c r="AQ122">
        <f t="shared" si="28"/>
        <v>1.6129000000000001E-2</v>
      </c>
      <c r="AR122">
        <v>3544</v>
      </c>
      <c r="AS122">
        <v>9.2999999999999999E-2</v>
      </c>
      <c r="AT122">
        <f t="shared" si="29"/>
        <v>8.6490000000000004E-3</v>
      </c>
      <c r="AU122">
        <v>688</v>
      </c>
      <c r="AV122">
        <v>0.13400000000000001</v>
      </c>
      <c r="AW122">
        <f t="shared" si="30"/>
        <v>1.7956000000000003E-2</v>
      </c>
      <c r="AX122">
        <v>1303</v>
      </c>
      <c r="AY122">
        <v>0.11600000000000001</v>
      </c>
      <c r="AZ122">
        <f t="shared" si="31"/>
        <v>1.3456000000000001E-2</v>
      </c>
      <c r="BA122">
        <v>941</v>
      </c>
    </row>
    <row r="123" spans="1:53">
      <c r="A123" t="s">
        <v>369</v>
      </c>
      <c r="B123" t="s">
        <v>143</v>
      </c>
      <c r="C123" t="s">
        <v>245</v>
      </c>
      <c r="D123" s="6" t="s">
        <v>253</v>
      </c>
      <c r="E123">
        <v>61.7</v>
      </c>
      <c r="F123">
        <v>0.126</v>
      </c>
      <c r="G123">
        <f t="shared" si="16"/>
        <v>1.5876000000000001E-2</v>
      </c>
      <c r="H123">
        <v>756</v>
      </c>
      <c r="I123">
        <v>0.113</v>
      </c>
      <c r="J123">
        <f t="shared" si="17"/>
        <v>1.2769000000000001E-2</v>
      </c>
      <c r="K123">
        <v>320</v>
      </c>
      <c r="L123">
        <v>0.126</v>
      </c>
      <c r="M123">
        <f t="shared" si="18"/>
        <v>1.5876000000000001E-2</v>
      </c>
      <c r="N123">
        <v>1011</v>
      </c>
      <c r="O123">
        <v>0.13500000000000001</v>
      </c>
      <c r="P123">
        <f t="shared" si="19"/>
        <v>1.8225000000000002E-2</v>
      </c>
      <c r="Q123">
        <v>2275</v>
      </c>
      <c r="R123">
        <v>0.123</v>
      </c>
      <c r="S123">
        <f t="shared" si="20"/>
        <v>1.5129E-2</v>
      </c>
      <c r="T123">
        <v>3540</v>
      </c>
      <c r="U123">
        <v>0.113</v>
      </c>
      <c r="V123">
        <f t="shared" si="21"/>
        <v>1.2769000000000001E-2</v>
      </c>
      <c r="W123">
        <v>525</v>
      </c>
      <c r="X123">
        <v>0.13400000000000001</v>
      </c>
      <c r="Y123">
        <f t="shared" si="22"/>
        <v>1.7956000000000003E-2</v>
      </c>
      <c r="Z123">
        <v>1232</v>
      </c>
      <c r="AA123">
        <v>0.14799999999999999</v>
      </c>
      <c r="AB123">
        <f t="shared" si="23"/>
        <v>2.1903999999999996E-2</v>
      </c>
      <c r="AC123">
        <v>644</v>
      </c>
      <c r="AD123">
        <v>0.13100000000000001</v>
      </c>
      <c r="AE123">
        <f t="shared" si="24"/>
        <v>1.7161000000000003E-2</v>
      </c>
      <c r="AF123">
        <v>691</v>
      </c>
      <c r="AG123">
        <v>0.1</v>
      </c>
      <c r="AH123">
        <f t="shared" si="25"/>
        <v>1.0000000000000002E-2</v>
      </c>
      <c r="AI123">
        <v>337</v>
      </c>
      <c r="AJ123">
        <v>0.121</v>
      </c>
      <c r="AK123">
        <f t="shared" si="26"/>
        <v>1.4641E-2</v>
      </c>
      <c r="AL123">
        <v>1176</v>
      </c>
      <c r="AM123">
        <v>0.14299999999999999</v>
      </c>
      <c r="AN123">
        <f t="shared" si="27"/>
        <v>2.0448999999999995E-2</v>
      </c>
      <c r="AO123">
        <v>1750</v>
      </c>
      <c r="AP123">
        <v>0.13200000000000001</v>
      </c>
      <c r="AQ123">
        <f t="shared" si="28"/>
        <v>1.7424000000000002E-2</v>
      </c>
      <c r="AR123">
        <v>3385</v>
      </c>
      <c r="AS123">
        <v>0.1</v>
      </c>
      <c r="AT123">
        <f t="shared" si="29"/>
        <v>1.0000000000000002E-2</v>
      </c>
      <c r="AU123">
        <v>662</v>
      </c>
      <c r="AV123">
        <v>0.14000000000000001</v>
      </c>
      <c r="AW123">
        <f t="shared" si="30"/>
        <v>1.9600000000000003E-2</v>
      </c>
      <c r="AX123">
        <v>1451</v>
      </c>
      <c r="AY123">
        <v>0.14299999999999999</v>
      </c>
      <c r="AZ123">
        <f t="shared" si="31"/>
        <v>2.0448999999999995E-2</v>
      </c>
      <c r="BA123">
        <v>819</v>
      </c>
    </row>
    <row r="124" spans="1:53">
      <c r="A124" t="s">
        <v>373</v>
      </c>
      <c r="B124" t="s">
        <v>143</v>
      </c>
      <c r="C124" t="s">
        <v>245</v>
      </c>
      <c r="D124" s="6" t="s">
        <v>242</v>
      </c>
      <c r="E124">
        <v>67.8</v>
      </c>
      <c r="F124">
        <v>0.127</v>
      </c>
      <c r="G124">
        <f t="shared" si="16"/>
        <v>1.6129000000000001E-2</v>
      </c>
      <c r="H124">
        <v>655</v>
      </c>
      <c r="I124">
        <v>0.114</v>
      </c>
      <c r="J124">
        <f t="shared" si="17"/>
        <v>1.2996000000000001E-2</v>
      </c>
      <c r="K124">
        <v>378</v>
      </c>
      <c r="L124">
        <v>0.13</v>
      </c>
      <c r="M124">
        <f t="shared" si="18"/>
        <v>1.6900000000000002E-2</v>
      </c>
      <c r="N124">
        <v>1008</v>
      </c>
      <c r="O124">
        <v>0.13200000000000001</v>
      </c>
      <c r="P124">
        <f t="shared" si="19"/>
        <v>1.7424000000000002E-2</v>
      </c>
      <c r="Q124">
        <v>1980</v>
      </c>
      <c r="R124">
        <v>0.121</v>
      </c>
      <c r="S124">
        <f t="shared" si="20"/>
        <v>1.4641E-2</v>
      </c>
      <c r="T124">
        <v>3657</v>
      </c>
      <c r="U124">
        <v>0.10100000000000001</v>
      </c>
      <c r="V124">
        <f t="shared" si="21"/>
        <v>1.0201000000000002E-2</v>
      </c>
      <c r="W124">
        <v>601</v>
      </c>
      <c r="X124">
        <v>0.13400000000000001</v>
      </c>
      <c r="Y124">
        <f t="shared" si="22"/>
        <v>1.7956000000000003E-2</v>
      </c>
      <c r="Z124">
        <v>1051</v>
      </c>
      <c r="AA124">
        <v>0.121</v>
      </c>
      <c r="AB124">
        <f t="shared" si="23"/>
        <v>1.4641E-2</v>
      </c>
      <c r="AC124">
        <v>513</v>
      </c>
      <c r="AD124">
        <v>0.124</v>
      </c>
      <c r="AE124">
        <f t="shared" si="24"/>
        <v>1.5375999999999999E-2</v>
      </c>
      <c r="AF124">
        <v>777</v>
      </c>
      <c r="AG124">
        <v>0.126</v>
      </c>
      <c r="AH124">
        <f t="shared" si="25"/>
        <v>1.5876000000000001E-2</v>
      </c>
      <c r="AI124">
        <v>373</v>
      </c>
      <c r="AJ124">
        <v>0.129</v>
      </c>
      <c r="AK124">
        <f t="shared" si="26"/>
        <v>1.6641E-2</v>
      </c>
      <c r="AL124">
        <v>1093</v>
      </c>
      <c r="AM124">
        <v>0.153</v>
      </c>
      <c r="AN124">
        <f t="shared" si="27"/>
        <v>2.3408999999999999E-2</v>
      </c>
      <c r="AO124">
        <v>1966</v>
      </c>
      <c r="AP124">
        <v>0.126</v>
      </c>
      <c r="AQ124">
        <f t="shared" si="28"/>
        <v>1.5876000000000001E-2</v>
      </c>
      <c r="AR124">
        <v>3347</v>
      </c>
      <c r="AS124">
        <v>9.7000000000000003E-2</v>
      </c>
      <c r="AT124">
        <f t="shared" si="29"/>
        <v>9.4090000000000007E-3</v>
      </c>
      <c r="AU124">
        <v>661</v>
      </c>
      <c r="AV124">
        <v>0.126</v>
      </c>
      <c r="AW124">
        <f t="shared" si="30"/>
        <v>1.5876000000000001E-2</v>
      </c>
      <c r="AX124">
        <v>1155</v>
      </c>
      <c r="AY124">
        <v>0.13700000000000001</v>
      </c>
      <c r="AZ124">
        <f t="shared" si="31"/>
        <v>1.8769000000000004E-2</v>
      </c>
      <c r="BA124">
        <v>907</v>
      </c>
    </row>
    <row r="125" spans="1:53">
      <c r="A125" t="s">
        <v>377</v>
      </c>
      <c r="B125" t="s">
        <v>143</v>
      </c>
      <c r="C125" t="s">
        <v>245</v>
      </c>
      <c r="D125" s="6" t="s">
        <v>242</v>
      </c>
      <c r="E125">
        <v>68.2</v>
      </c>
      <c r="F125">
        <v>0.13600000000000001</v>
      </c>
      <c r="G125">
        <f t="shared" si="16"/>
        <v>1.8496000000000002E-2</v>
      </c>
      <c r="H125">
        <v>746</v>
      </c>
      <c r="I125">
        <v>0.124</v>
      </c>
      <c r="J125">
        <f t="shared" si="17"/>
        <v>1.5375999999999999E-2</v>
      </c>
      <c r="K125">
        <v>483</v>
      </c>
      <c r="L125">
        <v>0.13400000000000001</v>
      </c>
      <c r="M125">
        <f t="shared" si="18"/>
        <v>1.7956000000000003E-2</v>
      </c>
      <c r="N125">
        <v>879</v>
      </c>
      <c r="O125">
        <v>0.13600000000000001</v>
      </c>
      <c r="P125">
        <f t="shared" si="19"/>
        <v>1.8496000000000002E-2</v>
      </c>
      <c r="Q125">
        <v>2361</v>
      </c>
      <c r="R125">
        <v>0.151</v>
      </c>
      <c r="S125">
        <f t="shared" si="20"/>
        <v>2.2800999999999998E-2</v>
      </c>
      <c r="T125">
        <v>3926</v>
      </c>
      <c r="U125">
        <v>0.12</v>
      </c>
      <c r="V125">
        <f t="shared" si="21"/>
        <v>1.44E-2</v>
      </c>
      <c r="W125">
        <v>671</v>
      </c>
      <c r="X125">
        <v>0.13200000000000001</v>
      </c>
      <c r="Y125">
        <f t="shared" si="22"/>
        <v>1.7424000000000002E-2</v>
      </c>
      <c r="Z125">
        <v>1039</v>
      </c>
      <c r="AA125">
        <v>0.16</v>
      </c>
      <c r="AB125">
        <f t="shared" si="23"/>
        <v>2.5600000000000001E-2</v>
      </c>
      <c r="AC125">
        <v>588</v>
      </c>
      <c r="AD125">
        <v>0.123</v>
      </c>
      <c r="AE125">
        <f t="shared" si="24"/>
        <v>1.5129E-2</v>
      </c>
      <c r="AF125">
        <v>614</v>
      </c>
      <c r="AG125">
        <v>0.113</v>
      </c>
      <c r="AH125">
        <f t="shared" si="25"/>
        <v>1.2769000000000001E-2</v>
      </c>
      <c r="AI125">
        <v>433</v>
      </c>
      <c r="AJ125">
        <v>0.13500000000000001</v>
      </c>
      <c r="AK125">
        <f t="shared" si="26"/>
        <v>1.8225000000000002E-2</v>
      </c>
      <c r="AL125">
        <v>1083</v>
      </c>
      <c r="AM125">
        <v>0.13100000000000001</v>
      </c>
      <c r="AN125">
        <f t="shared" si="27"/>
        <v>1.7161000000000003E-2</v>
      </c>
      <c r="AO125">
        <v>2151</v>
      </c>
      <c r="AP125">
        <v>0.15</v>
      </c>
      <c r="AQ125">
        <f t="shared" si="28"/>
        <v>2.2499999999999999E-2</v>
      </c>
      <c r="AR125">
        <v>3739</v>
      </c>
      <c r="AS125">
        <v>0.104</v>
      </c>
      <c r="AT125">
        <f t="shared" si="29"/>
        <v>1.0815999999999999E-2</v>
      </c>
      <c r="AU125">
        <v>644</v>
      </c>
      <c r="AV125">
        <v>0.14000000000000001</v>
      </c>
      <c r="AW125">
        <f t="shared" si="30"/>
        <v>1.9600000000000003E-2</v>
      </c>
      <c r="AX125">
        <v>1180</v>
      </c>
      <c r="AY125">
        <v>0.14099999999999999</v>
      </c>
      <c r="AZ125">
        <f t="shared" si="31"/>
        <v>1.9880999999999996E-2</v>
      </c>
      <c r="BA125">
        <v>940</v>
      </c>
    </row>
    <row r="126" spans="1:53">
      <c r="A126" t="s">
        <v>379</v>
      </c>
      <c r="B126" t="s">
        <v>143</v>
      </c>
      <c r="C126" t="s">
        <v>245</v>
      </c>
      <c r="D126" s="6" t="s">
        <v>242</v>
      </c>
      <c r="E126">
        <v>84.7</v>
      </c>
      <c r="F126">
        <v>0.14099999999999999</v>
      </c>
      <c r="G126">
        <f t="shared" si="16"/>
        <v>1.9880999999999996E-2</v>
      </c>
      <c r="H126">
        <v>877</v>
      </c>
      <c r="I126">
        <v>0.14399999999999999</v>
      </c>
      <c r="J126">
        <f t="shared" si="17"/>
        <v>2.0735999999999997E-2</v>
      </c>
      <c r="K126">
        <v>462</v>
      </c>
      <c r="L126">
        <v>0.121</v>
      </c>
      <c r="M126">
        <f t="shared" si="18"/>
        <v>1.4641E-2</v>
      </c>
      <c r="N126">
        <v>990</v>
      </c>
      <c r="O126">
        <v>0.14299999999999999</v>
      </c>
      <c r="P126">
        <f t="shared" si="19"/>
        <v>2.0448999999999995E-2</v>
      </c>
      <c r="Q126">
        <v>2200</v>
      </c>
      <c r="R126">
        <v>0.11899999999999999</v>
      </c>
      <c r="S126">
        <f t="shared" si="20"/>
        <v>1.4160999999999998E-2</v>
      </c>
      <c r="T126">
        <v>3744</v>
      </c>
      <c r="U126">
        <v>9.0999999999999998E-2</v>
      </c>
      <c r="V126">
        <f t="shared" si="21"/>
        <v>8.2810000000000002E-3</v>
      </c>
      <c r="W126">
        <v>614</v>
      </c>
      <c r="X126">
        <v>0.13300000000000001</v>
      </c>
      <c r="Y126">
        <f t="shared" si="22"/>
        <v>1.7689000000000003E-2</v>
      </c>
      <c r="Z126">
        <v>1360</v>
      </c>
      <c r="AA126">
        <v>0.13600000000000001</v>
      </c>
      <c r="AB126">
        <f t="shared" si="23"/>
        <v>1.8496000000000002E-2</v>
      </c>
      <c r="AC126">
        <v>638</v>
      </c>
      <c r="AD126">
        <v>9.6000000000000002E-2</v>
      </c>
      <c r="AE126">
        <f t="shared" si="24"/>
        <v>9.2160000000000002E-3</v>
      </c>
      <c r="AF126">
        <v>586</v>
      </c>
      <c r="AG126">
        <v>0.128</v>
      </c>
      <c r="AH126">
        <f t="shared" si="25"/>
        <v>1.6383999999999999E-2</v>
      </c>
      <c r="AI126">
        <v>469</v>
      </c>
      <c r="AJ126">
        <v>0.13</v>
      </c>
      <c r="AK126">
        <f t="shared" si="26"/>
        <v>1.6900000000000002E-2</v>
      </c>
      <c r="AL126">
        <v>1066</v>
      </c>
      <c r="AM126">
        <v>0.13600000000000001</v>
      </c>
      <c r="AN126">
        <f t="shared" si="27"/>
        <v>1.8496000000000002E-2</v>
      </c>
      <c r="AO126">
        <v>2301</v>
      </c>
      <c r="AP126">
        <v>0.13200000000000001</v>
      </c>
      <c r="AQ126">
        <f t="shared" si="28"/>
        <v>1.7424000000000002E-2</v>
      </c>
      <c r="AR126">
        <v>3736</v>
      </c>
      <c r="AS126">
        <v>0.104</v>
      </c>
      <c r="AT126">
        <f t="shared" si="29"/>
        <v>1.0815999999999999E-2</v>
      </c>
      <c r="AU126">
        <v>583</v>
      </c>
      <c r="AV126">
        <v>0.128</v>
      </c>
      <c r="AW126">
        <f t="shared" si="30"/>
        <v>1.6383999999999999E-2</v>
      </c>
      <c r="AX126">
        <v>1137</v>
      </c>
      <c r="AY126">
        <v>0.107</v>
      </c>
      <c r="AZ126">
        <f t="shared" si="31"/>
        <v>1.1448999999999999E-2</v>
      </c>
      <c r="BA126">
        <v>683</v>
      </c>
    </row>
    <row r="127" spans="1:53">
      <c r="A127" t="s">
        <v>383</v>
      </c>
      <c r="B127" t="s">
        <v>143</v>
      </c>
      <c r="C127" t="s">
        <v>245</v>
      </c>
      <c r="D127" s="6" t="s">
        <v>242</v>
      </c>
      <c r="E127">
        <v>74.3</v>
      </c>
      <c r="F127">
        <v>0.13500000000000001</v>
      </c>
      <c r="G127">
        <f t="shared" si="16"/>
        <v>1.8225000000000002E-2</v>
      </c>
      <c r="H127">
        <v>887</v>
      </c>
      <c r="I127">
        <v>9.5000000000000001E-2</v>
      </c>
      <c r="J127">
        <f t="shared" si="17"/>
        <v>9.025E-3</v>
      </c>
      <c r="K127">
        <v>269</v>
      </c>
      <c r="L127">
        <v>0.121</v>
      </c>
      <c r="M127">
        <f t="shared" si="18"/>
        <v>1.4641E-2</v>
      </c>
      <c r="N127">
        <v>746</v>
      </c>
      <c r="O127">
        <v>0.129</v>
      </c>
      <c r="P127">
        <f t="shared" si="19"/>
        <v>1.6641E-2</v>
      </c>
      <c r="Q127">
        <v>1722</v>
      </c>
      <c r="R127">
        <v>0.12</v>
      </c>
      <c r="S127">
        <f t="shared" si="20"/>
        <v>1.44E-2</v>
      </c>
      <c r="T127">
        <v>3243</v>
      </c>
      <c r="U127">
        <v>0.08</v>
      </c>
      <c r="V127">
        <f t="shared" si="21"/>
        <v>6.4000000000000003E-3</v>
      </c>
      <c r="W127">
        <v>657</v>
      </c>
      <c r="X127">
        <v>0.13300000000000001</v>
      </c>
      <c r="Y127">
        <f t="shared" si="22"/>
        <v>1.7689000000000003E-2</v>
      </c>
      <c r="Z127">
        <v>1031</v>
      </c>
      <c r="AA127">
        <v>0.128</v>
      </c>
      <c r="AB127">
        <f t="shared" si="23"/>
        <v>1.6383999999999999E-2</v>
      </c>
      <c r="AC127">
        <v>710</v>
      </c>
      <c r="AD127">
        <v>0.11899999999999999</v>
      </c>
      <c r="AE127">
        <f t="shared" si="24"/>
        <v>1.4160999999999998E-2</v>
      </c>
      <c r="AF127">
        <v>581</v>
      </c>
      <c r="AG127">
        <v>0.104</v>
      </c>
      <c r="AH127">
        <f t="shared" si="25"/>
        <v>1.0815999999999999E-2</v>
      </c>
      <c r="AI127">
        <v>329</v>
      </c>
      <c r="AJ127">
        <v>0.12</v>
      </c>
      <c r="AK127">
        <f t="shared" si="26"/>
        <v>1.44E-2</v>
      </c>
      <c r="AL127">
        <v>1011</v>
      </c>
      <c r="AM127">
        <v>0.122</v>
      </c>
      <c r="AN127">
        <f t="shared" si="27"/>
        <v>1.4884E-2</v>
      </c>
      <c r="AO127">
        <v>1661</v>
      </c>
      <c r="AP127">
        <v>0.124</v>
      </c>
      <c r="AQ127">
        <f t="shared" si="28"/>
        <v>1.5375999999999999E-2</v>
      </c>
      <c r="AR127">
        <v>3359</v>
      </c>
      <c r="AS127">
        <v>8.1000000000000003E-2</v>
      </c>
      <c r="AT127">
        <f t="shared" si="29"/>
        <v>6.561E-3</v>
      </c>
      <c r="AU127">
        <v>641</v>
      </c>
      <c r="AV127">
        <v>0.109</v>
      </c>
      <c r="AW127">
        <f t="shared" si="30"/>
        <v>1.1880999999999999E-2</v>
      </c>
      <c r="AX127">
        <v>1021</v>
      </c>
      <c r="AY127">
        <v>0.127</v>
      </c>
      <c r="AZ127">
        <f t="shared" si="31"/>
        <v>1.6129000000000001E-2</v>
      </c>
      <c r="BA127">
        <v>570</v>
      </c>
    </row>
    <row r="128" spans="1:53">
      <c r="A128" t="s">
        <v>385</v>
      </c>
      <c r="B128" t="s">
        <v>143</v>
      </c>
      <c r="C128" t="s">
        <v>245</v>
      </c>
      <c r="D128" s="6" t="s">
        <v>253</v>
      </c>
      <c r="E128">
        <v>62.1</v>
      </c>
      <c r="F128">
        <v>0.121</v>
      </c>
      <c r="G128">
        <f t="shared" si="16"/>
        <v>1.4641E-2</v>
      </c>
      <c r="H128">
        <v>776</v>
      </c>
      <c r="I128">
        <v>0.11799999999999999</v>
      </c>
      <c r="J128">
        <f t="shared" si="17"/>
        <v>1.3923999999999999E-2</v>
      </c>
      <c r="K128">
        <v>364</v>
      </c>
      <c r="L128">
        <v>0.11899999999999999</v>
      </c>
      <c r="M128">
        <f t="shared" si="18"/>
        <v>1.4160999999999998E-2</v>
      </c>
      <c r="N128">
        <v>1020</v>
      </c>
      <c r="O128">
        <v>0.129</v>
      </c>
      <c r="P128">
        <f t="shared" si="19"/>
        <v>1.6641E-2</v>
      </c>
      <c r="Q128">
        <v>2089</v>
      </c>
      <c r="R128">
        <v>0.109</v>
      </c>
      <c r="S128">
        <f t="shared" si="20"/>
        <v>1.1880999999999999E-2</v>
      </c>
      <c r="T128">
        <v>4114</v>
      </c>
      <c r="U128">
        <v>0.08</v>
      </c>
      <c r="V128">
        <f t="shared" si="21"/>
        <v>6.4000000000000003E-3</v>
      </c>
      <c r="W128">
        <v>731</v>
      </c>
      <c r="X128">
        <v>0.125</v>
      </c>
      <c r="Y128">
        <f t="shared" si="22"/>
        <v>1.5625E-2</v>
      </c>
      <c r="Z128">
        <v>1420</v>
      </c>
      <c r="AA128">
        <v>0.123</v>
      </c>
      <c r="AB128">
        <f t="shared" si="23"/>
        <v>1.5129E-2</v>
      </c>
      <c r="AC128">
        <v>701</v>
      </c>
      <c r="AD128">
        <v>0.123</v>
      </c>
      <c r="AE128">
        <f t="shared" si="24"/>
        <v>1.5129E-2</v>
      </c>
      <c r="AF128">
        <v>740</v>
      </c>
      <c r="AG128">
        <v>0.121</v>
      </c>
      <c r="AH128">
        <f t="shared" si="25"/>
        <v>1.4641E-2</v>
      </c>
      <c r="AI128">
        <v>374</v>
      </c>
      <c r="AJ128">
        <v>0.123</v>
      </c>
      <c r="AK128">
        <f t="shared" si="26"/>
        <v>1.5129E-2</v>
      </c>
      <c r="AL128">
        <v>1142</v>
      </c>
      <c r="AM128">
        <v>0.125</v>
      </c>
      <c r="AN128">
        <f t="shared" si="27"/>
        <v>1.5625E-2</v>
      </c>
      <c r="AO128">
        <v>2031</v>
      </c>
      <c r="AP128">
        <v>0.11600000000000001</v>
      </c>
      <c r="AQ128">
        <f t="shared" si="28"/>
        <v>1.3456000000000001E-2</v>
      </c>
      <c r="AR128">
        <v>2833</v>
      </c>
      <c r="AS128">
        <v>7.3999999999999996E-2</v>
      </c>
      <c r="AT128">
        <f t="shared" si="29"/>
        <v>5.4759999999999991E-3</v>
      </c>
      <c r="AU128">
        <v>775</v>
      </c>
      <c r="AV128">
        <v>0.126</v>
      </c>
      <c r="AW128">
        <f t="shared" si="30"/>
        <v>1.5876000000000001E-2</v>
      </c>
      <c r="AX128">
        <v>1221</v>
      </c>
      <c r="AY128">
        <v>0.129</v>
      </c>
      <c r="AZ128">
        <f t="shared" si="31"/>
        <v>1.6641E-2</v>
      </c>
      <c r="BA128">
        <v>796</v>
      </c>
    </row>
    <row r="129" spans="1:53">
      <c r="A129" t="s">
        <v>389</v>
      </c>
      <c r="B129" t="s">
        <v>143</v>
      </c>
      <c r="C129" t="s">
        <v>245</v>
      </c>
      <c r="D129" s="6" t="s">
        <v>242</v>
      </c>
      <c r="E129">
        <v>71.400000000000006</v>
      </c>
      <c r="F129">
        <v>0.121</v>
      </c>
      <c r="G129">
        <f t="shared" si="16"/>
        <v>1.4641E-2</v>
      </c>
      <c r="H129">
        <v>882</v>
      </c>
      <c r="I129">
        <v>0.16500000000000001</v>
      </c>
      <c r="J129">
        <f t="shared" si="17"/>
        <v>2.7225000000000003E-2</v>
      </c>
      <c r="K129">
        <v>358</v>
      </c>
      <c r="L129">
        <v>0.11799999999999999</v>
      </c>
      <c r="M129">
        <f t="shared" si="18"/>
        <v>1.3923999999999999E-2</v>
      </c>
      <c r="N129">
        <v>1152</v>
      </c>
      <c r="O129">
        <v>0.14199999999999999</v>
      </c>
      <c r="P129">
        <f t="shared" si="19"/>
        <v>2.0163999999999998E-2</v>
      </c>
      <c r="Q129">
        <v>2243</v>
      </c>
      <c r="R129">
        <v>0.121</v>
      </c>
      <c r="S129">
        <f t="shared" si="20"/>
        <v>1.4641E-2</v>
      </c>
      <c r="T129">
        <v>3664</v>
      </c>
      <c r="U129">
        <v>0.106</v>
      </c>
      <c r="V129">
        <f t="shared" si="21"/>
        <v>1.1235999999999999E-2</v>
      </c>
      <c r="W129">
        <v>632</v>
      </c>
      <c r="X129">
        <v>0.11899999999999999</v>
      </c>
      <c r="Y129">
        <f t="shared" si="22"/>
        <v>1.4160999999999998E-2</v>
      </c>
      <c r="Z129">
        <v>1313</v>
      </c>
      <c r="AA129">
        <v>0.14399999999999999</v>
      </c>
      <c r="AB129">
        <f t="shared" si="23"/>
        <v>2.0735999999999997E-2</v>
      </c>
      <c r="AC129">
        <v>684</v>
      </c>
      <c r="AD129">
        <v>0.122</v>
      </c>
      <c r="AE129">
        <f t="shared" si="24"/>
        <v>1.4884E-2</v>
      </c>
      <c r="AF129">
        <v>696</v>
      </c>
      <c r="AG129">
        <v>0.14599999999999999</v>
      </c>
      <c r="AH129">
        <f t="shared" si="25"/>
        <v>2.1315999999999998E-2</v>
      </c>
      <c r="AI129">
        <v>416</v>
      </c>
      <c r="AJ129">
        <v>0.11600000000000001</v>
      </c>
      <c r="AK129">
        <f t="shared" si="26"/>
        <v>1.3456000000000001E-2</v>
      </c>
      <c r="AL129">
        <v>1123</v>
      </c>
      <c r="AM129">
        <v>0.155</v>
      </c>
      <c r="AN129">
        <f t="shared" si="27"/>
        <v>2.4025000000000001E-2</v>
      </c>
      <c r="AO129">
        <v>2218</v>
      </c>
      <c r="AP129">
        <v>0.128</v>
      </c>
      <c r="AQ129">
        <f t="shared" si="28"/>
        <v>1.6383999999999999E-2</v>
      </c>
      <c r="AR129">
        <v>3335</v>
      </c>
      <c r="AS129">
        <v>0.10199999999999999</v>
      </c>
      <c r="AT129">
        <f t="shared" si="29"/>
        <v>1.0403999999999998E-2</v>
      </c>
      <c r="AU129">
        <v>651</v>
      </c>
      <c r="AV129">
        <v>0.127</v>
      </c>
      <c r="AW129">
        <f t="shared" si="30"/>
        <v>1.6129000000000001E-2</v>
      </c>
      <c r="AX129">
        <v>1329</v>
      </c>
      <c r="AY129">
        <v>0.124</v>
      </c>
      <c r="AZ129">
        <f t="shared" si="31"/>
        <v>1.5375999999999999E-2</v>
      </c>
      <c r="BA129">
        <v>1151</v>
      </c>
    </row>
    <row r="130" spans="1:53">
      <c r="A130" t="s">
        <v>395</v>
      </c>
      <c r="B130" t="s">
        <v>143</v>
      </c>
      <c r="C130" t="s">
        <v>245</v>
      </c>
      <c r="D130" s="6" t="s">
        <v>242</v>
      </c>
      <c r="E130">
        <v>75.5</v>
      </c>
      <c r="F130">
        <v>0.124</v>
      </c>
      <c r="G130">
        <f t="shared" ref="G130:G144" si="32">F130^2</f>
        <v>1.5375999999999999E-2</v>
      </c>
      <c r="H130">
        <v>1005</v>
      </c>
      <c r="I130">
        <v>0.11600000000000001</v>
      </c>
      <c r="J130">
        <f t="shared" ref="J130:J144" si="33">I130^2</f>
        <v>1.3456000000000001E-2</v>
      </c>
      <c r="K130">
        <v>450</v>
      </c>
      <c r="L130">
        <v>0.11799999999999999</v>
      </c>
      <c r="M130">
        <f t="shared" ref="M130:M144" si="34">L130^2</f>
        <v>1.3923999999999999E-2</v>
      </c>
      <c r="N130">
        <v>1000</v>
      </c>
      <c r="O130">
        <v>0.11899999999999999</v>
      </c>
      <c r="P130">
        <f t="shared" ref="P130:P144" si="35">O130^2</f>
        <v>1.4160999999999998E-2</v>
      </c>
      <c r="Q130">
        <v>2094</v>
      </c>
      <c r="R130">
        <v>0.11</v>
      </c>
      <c r="S130">
        <f t="shared" ref="S130:S144" si="36">R130^2</f>
        <v>1.21E-2</v>
      </c>
      <c r="T130">
        <v>3813</v>
      </c>
      <c r="U130">
        <v>0.10199999999999999</v>
      </c>
      <c r="V130">
        <f t="shared" ref="V130:V144" si="37">U130^2</f>
        <v>1.0403999999999998E-2</v>
      </c>
      <c r="W130">
        <v>644</v>
      </c>
      <c r="X130">
        <v>0.13200000000000001</v>
      </c>
      <c r="Y130">
        <f t="shared" ref="Y130:Y144" si="38">X130^2</f>
        <v>1.7424000000000002E-2</v>
      </c>
      <c r="Z130">
        <v>1712</v>
      </c>
      <c r="AA130">
        <v>0.14899999999999999</v>
      </c>
      <c r="AB130">
        <f t="shared" ref="AB130:AB144" si="39">AA130^2</f>
        <v>2.2200999999999999E-2</v>
      </c>
      <c r="AC130">
        <v>737</v>
      </c>
      <c r="AD130">
        <v>0.11700000000000001</v>
      </c>
      <c r="AE130">
        <f t="shared" ref="AE130:AE144" si="40">AD130^2</f>
        <v>1.3689000000000002E-2</v>
      </c>
      <c r="AF130">
        <v>678</v>
      </c>
      <c r="AG130">
        <v>0.113</v>
      </c>
      <c r="AH130">
        <f t="shared" ref="AH130:AH144" si="41">AG130^2</f>
        <v>1.2769000000000001E-2</v>
      </c>
      <c r="AI130">
        <v>546</v>
      </c>
      <c r="AJ130">
        <v>0.12</v>
      </c>
      <c r="AK130">
        <f t="shared" ref="AK130:AK144" si="42">AJ130^2</f>
        <v>1.44E-2</v>
      </c>
      <c r="AL130">
        <v>1096</v>
      </c>
      <c r="AM130">
        <v>0.129</v>
      </c>
      <c r="AN130">
        <f t="shared" ref="AN130:AN144" si="43">AM130^2</f>
        <v>1.6641E-2</v>
      </c>
      <c r="AO130">
        <v>1888</v>
      </c>
      <c r="AP130">
        <v>0.10299999999999999</v>
      </c>
      <c r="AQ130">
        <f t="shared" ref="AQ130:AQ144" si="44">AP130^2</f>
        <v>1.0608999999999999E-2</v>
      </c>
      <c r="AR130">
        <v>3142</v>
      </c>
      <c r="AS130">
        <v>0.105</v>
      </c>
      <c r="AT130">
        <f t="shared" ref="AT130:AT144" si="45">AS130^2</f>
        <v>1.1024999999999998E-2</v>
      </c>
      <c r="AU130">
        <v>667</v>
      </c>
      <c r="AV130">
        <v>0.13700000000000001</v>
      </c>
      <c r="AW130">
        <f t="shared" ref="AW130:AW144" si="46">AV130^2</f>
        <v>1.8769000000000004E-2</v>
      </c>
      <c r="AX130">
        <v>1566</v>
      </c>
      <c r="AY130">
        <v>0.121</v>
      </c>
      <c r="AZ130">
        <f t="shared" ref="AZ130:AZ144" si="47">AY130^2</f>
        <v>1.4641E-2</v>
      </c>
      <c r="BA130">
        <v>873</v>
      </c>
    </row>
    <row r="131" spans="1:53">
      <c r="A131" t="s">
        <v>397</v>
      </c>
      <c r="B131" t="s">
        <v>143</v>
      </c>
      <c r="C131" t="s">
        <v>245</v>
      </c>
      <c r="D131" s="6" t="s">
        <v>253</v>
      </c>
      <c r="E131">
        <v>70.900000000000006</v>
      </c>
      <c r="F131">
        <v>0.13200000000000001</v>
      </c>
      <c r="G131">
        <f t="shared" si="32"/>
        <v>1.7424000000000002E-2</v>
      </c>
      <c r="H131">
        <v>635</v>
      </c>
      <c r="I131">
        <v>0.129</v>
      </c>
      <c r="J131">
        <f t="shared" si="33"/>
        <v>1.6641E-2</v>
      </c>
      <c r="K131">
        <v>367</v>
      </c>
      <c r="L131">
        <v>0.13600000000000001</v>
      </c>
      <c r="M131">
        <f t="shared" si="34"/>
        <v>1.8496000000000002E-2</v>
      </c>
      <c r="N131">
        <v>924</v>
      </c>
      <c r="O131">
        <v>0.13800000000000001</v>
      </c>
      <c r="P131">
        <f t="shared" si="35"/>
        <v>1.9044000000000002E-2</v>
      </c>
      <c r="Q131">
        <v>1955</v>
      </c>
      <c r="R131">
        <v>0.13200000000000001</v>
      </c>
      <c r="S131">
        <f t="shared" si="36"/>
        <v>1.7424000000000002E-2</v>
      </c>
      <c r="T131">
        <v>3549</v>
      </c>
      <c r="U131">
        <v>0.11600000000000001</v>
      </c>
      <c r="V131">
        <f t="shared" si="37"/>
        <v>1.3456000000000001E-2</v>
      </c>
      <c r="W131">
        <v>647</v>
      </c>
      <c r="X131">
        <v>0.127</v>
      </c>
      <c r="Y131">
        <f t="shared" si="38"/>
        <v>1.6129000000000001E-2</v>
      </c>
      <c r="Z131">
        <v>1064</v>
      </c>
      <c r="AA131">
        <v>0.14199999999999999</v>
      </c>
      <c r="AB131">
        <f t="shared" si="39"/>
        <v>2.0163999999999998E-2</v>
      </c>
      <c r="AC131">
        <v>465</v>
      </c>
      <c r="AD131">
        <v>0.11899999999999999</v>
      </c>
      <c r="AE131">
        <f t="shared" si="40"/>
        <v>1.4160999999999998E-2</v>
      </c>
      <c r="AF131">
        <v>667</v>
      </c>
      <c r="AG131">
        <v>0.115</v>
      </c>
      <c r="AH131">
        <f t="shared" si="41"/>
        <v>1.3225000000000001E-2</v>
      </c>
      <c r="AI131">
        <v>431</v>
      </c>
      <c r="AJ131">
        <v>0.115</v>
      </c>
      <c r="AK131">
        <f t="shared" si="42"/>
        <v>1.3225000000000001E-2</v>
      </c>
      <c r="AL131">
        <v>1171</v>
      </c>
      <c r="AM131">
        <v>0.151</v>
      </c>
      <c r="AN131">
        <f t="shared" si="43"/>
        <v>2.2800999999999998E-2</v>
      </c>
      <c r="AO131">
        <v>1982</v>
      </c>
      <c r="AP131">
        <v>0.13100000000000001</v>
      </c>
      <c r="AQ131">
        <f t="shared" si="44"/>
        <v>1.7161000000000003E-2</v>
      </c>
      <c r="AR131">
        <v>3175</v>
      </c>
      <c r="AS131">
        <v>0.11899999999999999</v>
      </c>
      <c r="AT131">
        <f t="shared" si="45"/>
        <v>1.4160999999999998E-2</v>
      </c>
      <c r="AU131">
        <v>618</v>
      </c>
      <c r="AV131">
        <v>0.14199999999999999</v>
      </c>
      <c r="AW131">
        <f t="shared" si="46"/>
        <v>2.0163999999999998E-2</v>
      </c>
      <c r="AX131">
        <v>1131</v>
      </c>
      <c r="AY131">
        <v>0.13900000000000001</v>
      </c>
      <c r="AZ131">
        <f t="shared" si="47"/>
        <v>1.9321000000000005E-2</v>
      </c>
      <c r="BA131">
        <v>669</v>
      </c>
    </row>
    <row r="132" spans="1:53">
      <c r="A132" t="s">
        <v>401</v>
      </c>
      <c r="B132" t="s">
        <v>143</v>
      </c>
      <c r="C132" t="s">
        <v>245</v>
      </c>
      <c r="D132" s="6" t="s">
        <v>242</v>
      </c>
      <c r="E132">
        <v>73.7</v>
      </c>
      <c r="F132">
        <v>0.14699999999999999</v>
      </c>
      <c r="G132">
        <f t="shared" si="32"/>
        <v>2.1608999999999996E-2</v>
      </c>
      <c r="H132">
        <v>739</v>
      </c>
      <c r="I132">
        <v>0.13600000000000001</v>
      </c>
      <c r="J132">
        <f t="shared" si="33"/>
        <v>1.8496000000000002E-2</v>
      </c>
      <c r="K132">
        <v>384</v>
      </c>
      <c r="L132">
        <v>0.13100000000000001</v>
      </c>
      <c r="M132">
        <f t="shared" si="34"/>
        <v>1.7161000000000003E-2</v>
      </c>
      <c r="N132">
        <v>834</v>
      </c>
      <c r="O132">
        <v>0.13200000000000001</v>
      </c>
      <c r="P132">
        <f t="shared" si="35"/>
        <v>1.7424000000000002E-2</v>
      </c>
      <c r="Q132">
        <v>2038</v>
      </c>
      <c r="R132">
        <v>0.13100000000000001</v>
      </c>
      <c r="S132">
        <f t="shared" si="36"/>
        <v>1.7161000000000003E-2</v>
      </c>
      <c r="T132">
        <v>2903</v>
      </c>
      <c r="U132">
        <v>9.9000000000000005E-2</v>
      </c>
      <c r="V132">
        <f t="shared" si="37"/>
        <v>9.8010000000000007E-3</v>
      </c>
      <c r="W132">
        <v>578</v>
      </c>
      <c r="X132">
        <v>0.157</v>
      </c>
      <c r="Y132">
        <f t="shared" si="38"/>
        <v>2.4649000000000001E-2</v>
      </c>
      <c r="Z132">
        <v>1168</v>
      </c>
      <c r="AA132">
        <v>0.14699999999999999</v>
      </c>
      <c r="AB132">
        <f t="shared" si="39"/>
        <v>2.1608999999999996E-2</v>
      </c>
      <c r="AC132">
        <v>569</v>
      </c>
      <c r="AD132">
        <v>0.12</v>
      </c>
      <c r="AE132">
        <f t="shared" si="40"/>
        <v>1.44E-2</v>
      </c>
      <c r="AF132">
        <v>687</v>
      </c>
      <c r="AG132">
        <v>0.13900000000000001</v>
      </c>
      <c r="AH132">
        <f t="shared" si="41"/>
        <v>1.9321000000000005E-2</v>
      </c>
      <c r="AI132">
        <v>338</v>
      </c>
      <c r="AJ132">
        <v>0.11600000000000001</v>
      </c>
      <c r="AK132">
        <f t="shared" si="42"/>
        <v>1.3456000000000001E-2</v>
      </c>
      <c r="AL132">
        <v>1063</v>
      </c>
      <c r="AM132">
        <v>0.13200000000000001</v>
      </c>
      <c r="AN132">
        <f t="shared" si="43"/>
        <v>1.7424000000000002E-2</v>
      </c>
      <c r="AO132">
        <v>1896</v>
      </c>
      <c r="AP132">
        <v>0.13300000000000001</v>
      </c>
      <c r="AQ132">
        <f t="shared" si="44"/>
        <v>1.7689000000000003E-2</v>
      </c>
      <c r="AR132">
        <v>2836</v>
      </c>
      <c r="AS132">
        <v>0.10199999999999999</v>
      </c>
      <c r="AT132">
        <f t="shared" si="45"/>
        <v>1.0403999999999998E-2</v>
      </c>
      <c r="AU132">
        <v>576</v>
      </c>
      <c r="AV132">
        <v>0.14000000000000001</v>
      </c>
      <c r="AW132">
        <f t="shared" si="46"/>
        <v>1.9600000000000003E-2</v>
      </c>
      <c r="AX132">
        <v>1132</v>
      </c>
      <c r="AY132">
        <v>0.14000000000000001</v>
      </c>
      <c r="AZ132">
        <f t="shared" si="47"/>
        <v>1.9600000000000003E-2</v>
      </c>
      <c r="BA132">
        <v>1082</v>
      </c>
    </row>
    <row r="133" spans="1:53">
      <c r="A133" t="s">
        <v>403</v>
      </c>
      <c r="B133" t="s">
        <v>143</v>
      </c>
      <c r="C133" t="s">
        <v>245</v>
      </c>
      <c r="D133" s="6" t="s">
        <v>253</v>
      </c>
      <c r="E133">
        <v>56.5</v>
      </c>
      <c r="F133">
        <v>0.128</v>
      </c>
      <c r="G133">
        <f t="shared" si="32"/>
        <v>1.6383999999999999E-2</v>
      </c>
      <c r="H133">
        <v>635</v>
      </c>
      <c r="I133">
        <v>0.109</v>
      </c>
      <c r="J133">
        <f t="shared" si="33"/>
        <v>1.1880999999999999E-2</v>
      </c>
      <c r="K133">
        <v>258</v>
      </c>
      <c r="L133">
        <v>0.11899999999999999</v>
      </c>
      <c r="M133">
        <f t="shared" si="34"/>
        <v>1.4160999999999998E-2</v>
      </c>
      <c r="N133">
        <v>879</v>
      </c>
      <c r="O133">
        <v>0.14299999999999999</v>
      </c>
      <c r="P133">
        <f t="shared" si="35"/>
        <v>2.0448999999999995E-2</v>
      </c>
      <c r="Q133">
        <v>2116</v>
      </c>
      <c r="R133">
        <v>0.123</v>
      </c>
      <c r="S133">
        <f t="shared" si="36"/>
        <v>1.5129E-2</v>
      </c>
      <c r="T133">
        <v>3009</v>
      </c>
      <c r="U133">
        <v>0.09</v>
      </c>
      <c r="V133">
        <f t="shared" si="37"/>
        <v>8.0999999999999996E-3</v>
      </c>
      <c r="W133">
        <v>577</v>
      </c>
      <c r="X133">
        <v>0.14000000000000001</v>
      </c>
      <c r="Y133">
        <f t="shared" si="38"/>
        <v>1.9600000000000003E-2</v>
      </c>
      <c r="Z133">
        <v>1031</v>
      </c>
      <c r="AA133">
        <v>0.14299999999999999</v>
      </c>
      <c r="AB133">
        <f t="shared" si="39"/>
        <v>2.0448999999999995E-2</v>
      </c>
      <c r="AC133">
        <v>574</v>
      </c>
      <c r="AD133">
        <v>0.114</v>
      </c>
      <c r="AE133">
        <f t="shared" si="40"/>
        <v>1.2996000000000001E-2</v>
      </c>
      <c r="AF133">
        <v>504</v>
      </c>
      <c r="AG133">
        <v>0.114</v>
      </c>
      <c r="AH133">
        <f t="shared" si="41"/>
        <v>1.2996000000000001E-2</v>
      </c>
      <c r="AI133">
        <v>276</v>
      </c>
      <c r="AJ133">
        <v>0.11799999999999999</v>
      </c>
      <c r="AK133">
        <f t="shared" si="42"/>
        <v>1.3923999999999999E-2</v>
      </c>
      <c r="AL133">
        <v>930</v>
      </c>
      <c r="AM133">
        <v>0.13900000000000001</v>
      </c>
      <c r="AN133">
        <f t="shared" si="43"/>
        <v>1.9321000000000005E-2</v>
      </c>
      <c r="AO133">
        <v>2020</v>
      </c>
      <c r="AP133">
        <v>0.12</v>
      </c>
      <c r="AQ133">
        <f t="shared" si="44"/>
        <v>1.44E-2</v>
      </c>
      <c r="AR133">
        <v>2963</v>
      </c>
      <c r="AS133">
        <v>8.5999999999999993E-2</v>
      </c>
      <c r="AT133">
        <f t="shared" si="45"/>
        <v>7.3959999999999989E-3</v>
      </c>
      <c r="AU133">
        <v>600</v>
      </c>
      <c r="AV133">
        <v>0.113</v>
      </c>
      <c r="AW133">
        <f t="shared" si="46"/>
        <v>1.2769000000000001E-2</v>
      </c>
      <c r="AX133">
        <v>1108</v>
      </c>
      <c r="AY133">
        <v>0.126</v>
      </c>
      <c r="AZ133">
        <f t="shared" si="47"/>
        <v>1.5876000000000001E-2</v>
      </c>
      <c r="BA133">
        <v>668</v>
      </c>
    </row>
    <row r="134" spans="1:53">
      <c r="A134" t="s">
        <v>405</v>
      </c>
      <c r="B134" t="s">
        <v>143</v>
      </c>
      <c r="C134" t="s">
        <v>245</v>
      </c>
      <c r="D134" s="6" t="s">
        <v>253</v>
      </c>
      <c r="E134">
        <v>69.5</v>
      </c>
      <c r="F134">
        <v>0.11799999999999999</v>
      </c>
      <c r="G134">
        <f t="shared" si="32"/>
        <v>1.3923999999999999E-2</v>
      </c>
      <c r="H134">
        <v>634</v>
      </c>
      <c r="I134">
        <v>0.13</v>
      </c>
      <c r="J134">
        <f t="shared" si="33"/>
        <v>1.6900000000000002E-2</v>
      </c>
      <c r="K134">
        <v>322</v>
      </c>
      <c r="L134">
        <v>0.125</v>
      </c>
      <c r="M134">
        <f t="shared" si="34"/>
        <v>1.5625E-2</v>
      </c>
      <c r="N134">
        <v>936</v>
      </c>
      <c r="O134">
        <v>0.14299999999999999</v>
      </c>
      <c r="P134">
        <f t="shared" si="35"/>
        <v>2.0448999999999995E-2</v>
      </c>
      <c r="Q134">
        <v>1824</v>
      </c>
      <c r="R134">
        <v>0.11899999999999999</v>
      </c>
      <c r="S134">
        <f t="shared" si="36"/>
        <v>1.4160999999999998E-2</v>
      </c>
      <c r="T134">
        <v>2787</v>
      </c>
      <c r="U134">
        <v>8.5999999999999993E-2</v>
      </c>
      <c r="V134">
        <f t="shared" si="37"/>
        <v>7.3959999999999989E-3</v>
      </c>
      <c r="W134">
        <v>582</v>
      </c>
      <c r="X134">
        <v>0.14299999999999999</v>
      </c>
      <c r="Y134">
        <f t="shared" si="38"/>
        <v>2.0448999999999995E-2</v>
      </c>
      <c r="Z134">
        <v>1043</v>
      </c>
      <c r="AA134">
        <v>0.13400000000000001</v>
      </c>
      <c r="AB134">
        <f t="shared" si="39"/>
        <v>1.7956000000000003E-2</v>
      </c>
      <c r="AC134">
        <v>372</v>
      </c>
      <c r="AD134">
        <v>0.15</v>
      </c>
      <c r="AE134">
        <f t="shared" si="40"/>
        <v>2.2499999999999999E-2</v>
      </c>
      <c r="AF134">
        <v>570</v>
      </c>
      <c r="AG134">
        <v>0.13500000000000001</v>
      </c>
      <c r="AH134">
        <f t="shared" si="41"/>
        <v>1.8225000000000002E-2</v>
      </c>
      <c r="AI134">
        <v>362</v>
      </c>
      <c r="AJ134">
        <v>0.13300000000000001</v>
      </c>
      <c r="AK134">
        <f t="shared" si="42"/>
        <v>1.7689000000000003E-2</v>
      </c>
      <c r="AL134">
        <v>861</v>
      </c>
      <c r="AM134">
        <v>0.156</v>
      </c>
      <c r="AN134">
        <f t="shared" si="43"/>
        <v>2.4336E-2</v>
      </c>
      <c r="AO134">
        <v>1749</v>
      </c>
      <c r="AP134">
        <v>0.13500000000000001</v>
      </c>
      <c r="AQ134">
        <f t="shared" si="44"/>
        <v>1.8225000000000002E-2</v>
      </c>
      <c r="AR134">
        <v>2840</v>
      </c>
      <c r="AS134">
        <v>8.6999999999999994E-2</v>
      </c>
      <c r="AT134">
        <f t="shared" si="45"/>
        <v>7.5689999999999993E-3</v>
      </c>
      <c r="AU134">
        <v>657</v>
      </c>
      <c r="AV134">
        <v>0.13800000000000001</v>
      </c>
      <c r="AW134">
        <f t="shared" si="46"/>
        <v>1.9044000000000002E-2</v>
      </c>
      <c r="AX134">
        <v>1064</v>
      </c>
      <c r="AY134">
        <v>0.13</v>
      </c>
      <c r="AZ134">
        <f t="shared" si="47"/>
        <v>1.6900000000000002E-2</v>
      </c>
      <c r="BA134">
        <v>641</v>
      </c>
    </row>
    <row r="135" spans="1:53">
      <c r="A135" t="s">
        <v>407</v>
      </c>
      <c r="B135" t="s">
        <v>143</v>
      </c>
      <c r="C135" t="s">
        <v>245</v>
      </c>
      <c r="D135" s="6" t="s">
        <v>253</v>
      </c>
      <c r="E135">
        <v>81.2</v>
      </c>
      <c r="F135">
        <v>0.112</v>
      </c>
      <c r="G135">
        <f t="shared" si="32"/>
        <v>1.2544000000000001E-2</v>
      </c>
      <c r="H135">
        <v>694</v>
      </c>
      <c r="I135">
        <v>0.123</v>
      </c>
      <c r="J135">
        <f t="shared" si="33"/>
        <v>1.5129E-2</v>
      </c>
      <c r="K135">
        <v>513</v>
      </c>
      <c r="L135">
        <v>0.126</v>
      </c>
      <c r="M135">
        <f t="shared" si="34"/>
        <v>1.5876000000000001E-2</v>
      </c>
      <c r="N135">
        <v>982</v>
      </c>
      <c r="O135">
        <v>0.125</v>
      </c>
      <c r="P135">
        <f t="shared" si="35"/>
        <v>1.5625E-2</v>
      </c>
      <c r="Q135">
        <v>2205</v>
      </c>
      <c r="R135">
        <v>0.13500000000000001</v>
      </c>
      <c r="S135">
        <f t="shared" si="36"/>
        <v>1.8225000000000002E-2</v>
      </c>
      <c r="T135">
        <v>3972</v>
      </c>
      <c r="U135">
        <v>8.8999999999999996E-2</v>
      </c>
      <c r="V135">
        <f t="shared" si="37"/>
        <v>7.9209999999999992E-3</v>
      </c>
      <c r="W135">
        <v>719</v>
      </c>
      <c r="X135">
        <v>0.14000000000000001</v>
      </c>
      <c r="Y135">
        <f t="shared" si="38"/>
        <v>1.9600000000000003E-2</v>
      </c>
      <c r="Z135">
        <v>1434</v>
      </c>
      <c r="AA135">
        <v>0.12</v>
      </c>
      <c r="AB135">
        <f t="shared" si="39"/>
        <v>1.44E-2</v>
      </c>
      <c r="AC135">
        <v>533</v>
      </c>
      <c r="AD135">
        <v>0.13600000000000001</v>
      </c>
      <c r="AE135">
        <f t="shared" si="40"/>
        <v>1.8496000000000002E-2</v>
      </c>
      <c r="AF135">
        <v>957</v>
      </c>
      <c r="AG135">
        <v>0.11799999999999999</v>
      </c>
      <c r="AH135">
        <f t="shared" si="41"/>
        <v>1.3923999999999999E-2</v>
      </c>
      <c r="AI135">
        <v>398</v>
      </c>
      <c r="AJ135">
        <v>0.13600000000000001</v>
      </c>
      <c r="AK135">
        <f t="shared" si="42"/>
        <v>1.8496000000000002E-2</v>
      </c>
      <c r="AL135">
        <v>987</v>
      </c>
      <c r="AM135">
        <v>0.14099999999999999</v>
      </c>
      <c r="AN135">
        <f t="shared" si="43"/>
        <v>1.9880999999999996E-2</v>
      </c>
      <c r="AO135">
        <v>2205</v>
      </c>
      <c r="AP135">
        <v>0.127</v>
      </c>
      <c r="AQ135">
        <f t="shared" si="44"/>
        <v>1.6129000000000001E-2</v>
      </c>
      <c r="AR135">
        <v>3398</v>
      </c>
      <c r="AS135">
        <v>9.4E-2</v>
      </c>
      <c r="AT135">
        <f t="shared" si="45"/>
        <v>8.8360000000000001E-3</v>
      </c>
      <c r="AU135">
        <v>755</v>
      </c>
      <c r="AV135">
        <v>0.124</v>
      </c>
      <c r="AW135">
        <f t="shared" si="46"/>
        <v>1.5375999999999999E-2</v>
      </c>
      <c r="AX135">
        <v>1175</v>
      </c>
      <c r="AY135">
        <v>0.152</v>
      </c>
      <c r="AZ135">
        <f t="shared" si="47"/>
        <v>2.3104E-2</v>
      </c>
      <c r="BA135">
        <v>1014</v>
      </c>
    </row>
    <row r="136" spans="1:53">
      <c r="A136" t="s">
        <v>411</v>
      </c>
      <c r="B136" t="s">
        <v>143</v>
      </c>
      <c r="C136" t="s">
        <v>245</v>
      </c>
      <c r="D136" s="6" t="s">
        <v>253</v>
      </c>
      <c r="E136">
        <v>66</v>
      </c>
      <c r="F136">
        <v>0.13600000000000001</v>
      </c>
      <c r="G136">
        <f t="shared" si="32"/>
        <v>1.8496000000000002E-2</v>
      </c>
      <c r="H136">
        <v>847</v>
      </c>
      <c r="I136">
        <v>0.107</v>
      </c>
      <c r="J136">
        <f t="shared" si="33"/>
        <v>1.1448999999999999E-2</v>
      </c>
      <c r="K136">
        <v>451</v>
      </c>
      <c r="L136">
        <v>0.13800000000000001</v>
      </c>
      <c r="M136">
        <f t="shared" si="34"/>
        <v>1.9044000000000002E-2</v>
      </c>
      <c r="N136">
        <v>1052</v>
      </c>
      <c r="O136">
        <v>0.113</v>
      </c>
      <c r="P136">
        <f t="shared" si="35"/>
        <v>1.2769000000000001E-2</v>
      </c>
      <c r="Q136">
        <v>2065</v>
      </c>
      <c r="R136">
        <v>0.12</v>
      </c>
      <c r="S136">
        <f t="shared" si="36"/>
        <v>1.44E-2</v>
      </c>
      <c r="T136">
        <v>3729</v>
      </c>
      <c r="U136">
        <v>0.107</v>
      </c>
      <c r="V136">
        <f t="shared" si="37"/>
        <v>1.1448999999999999E-2</v>
      </c>
      <c r="W136">
        <v>670</v>
      </c>
      <c r="X136">
        <v>0.13600000000000001</v>
      </c>
      <c r="Y136">
        <f t="shared" si="38"/>
        <v>1.8496000000000002E-2</v>
      </c>
      <c r="Z136">
        <v>1190</v>
      </c>
      <c r="AA136">
        <v>0.14299999999999999</v>
      </c>
      <c r="AB136">
        <f t="shared" si="39"/>
        <v>2.0448999999999995E-2</v>
      </c>
      <c r="AC136">
        <v>675</v>
      </c>
      <c r="AD136">
        <v>0.14299999999999999</v>
      </c>
      <c r="AE136">
        <f t="shared" si="40"/>
        <v>2.0448999999999995E-2</v>
      </c>
      <c r="AF136">
        <v>659</v>
      </c>
      <c r="AG136">
        <v>0.14099999999999999</v>
      </c>
      <c r="AH136">
        <f t="shared" si="41"/>
        <v>1.9880999999999996E-2</v>
      </c>
      <c r="AI136">
        <v>332</v>
      </c>
      <c r="AJ136">
        <v>0.125</v>
      </c>
      <c r="AK136">
        <f t="shared" si="42"/>
        <v>1.5625E-2</v>
      </c>
      <c r="AL136">
        <v>1137</v>
      </c>
      <c r="AM136">
        <v>0.13</v>
      </c>
      <c r="AN136">
        <f t="shared" si="43"/>
        <v>1.6900000000000002E-2</v>
      </c>
      <c r="AO136">
        <v>2087</v>
      </c>
      <c r="AP136">
        <v>0.122</v>
      </c>
      <c r="AQ136">
        <f t="shared" si="44"/>
        <v>1.4884E-2</v>
      </c>
      <c r="AR136">
        <v>3542</v>
      </c>
      <c r="AS136">
        <v>0.11700000000000001</v>
      </c>
      <c r="AT136">
        <f t="shared" si="45"/>
        <v>1.3689000000000002E-2</v>
      </c>
      <c r="AU136">
        <v>652</v>
      </c>
      <c r="AV136">
        <v>0.13</v>
      </c>
      <c r="AW136">
        <f t="shared" si="46"/>
        <v>1.6900000000000002E-2</v>
      </c>
      <c r="AX136">
        <v>1093</v>
      </c>
      <c r="AY136">
        <v>0.128</v>
      </c>
      <c r="AZ136">
        <f t="shared" si="47"/>
        <v>1.6383999999999999E-2</v>
      </c>
      <c r="BA136">
        <v>900</v>
      </c>
    </row>
    <row r="137" spans="1:53">
      <c r="A137" t="s">
        <v>413</v>
      </c>
      <c r="B137" t="s">
        <v>143</v>
      </c>
      <c r="C137" t="s">
        <v>245</v>
      </c>
      <c r="D137" s="6" t="s">
        <v>242</v>
      </c>
      <c r="E137">
        <v>76.5</v>
      </c>
      <c r="F137">
        <v>0.17499999999999999</v>
      </c>
      <c r="G137">
        <f t="shared" si="32"/>
        <v>3.0624999999999996E-2</v>
      </c>
      <c r="H137">
        <v>1047</v>
      </c>
      <c r="I137">
        <v>0.13500000000000001</v>
      </c>
      <c r="J137">
        <f t="shared" si="33"/>
        <v>1.8225000000000002E-2</v>
      </c>
      <c r="K137">
        <v>359</v>
      </c>
      <c r="L137">
        <v>0.15</v>
      </c>
      <c r="M137">
        <f t="shared" si="34"/>
        <v>2.2499999999999999E-2</v>
      </c>
      <c r="N137">
        <v>1074</v>
      </c>
      <c r="O137">
        <v>0.151</v>
      </c>
      <c r="P137">
        <f t="shared" si="35"/>
        <v>2.2800999999999998E-2</v>
      </c>
      <c r="Q137">
        <v>1687</v>
      </c>
      <c r="R137">
        <v>0.13200000000000001</v>
      </c>
      <c r="S137">
        <f t="shared" si="36"/>
        <v>1.7424000000000002E-2</v>
      </c>
      <c r="T137">
        <v>3548</v>
      </c>
      <c r="U137">
        <v>0.11</v>
      </c>
      <c r="V137">
        <f t="shared" si="37"/>
        <v>1.21E-2</v>
      </c>
      <c r="W137">
        <v>624</v>
      </c>
      <c r="X137">
        <v>0.154</v>
      </c>
      <c r="Y137">
        <f t="shared" si="38"/>
        <v>2.3716000000000001E-2</v>
      </c>
      <c r="Z137">
        <v>1520</v>
      </c>
      <c r="AA137">
        <v>0.18</v>
      </c>
      <c r="AB137">
        <f t="shared" si="39"/>
        <v>3.2399999999999998E-2</v>
      </c>
      <c r="AC137">
        <v>601</v>
      </c>
      <c r="AD137">
        <v>0.14399999999999999</v>
      </c>
      <c r="AE137">
        <f t="shared" si="40"/>
        <v>2.0735999999999997E-2</v>
      </c>
      <c r="AF137">
        <v>686</v>
      </c>
      <c r="AG137">
        <v>0.13300000000000001</v>
      </c>
      <c r="AH137">
        <f t="shared" si="41"/>
        <v>1.7689000000000003E-2</v>
      </c>
      <c r="AI137">
        <v>313</v>
      </c>
      <c r="AJ137">
        <v>0.152</v>
      </c>
      <c r="AK137">
        <f t="shared" si="42"/>
        <v>2.3104E-2</v>
      </c>
      <c r="AL137">
        <v>1159</v>
      </c>
      <c r="AM137">
        <v>0.156</v>
      </c>
      <c r="AN137">
        <f t="shared" si="43"/>
        <v>2.4336E-2</v>
      </c>
      <c r="AO137">
        <v>1969</v>
      </c>
      <c r="AP137">
        <v>0.151</v>
      </c>
      <c r="AQ137">
        <f t="shared" si="44"/>
        <v>2.2800999999999998E-2</v>
      </c>
      <c r="AR137">
        <v>3082</v>
      </c>
      <c r="AS137">
        <v>0.107</v>
      </c>
      <c r="AT137">
        <f t="shared" si="45"/>
        <v>1.1448999999999999E-2</v>
      </c>
      <c r="AU137">
        <v>587</v>
      </c>
      <c r="AV137">
        <v>0.155</v>
      </c>
      <c r="AW137">
        <f t="shared" si="46"/>
        <v>2.4025000000000001E-2</v>
      </c>
      <c r="AX137">
        <v>1382</v>
      </c>
      <c r="AY137">
        <v>0.122</v>
      </c>
      <c r="AZ137">
        <f t="shared" si="47"/>
        <v>1.4884E-2</v>
      </c>
      <c r="BA137">
        <v>691</v>
      </c>
    </row>
    <row r="138" spans="1:53">
      <c r="A138" t="s">
        <v>415</v>
      </c>
      <c r="B138" t="s">
        <v>143</v>
      </c>
      <c r="C138" t="s">
        <v>245</v>
      </c>
      <c r="D138" s="6" t="s">
        <v>253</v>
      </c>
      <c r="E138">
        <v>68</v>
      </c>
      <c r="F138">
        <v>0.13900000000000001</v>
      </c>
      <c r="G138">
        <f t="shared" si="32"/>
        <v>1.9321000000000005E-2</v>
      </c>
      <c r="H138">
        <v>839</v>
      </c>
      <c r="I138">
        <v>0.11600000000000001</v>
      </c>
      <c r="J138">
        <f t="shared" si="33"/>
        <v>1.3456000000000001E-2</v>
      </c>
      <c r="K138">
        <v>396</v>
      </c>
      <c r="L138">
        <v>0.13600000000000001</v>
      </c>
      <c r="M138">
        <f t="shared" si="34"/>
        <v>1.8496000000000002E-2</v>
      </c>
      <c r="N138">
        <v>1019</v>
      </c>
      <c r="O138">
        <v>0.13500000000000001</v>
      </c>
      <c r="P138">
        <f t="shared" si="35"/>
        <v>1.8225000000000002E-2</v>
      </c>
      <c r="Q138">
        <v>1995</v>
      </c>
      <c r="R138">
        <v>0.11600000000000001</v>
      </c>
      <c r="S138">
        <f t="shared" si="36"/>
        <v>1.3456000000000001E-2</v>
      </c>
      <c r="T138">
        <v>2982</v>
      </c>
      <c r="U138">
        <v>0.104</v>
      </c>
      <c r="V138">
        <f t="shared" si="37"/>
        <v>1.0815999999999999E-2</v>
      </c>
      <c r="W138">
        <v>657</v>
      </c>
      <c r="X138">
        <v>0.13600000000000001</v>
      </c>
      <c r="Y138">
        <f t="shared" si="38"/>
        <v>1.8496000000000002E-2</v>
      </c>
      <c r="Z138">
        <v>1238</v>
      </c>
      <c r="AA138">
        <v>0.14799999999999999</v>
      </c>
      <c r="AB138">
        <f t="shared" si="39"/>
        <v>2.1903999999999996E-2</v>
      </c>
      <c r="AC138">
        <v>588</v>
      </c>
      <c r="AD138">
        <v>0.125</v>
      </c>
      <c r="AE138">
        <f t="shared" si="40"/>
        <v>1.5625E-2</v>
      </c>
      <c r="AF138">
        <v>546</v>
      </c>
      <c r="AG138">
        <v>0.13600000000000001</v>
      </c>
      <c r="AH138">
        <f t="shared" si="41"/>
        <v>1.8496000000000002E-2</v>
      </c>
      <c r="AI138">
        <v>420</v>
      </c>
      <c r="AJ138">
        <v>0.13900000000000001</v>
      </c>
      <c r="AK138">
        <f t="shared" si="42"/>
        <v>1.9321000000000005E-2</v>
      </c>
      <c r="AL138">
        <v>860</v>
      </c>
      <c r="AM138">
        <v>0.122</v>
      </c>
      <c r="AN138">
        <f t="shared" si="43"/>
        <v>1.4884E-2</v>
      </c>
      <c r="AO138">
        <v>2064</v>
      </c>
      <c r="AP138">
        <v>0.13200000000000001</v>
      </c>
      <c r="AQ138">
        <f t="shared" si="44"/>
        <v>1.7424000000000002E-2</v>
      </c>
      <c r="AR138">
        <v>2706</v>
      </c>
      <c r="AS138">
        <v>0.121</v>
      </c>
      <c r="AT138">
        <f t="shared" si="45"/>
        <v>1.4641E-2</v>
      </c>
      <c r="AU138">
        <v>756</v>
      </c>
      <c r="AV138">
        <v>0.14399999999999999</v>
      </c>
      <c r="AW138">
        <f t="shared" si="46"/>
        <v>2.0735999999999997E-2</v>
      </c>
      <c r="AX138">
        <v>1443</v>
      </c>
      <c r="AY138">
        <v>0.121</v>
      </c>
      <c r="AZ138">
        <f t="shared" si="47"/>
        <v>1.4641E-2</v>
      </c>
      <c r="BA138">
        <v>949</v>
      </c>
    </row>
    <row r="139" spans="1:53">
      <c r="A139" t="s">
        <v>421</v>
      </c>
      <c r="B139" t="s">
        <v>143</v>
      </c>
      <c r="C139" t="s">
        <v>245</v>
      </c>
      <c r="D139" s="6" t="s">
        <v>242</v>
      </c>
      <c r="E139">
        <v>74.400000000000006</v>
      </c>
      <c r="F139">
        <v>0.15</v>
      </c>
      <c r="G139">
        <f t="shared" si="32"/>
        <v>2.2499999999999999E-2</v>
      </c>
      <c r="H139">
        <v>849</v>
      </c>
      <c r="I139">
        <v>0.14599999999999999</v>
      </c>
      <c r="J139">
        <f t="shared" si="33"/>
        <v>2.1315999999999998E-2</v>
      </c>
      <c r="K139">
        <v>523</v>
      </c>
      <c r="L139">
        <v>0.156</v>
      </c>
      <c r="M139">
        <f t="shared" si="34"/>
        <v>2.4336E-2</v>
      </c>
      <c r="N139">
        <v>1266</v>
      </c>
      <c r="O139">
        <v>0.14899999999999999</v>
      </c>
      <c r="P139">
        <f t="shared" si="35"/>
        <v>2.2200999999999999E-2</v>
      </c>
      <c r="Q139">
        <v>2177</v>
      </c>
      <c r="R139">
        <v>0.14000000000000001</v>
      </c>
      <c r="S139">
        <f t="shared" si="36"/>
        <v>1.9600000000000003E-2</v>
      </c>
      <c r="T139">
        <v>3852</v>
      </c>
      <c r="U139">
        <v>0.123</v>
      </c>
      <c r="V139">
        <f t="shared" si="37"/>
        <v>1.5129E-2</v>
      </c>
      <c r="W139">
        <v>575</v>
      </c>
      <c r="X139">
        <v>0.14799999999999999</v>
      </c>
      <c r="Y139">
        <f t="shared" si="38"/>
        <v>2.1903999999999996E-2</v>
      </c>
      <c r="Z139">
        <v>1220</v>
      </c>
      <c r="AA139">
        <v>0.13800000000000001</v>
      </c>
      <c r="AB139">
        <f t="shared" si="39"/>
        <v>1.9044000000000002E-2</v>
      </c>
      <c r="AC139">
        <v>567</v>
      </c>
      <c r="AD139">
        <v>0.13300000000000001</v>
      </c>
      <c r="AE139">
        <f t="shared" si="40"/>
        <v>1.7689000000000003E-2</v>
      </c>
      <c r="AF139">
        <v>672</v>
      </c>
      <c r="AG139">
        <v>0.156</v>
      </c>
      <c r="AH139">
        <f t="shared" si="41"/>
        <v>2.4336E-2</v>
      </c>
      <c r="AI139">
        <v>440</v>
      </c>
      <c r="AJ139">
        <v>0.14799999999999999</v>
      </c>
      <c r="AK139">
        <f t="shared" si="42"/>
        <v>2.1903999999999996E-2</v>
      </c>
      <c r="AL139">
        <v>1235</v>
      </c>
      <c r="AM139">
        <v>0.154</v>
      </c>
      <c r="AN139">
        <f t="shared" si="43"/>
        <v>2.3716000000000001E-2</v>
      </c>
      <c r="AO139">
        <v>1913</v>
      </c>
      <c r="AP139">
        <v>0.14499999999999999</v>
      </c>
      <c r="AQ139">
        <f t="shared" si="44"/>
        <v>2.1024999999999999E-2</v>
      </c>
      <c r="AR139">
        <v>3563</v>
      </c>
      <c r="AS139">
        <v>0.13400000000000001</v>
      </c>
      <c r="AT139">
        <f t="shared" si="45"/>
        <v>1.7956000000000003E-2</v>
      </c>
      <c r="AU139">
        <v>552</v>
      </c>
      <c r="AV139">
        <v>0.16800000000000001</v>
      </c>
      <c r="AW139">
        <f t="shared" si="46"/>
        <v>2.8224000000000003E-2</v>
      </c>
      <c r="AX139">
        <v>1231</v>
      </c>
      <c r="AY139">
        <v>0.13400000000000001</v>
      </c>
      <c r="AZ139">
        <f t="shared" si="47"/>
        <v>1.7956000000000003E-2</v>
      </c>
      <c r="BA139">
        <v>862</v>
      </c>
    </row>
    <row r="140" spans="1:53">
      <c r="A140" t="s">
        <v>423</v>
      </c>
      <c r="B140" t="s">
        <v>143</v>
      </c>
      <c r="C140" t="s">
        <v>245</v>
      </c>
      <c r="D140" s="6" t="s">
        <v>242</v>
      </c>
      <c r="E140">
        <v>72.900000000000006</v>
      </c>
      <c r="F140">
        <v>0.113</v>
      </c>
      <c r="G140">
        <f t="shared" si="32"/>
        <v>1.2769000000000001E-2</v>
      </c>
      <c r="H140">
        <v>751</v>
      </c>
      <c r="I140">
        <v>0.13900000000000001</v>
      </c>
      <c r="J140">
        <f t="shared" si="33"/>
        <v>1.9321000000000005E-2</v>
      </c>
      <c r="K140">
        <v>445</v>
      </c>
      <c r="L140">
        <v>0.11700000000000001</v>
      </c>
      <c r="M140">
        <f t="shared" si="34"/>
        <v>1.3689000000000002E-2</v>
      </c>
      <c r="N140">
        <v>1089</v>
      </c>
      <c r="O140">
        <v>0.14599999999999999</v>
      </c>
      <c r="P140">
        <f t="shared" si="35"/>
        <v>2.1315999999999998E-2</v>
      </c>
      <c r="Q140">
        <v>2015</v>
      </c>
      <c r="R140">
        <v>0.113</v>
      </c>
      <c r="S140">
        <f t="shared" si="36"/>
        <v>1.2769000000000001E-2</v>
      </c>
      <c r="T140">
        <v>3500</v>
      </c>
      <c r="U140">
        <v>0.106</v>
      </c>
      <c r="V140">
        <f t="shared" si="37"/>
        <v>1.1235999999999999E-2</v>
      </c>
      <c r="W140">
        <v>605</v>
      </c>
      <c r="X140">
        <v>0.123</v>
      </c>
      <c r="Y140">
        <f t="shared" si="38"/>
        <v>1.5129E-2</v>
      </c>
      <c r="Z140">
        <v>1138</v>
      </c>
      <c r="AA140">
        <v>0.17100000000000001</v>
      </c>
      <c r="AB140">
        <f t="shared" si="39"/>
        <v>2.9241000000000003E-2</v>
      </c>
      <c r="AC140">
        <v>824</v>
      </c>
      <c r="AD140">
        <v>0.126</v>
      </c>
      <c r="AE140">
        <f t="shared" si="40"/>
        <v>1.5876000000000001E-2</v>
      </c>
      <c r="AF140">
        <v>562</v>
      </c>
      <c r="AG140">
        <v>0.126</v>
      </c>
      <c r="AH140">
        <f t="shared" si="41"/>
        <v>1.5876000000000001E-2</v>
      </c>
      <c r="AI140">
        <v>577</v>
      </c>
      <c r="AJ140">
        <v>0.125</v>
      </c>
      <c r="AK140">
        <f t="shared" si="42"/>
        <v>1.5625E-2</v>
      </c>
      <c r="AL140">
        <v>1422</v>
      </c>
      <c r="AM140">
        <v>0.14000000000000001</v>
      </c>
      <c r="AN140">
        <f t="shared" si="43"/>
        <v>1.9600000000000003E-2</v>
      </c>
      <c r="AO140">
        <v>2134</v>
      </c>
      <c r="AP140">
        <v>0.11799999999999999</v>
      </c>
      <c r="AQ140">
        <f t="shared" si="44"/>
        <v>1.3923999999999999E-2</v>
      </c>
      <c r="AR140">
        <v>3380</v>
      </c>
      <c r="AS140">
        <v>0.108</v>
      </c>
      <c r="AT140">
        <f t="shared" si="45"/>
        <v>1.1663999999999999E-2</v>
      </c>
      <c r="AU140">
        <v>694</v>
      </c>
      <c r="AV140">
        <v>0.126</v>
      </c>
      <c r="AW140">
        <f t="shared" si="46"/>
        <v>1.5876000000000001E-2</v>
      </c>
      <c r="AX140">
        <v>1121</v>
      </c>
      <c r="AY140">
        <v>0.108</v>
      </c>
      <c r="AZ140">
        <f t="shared" si="47"/>
        <v>1.1663999999999999E-2</v>
      </c>
      <c r="BA140">
        <v>859</v>
      </c>
    </row>
    <row r="141" spans="1:53">
      <c r="A141" t="s">
        <v>425</v>
      </c>
      <c r="B141" t="s">
        <v>143</v>
      </c>
      <c r="C141" t="s">
        <v>245</v>
      </c>
      <c r="D141" s="6" t="s">
        <v>253</v>
      </c>
      <c r="E141">
        <v>63.4</v>
      </c>
      <c r="F141">
        <v>0.14199999999999999</v>
      </c>
      <c r="G141">
        <f t="shared" si="32"/>
        <v>2.0163999999999998E-2</v>
      </c>
      <c r="H141">
        <v>607</v>
      </c>
      <c r="I141">
        <v>0.13600000000000001</v>
      </c>
      <c r="J141">
        <f t="shared" si="33"/>
        <v>1.8496000000000002E-2</v>
      </c>
      <c r="K141">
        <v>282</v>
      </c>
      <c r="L141">
        <v>0.13</v>
      </c>
      <c r="M141">
        <f t="shared" si="34"/>
        <v>1.6900000000000002E-2</v>
      </c>
      <c r="N141">
        <v>835</v>
      </c>
      <c r="O141">
        <v>0.14499999999999999</v>
      </c>
      <c r="P141">
        <f t="shared" si="35"/>
        <v>2.1024999999999999E-2</v>
      </c>
      <c r="Q141">
        <v>1973</v>
      </c>
      <c r="R141">
        <v>0.14099999999999999</v>
      </c>
      <c r="S141">
        <f t="shared" si="36"/>
        <v>1.9880999999999996E-2</v>
      </c>
      <c r="T141">
        <v>3265</v>
      </c>
      <c r="U141">
        <v>0.114</v>
      </c>
      <c r="V141">
        <f t="shared" si="37"/>
        <v>1.2996000000000001E-2</v>
      </c>
      <c r="W141">
        <v>587</v>
      </c>
      <c r="X141">
        <v>0.14599999999999999</v>
      </c>
      <c r="Y141">
        <f t="shared" si="38"/>
        <v>2.1315999999999998E-2</v>
      </c>
      <c r="Z141">
        <v>1066</v>
      </c>
      <c r="AA141">
        <v>0.153</v>
      </c>
      <c r="AB141">
        <f t="shared" si="39"/>
        <v>2.3408999999999999E-2</v>
      </c>
      <c r="AC141">
        <v>458</v>
      </c>
      <c r="AD141">
        <v>0.127</v>
      </c>
      <c r="AE141">
        <f t="shared" si="40"/>
        <v>1.6129000000000001E-2</v>
      </c>
      <c r="AF141">
        <v>551</v>
      </c>
      <c r="AG141">
        <v>0.126</v>
      </c>
      <c r="AH141">
        <f t="shared" si="41"/>
        <v>1.5876000000000001E-2</v>
      </c>
      <c r="AI141">
        <v>311</v>
      </c>
      <c r="AJ141">
        <v>0.13200000000000001</v>
      </c>
      <c r="AK141">
        <f t="shared" si="42"/>
        <v>1.7424000000000002E-2</v>
      </c>
      <c r="AL141">
        <v>995</v>
      </c>
      <c r="AM141">
        <v>0.14699999999999999</v>
      </c>
      <c r="AN141">
        <f t="shared" si="43"/>
        <v>2.1608999999999996E-2</v>
      </c>
      <c r="AO141">
        <v>1481</v>
      </c>
      <c r="AP141">
        <v>0.161</v>
      </c>
      <c r="AQ141">
        <f t="shared" si="44"/>
        <v>2.5921000000000003E-2</v>
      </c>
      <c r="AR141">
        <v>2527</v>
      </c>
      <c r="AS141">
        <v>9.9000000000000005E-2</v>
      </c>
      <c r="AT141">
        <f t="shared" si="45"/>
        <v>9.8010000000000007E-3</v>
      </c>
      <c r="AU141">
        <v>541</v>
      </c>
      <c r="AV141">
        <v>0.13800000000000001</v>
      </c>
      <c r="AW141">
        <f t="shared" si="46"/>
        <v>1.9044000000000002E-2</v>
      </c>
      <c r="AX141">
        <v>995</v>
      </c>
      <c r="AY141">
        <v>0.151</v>
      </c>
      <c r="AZ141">
        <f t="shared" si="47"/>
        <v>2.2800999999999998E-2</v>
      </c>
      <c r="BA141">
        <v>760</v>
      </c>
    </row>
    <row r="142" spans="1:53">
      <c r="A142" t="s">
        <v>429</v>
      </c>
      <c r="B142" t="s">
        <v>143</v>
      </c>
      <c r="C142" t="s">
        <v>245</v>
      </c>
      <c r="D142" s="6" t="s">
        <v>253</v>
      </c>
      <c r="E142">
        <v>65.400000000000006</v>
      </c>
      <c r="F142">
        <v>0.151</v>
      </c>
      <c r="G142">
        <f t="shared" si="32"/>
        <v>2.2800999999999998E-2</v>
      </c>
      <c r="H142">
        <v>646</v>
      </c>
      <c r="I142">
        <v>0.129</v>
      </c>
      <c r="J142">
        <f t="shared" si="33"/>
        <v>1.6641E-2</v>
      </c>
      <c r="K142">
        <v>345</v>
      </c>
      <c r="L142">
        <v>0.13</v>
      </c>
      <c r="M142">
        <f t="shared" si="34"/>
        <v>1.6900000000000002E-2</v>
      </c>
      <c r="N142">
        <v>683</v>
      </c>
      <c r="O142">
        <v>0.129</v>
      </c>
      <c r="P142">
        <f t="shared" si="35"/>
        <v>1.6641E-2</v>
      </c>
      <c r="Q142">
        <v>1943</v>
      </c>
      <c r="R142">
        <v>0.126</v>
      </c>
      <c r="S142">
        <f t="shared" si="36"/>
        <v>1.5876000000000001E-2</v>
      </c>
      <c r="T142">
        <v>3245</v>
      </c>
      <c r="U142">
        <v>9.0999999999999998E-2</v>
      </c>
      <c r="V142">
        <f t="shared" si="37"/>
        <v>8.2810000000000002E-3</v>
      </c>
      <c r="W142">
        <v>700</v>
      </c>
      <c r="X142">
        <v>0.13700000000000001</v>
      </c>
      <c r="Y142">
        <f t="shared" si="38"/>
        <v>1.8769000000000004E-2</v>
      </c>
      <c r="Z142">
        <v>1013</v>
      </c>
      <c r="AA142">
        <v>0.124</v>
      </c>
      <c r="AB142">
        <f t="shared" si="39"/>
        <v>1.5375999999999999E-2</v>
      </c>
      <c r="AC142">
        <v>597</v>
      </c>
      <c r="AD142">
        <v>0.14699999999999999</v>
      </c>
      <c r="AE142">
        <f t="shared" si="40"/>
        <v>2.1608999999999996E-2</v>
      </c>
      <c r="AF142">
        <v>620</v>
      </c>
      <c r="AG142">
        <v>0.11899999999999999</v>
      </c>
      <c r="AH142">
        <f t="shared" si="41"/>
        <v>1.4160999999999998E-2</v>
      </c>
      <c r="AI142">
        <v>366</v>
      </c>
      <c r="AJ142">
        <v>0.13800000000000001</v>
      </c>
      <c r="AK142">
        <f t="shared" si="42"/>
        <v>1.9044000000000002E-2</v>
      </c>
      <c r="AL142">
        <v>779</v>
      </c>
      <c r="AM142">
        <v>0.14000000000000001</v>
      </c>
      <c r="AN142">
        <f t="shared" si="43"/>
        <v>1.9600000000000003E-2</v>
      </c>
      <c r="AO142">
        <v>1693</v>
      </c>
      <c r="AP142">
        <v>0.13200000000000001</v>
      </c>
      <c r="AQ142">
        <f t="shared" si="44"/>
        <v>1.7424000000000002E-2</v>
      </c>
      <c r="AR142">
        <v>2873</v>
      </c>
      <c r="AS142">
        <v>9.1999999999999998E-2</v>
      </c>
      <c r="AT142">
        <f t="shared" si="45"/>
        <v>8.4639999999999993E-3</v>
      </c>
      <c r="AU142">
        <v>646</v>
      </c>
      <c r="AV142">
        <v>0.14499999999999999</v>
      </c>
      <c r="AW142">
        <f t="shared" si="46"/>
        <v>2.1024999999999999E-2</v>
      </c>
      <c r="AX142">
        <v>990</v>
      </c>
      <c r="AY142">
        <v>0.13200000000000001</v>
      </c>
      <c r="AZ142">
        <f t="shared" si="47"/>
        <v>1.7424000000000002E-2</v>
      </c>
      <c r="BA142">
        <v>849</v>
      </c>
    </row>
    <row r="143" spans="1:53">
      <c r="A143" t="s">
        <v>431</v>
      </c>
      <c r="B143" t="s">
        <v>143</v>
      </c>
      <c r="C143" t="s">
        <v>245</v>
      </c>
      <c r="D143" s="6" t="s">
        <v>242</v>
      </c>
      <c r="E143">
        <v>64.599999999999994</v>
      </c>
      <c r="F143">
        <v>0.13900000000000001</v>
      </c>
      <c r="G143">
        <f t="shared" si="32"/>
        <v>1.9321000000000005E-2</v>
      </c>
      <c r="H143">
        <v>933</v>
      </c>
      <c r="I143">
        <v>0.11799999999999999</v>
      </c>
      <c r="J143">
        <f t="shared" si="33"/>
        <v>1.3923999999999999E-2</v>
      </c>
      <c r="K143">
        <v>351</v>
      </c>
      <c r="L143">
        <v>0.13700000000000001</v>
      </c>
      <c r="M143">
        <f t="shared" si="34"/>
        <v>1.8769000000000004E-2</v>
      </c>
      <c r="N143">
        <v>1035</v>
      </c>
      <c r="O143">
        <v>0.127</v>
      </c>
      <c r="P143">
        <f t="shared" si="35"/>
        <v>1.6129000000000001E-2</v>
      </c>
      <c r="Q143">
        <v>2454</v>
      </c>
      <c r="R143">
        <v>0.11700000000000001</v>
      </c>
      <c r="S143">
        <f t="shared" si="36"/>
        <v>1.3689000000000002E-2</v>
      </c>
      <c r="T143">
        <v>3852</v>
      </c>
      <c r="U143">
        <v>9.9000000000000005E-2</v>
      </c>
      <c r="V143">
        <f t="shared" si="37"/>
        <v>9.8010000000000007E-3</v>
      </c>
      <c r="W143">
        <v>720</v>
      </c>
      <c r="X143">
        <v>0.13300000000000001</v>
      </c>
      <c r="Y143">
        <f t="shared" si="38"/>
        <v>1.7689000000000003E-2</v>
      </c>
      <c r="Z143">
        <v>1474</v>
      </c>
      <c r="AA143">
        <v>0.14599999999999999</v>
      </c>
      <c r="AB143">
        <f t="shared" si="39"/>
        <v>2.1315999999999998E-2</v>
      </c>
      <c r="AC143">
        <v>573</v>
      </c>
      <c r="AD143">
        <v>0.1</v>
      </c>
      <c r="AE143">
        <f t="shared" si="40"/>
        <v>1.0000000000000002E-2</v>
      </c>
      <c r="AF143">
        <v>574</v>
      </c>
      <c r="AG143">
        <v>0.127</v>
      </c>
      <c r="AH143">
        <f t="shared" si="41"/>
        <v>1.6129000000000001E-2</v>
      </c>
      <c r="AI143">
        <v>399</v>
      </c>
      <c r="AJ143">
        <v>0.125</v>
      </c>
      <c r="AK143">
        <f t="shared" si="42"/>
        <v>1.5625E-2</v>
      </c>
      <c r="AL143">
        <v>1195</v>
      </c>
      <c r="AM143">
        <v>0.14499999999999999</v>
      </c>
      <c r="AN143">
        <f t="shared" si="43"/>
        <v>2.1024999999999999E-2</v>
      </c>
      <c r="AO143">
        <v>2278</v>
      </c>
      <c r="AP143">
        <v>0.13100000000000001</v>
      </c>
      <c r="AQ143">
        <f t="shared" si="44"/>
        <v>1.7161000000000003E-2</v>
      </c>
      <c r="AR143">
        <v>3603</v>
      </c>
      <c r="AS143">
        <v>8.6999999999999994E-2</v>
      </c>
      <c r="AT143">
        <f t="shared" si="45"/>
        <v>7.5689999999999993E-3</v>
      </c>
      <c r="AU143">
        <v>675</v>
      </c>
      <c r="AV143">
        <v>0.128</v>
      </c>
      <c r="AW143">
        <f t="shared" si="46"/>
        <v>1.6383999999999999E-2</v>
      </c>
      <c r="AX143">
        <v>1360</v>
      </c>
      <c r="AY143">
        <v>0.127</v>
      </c>
      <c r="AZ143">
        <f t="shared" si="47"/>
        <v>1.6129000000000001E-2</v>
      </c>
      <c r="BA143">
        <v>951</v>
      </c>
    </row>
    <row r="144" spans="1:53">
      <c r="A144" t="s">
        <v>435</v>
      </c>
      <c r="B144" t="s">
        <v>143</v>
      </c>
      <c r="C144" t="s">
        <v>245</v>
      </c>
      <c r="D144" s="6" t="s">
        <v>253</v>
      </c>
      <c r="E144">
        <v>78</v>
      </c>
      <c r="F144">
        <v>0.13700000000000001</v>
      </c>
      <c r="G144">
        <f t="shared" si="32"/>
        <v>1.8769000000000004E-2</v>
      </c>
      <c r="H144">
        <v>913</v>
      </c>
      <c r="I144">
        <v>0.111</v>
      </c>
      <c r="J144">
        <f t="shared" si="33"/>
        <v>1.2321E-2</v>
      </c>
      <c r="K144">
        <v>411</v>
      </c>
      <c r="L144">
        <v>0.129</v>
      </c>
      <c r="M144">
        <f t="shared" si="34"/>
        <v>1.6641E-2</v>
      </c>
      <c r="N144">
        <v>817</v>
      </c>
      <c r="O144">
        <v>0.13700000000000001</v>
      </c>
      <c r="P144">
        <f t="shared" si="35"/>
        <v>1.8769000000000004E-2</v>
      </c>
      <c r="Q144">
        <v>2396</v>
      </c>
      <c r="R144">
        <v>0.125</v>
      </c>
      <c r="S144">
        <f t="shared" si="36"/>
        <v>1.5625E-2</v>
      </c>
      <c r="T144">
        <v>3371</v>
      </c>
      <c r="U144">
        <v>0.1</v>
      </c>
      <c r="V144">
        <f t="shared" si="37"/>
        <v>1.0000000000000002E-2</v>
      </c>
      <c r="W144">
        <v>543</v>
      </c>
      <c r="X144">
        <v>0.13200000000000001</v>
      </c>
      <c r="Y144">
        <f t="shared" si="38"/>
        <v>1.7424000000000002E-2</v>
      </c>
      <c r="Z144">
        <v>1425</v>
      </c>
      <c r="AA144">
        <v>0.13400000000000001</v>
      </c>
      <c r="AB144">
        <f t="shared" si="39"/>
        <v>1.7956000000000003E-2</v>
      </c>
      <c r="AC144">
        <v>617</v>
      </c>
      <c r="AD144">
        <v>0.127</v>
      </c>
      <c r="AE144">
        <f t="shared" si="40"/>
        <v>1.6129000000000001E-2</v>
      </c>
      <c r="AF144">
        <v>666</v>
      </c>
      <c r="AG144">
        <v>0.11799999999999999</v>
      </c>
      <c r="AH144">
        <f t="shared" si="41"/>
        <v>1.3923999999999999E-2</v>
      </c>
      <c r="AI144">
        <v>516</v>
      </c>
      <c r="AJ144">
        <v>0.124</v>
      </c>
      <c r="AK144">
        <f t="shared" si="42"/>
        <v>1.5375999999999999E-2</v>
      </c>
      <c r="AL144">
        <v>1401</v>
      </c>
      <c r="AM144">
        <v>0.13500000000000001</v>
      </c>
      <c r="AN144">
        <f t="shared" si="43"/>
        <v>1.8225000000000002E-2</v>
      </c>
      <c r="AO144">
        <v>2028</v>
      </c>
      <c r="AP144">
        <v>0.126</v>
      </c>
      <c r="AQ144">
        <f t="shared" si="44"/>
        <v>1.5876000000000001E-2</v>
      </c>
      <c r="AR144">
        <v>3475</v>
      </c>
      <c r="AS144">
        <v>0.108</v>
      </c>
      <c r="AT144">
        <f t="shared" si="45"/>
        <v>1.1663999999999999E-2</v>
      </c>
      <c r="AU144">
        <v>749</v>
      </c>
      <c r="AV144">
        <v>0.13600000000000001</v>
      </c>
      <c r="AW144">
        <f t="shared" si="46"/>
        <v>1.8496000000000002E-2</v>
      </c>
      <c r="AX144">
        <v>1297</v>
      </c>
      <c r="AY144">
        <v>0.152</v>
      </c>
      <c r="AZ144">
        <f t="shared" si="47"/>
        <v>2.3104E-2</v>
      </c>
      <c r="BA144">
        <v>936</v>
      </c>
    </row>
    <row r="145" spans="7:52">
      <c r="G145">
        <f>SUM(G2:G144)</f>
        <v>2.4172529999999997</v>
      </c>
      <c r="J145">
        <f>SUM(J2:J144)</f>
        <v>2.2189449999999993</v>
      </c>
      <c r="M145">
        <f>SUM(M2:M144)</f>
        <v>2.3287110000000002</v>
      </c>
      <c r="P145">
        <f>SUM(P2:P144)</f>
        <v>2.6039120000000002</v>
      </c>
      <c r="S145">
        <f>SUM(S2:S144)</f>
        <v>2.2672340000000015</v>
      </c>
      <c r="V145">
        <f>SUM(V2:V144)</f>
        <v>1.3783130000000006</v>
      </c>
      <c r="Y145">
        <f>SUM(Y2:Y144)</f>
        <v>2.5810749999999993</v>
      </c>
      <c r="AB145">
        <f>SUM(AB2:AB144)</f>
        <v>2.6683509999999995</v>
      </c>
      <c r="AE145">
        <f>SUM(AE2:AE144)</f>
        <v>2.1350360000000004</v>
      </c>
      <c r="AH145">
        <f>SUM(AH2:AH144)</f>
        <v>2.1083569999999994</v>
      </c>
      <c r="AK145">
        <f>SUM(AK2:AK144)</f>
        <v>2.2474949999999994</v>
      </c>
      <c r="AN145">
        <f>SUM(AN2:AN144)</f>
        <v>2.6868279999999998</v>
      </c>
      <c r="AQ145">
        <f>SUM(AQ2:AQ144)</f>
        <v>2.4653989999999992</v>
      </c>
      <c r="AT145">
        <f>SUM(AT2:AT144)</f>
        <v>1.3862469999999996</v>
      </c>
      <c r="AW145">
        <f>SUM(AW2:AW144)</f>
        <v>2.5071559999999988</v>
      </c>
      <c r="AZ145">
        <f>SUM(AZ2:AZ144)</f>
        <v>2.5692739999999996</v>
      </c>
    </row>
    <row r="146" spans="7:52">
      <c r="G146">
        <f>SQRT(G145/143)</f>
        <v>0.13001487273718776</v>
      </c>
      <c r="J146">
        <f>SQRT(J145/143)</f>
        <v>0.12456764388113752</v>
      </c>
      <c r="M146">
        <f>SQRT(M145/143)</f>
        <v>0.12761148971660941</v>
      </c>
      <c r="P146">
        <f>SQRT(P145/143)</f>
        <v>0.13494137551238622</v>
      </c>
      <c r="S146">
        <f>SQRT(S145/143)</f>
        <v>0.12591577826778988</v>
      </c>
      <c r="V146">
        <f>SQRT(V145/143)</f>
        <v>9.8176129723840974E-2</v>
      </c>
      <c r="Y146">
        <f>SQRT(Y145/143)</f>
        <v>0.13434833651547579</v>
      </c>
      <c r="AB146">
        <f>SQRT(AB145/143)</f>
        <v>0.13660086823588347</v>
      </c>
      <c r="AE146">
        <f>SQRT(AE145/143)</f>
        <v>0.12218969546701425</v>
      </c>
      <c r="AH146">
        <f>SQRT(AH145/143)</f>
        <v>0.12142386604269871</v>
      </c>
      <c r="AK146">
        <f>SQRT(AK145/143)</f>
        <v>0.12536645584744049</v>
      </c>
      <c r="AN146">
        <f>SQRT(AN145/143)</f>
        <v>0.13707299877440121</v>
      </c>
      <c r="AQ146">
        <f>SQRT(AQ145/143)</f>
        <v>0.13130328422226323</v>
      </c>
      <c r="AT146">
        <f>SQRT(AT145/143)</f>
        <v>9.8458290484016442E-2</v>
      </c>
      <c r="AW146">
        <f>SQRT(AW145/143)</f>
        <v>0.13241057148339566</v>
      </c>
      <c r="AZ146">
        <f>SQRT(AZ145/143)</f>
        <v>0.13404085589457806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20C7-25B7-46CD-B1B4-4C2208C1F08C}">
  <dimension ref="A1:BA114"/>
  <sheetViews>
    <sheetView topLeftCell="AN97" workbookViewId="0">
      <selection activeCell="AZ114" activeCellId="4" sqref="AN114 AQ114 AT114 AW114 AZ114"/>
    </sheetView>
  </sheetViews>
  <sheetFormatPr defaultColWidth="11.42578125" defaultRowHeight="15"/>
  <sheetData>
    <row r="1" spans="1:5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>
      <c r="A2" t="s">
        <v>561</v>
      </c>
      <c r="B2" t="s">
        <v>562</v>
      </c>
      <c r="C2" t="s">
        <v>245</v>
      </c>
      <c r="D2" s="6" t="s">
        <v>253</v>
      </c>
      <c r="E2">
        <v>71.3</v>
      </c>
      <c r="F2">
        <v>0.127</v>
      </c>
      <c r="G2">
        <f t="shared" ref="G2:G33" si="0">F2^2</f>
        <v>1.6129000000000001E-2</v>
      </c>
      <c r="H2">
        <v>558</v>
      </c>
      <c r="I2">
        <v>0.122</v>
      </c>
      <c r="J2">
        <f t="shared" ref="J2:J33" si="1">I2^2</f>
        <v>1.4884E-2</v>
      </c>
      <c r="K2">
        <v>269</v>
      </c>
      <c r="L2">
        <v>0.14599999999999999</v>
      </c>
      <c r="M2">
        <f t="shared" ref="M2:M33" si="2">L2^2</f>
        <v>2.1315999999999998E-2</v>
      </c>
      <c r="N2">
        <v>911</v>
      </c>
      <c r="O2">
        <v>0.153</v>
      </c>
      <c r="P2">
        <f t="shared" ref="P2:P33" si="3">O2^2</f>
        <v>2.3408999999999999E-2</v>
      </c>
      <c r="Q2">
        <v>1718</v>
      </c>
      <c r="R2">
        <v>0.128</v>
      </c>
      <c r="S2">
        <f t="shared" ref="S2:S33" si="4">R2^2</f>
        <v>1.6383999999999999E-2</v>
      </c>
      <c r="T2">
        <v>2865</v>
      </c>
      <c r="U2">
        <v>0.108</v>
      </c>
      <c r="V2">
        <f t="shared" ref="V2:V33" si="5">U2^2</f>
        <v>1.1663999999999999E-2</v>
      </c>
      <c r="W2">
        <v>506</v>
      </c>
      <c r="X2">
        <v>0.14699999999999999</v>
      </c>
      <c r="Y2">
        <f t="shared" ref="Y2:Y33" si="6">X2^2</f>
        <v>2.1608999999999996E-2</v>
      </c>
      <c r="Z2">
        <v>1133</v>
      </c>
      <c r="AA2">
        <v>0.14000000000000001</v>
      </c>
      <c r="AB2">
        <f t="shared" ref="AB2:AB33" si="7">AA2^2</f>
        <v>1.9600000000000003E-2</v>
      </c>
      <c r="AC2">
        <v>360</v>
      </c>
      <c r="AD2">
        <v>0.13600000000000001</v>
      </c>
      <c r="AE2">
        <f t="shared" ref="AE2:AE33" si="8">AD2^2</f>
        <v>1.8496000000000002E-2</v>
      </c>
      <c r="AF2">
        <v>846</v>
      </c>
      <c r="AG2">
        <v>0.13</v>
      </c>
      <c r="AH2">
        <f t="shared" ref="AH2:AH33" si="9">AG2^2</f>
        <v>1.6900000000000002E-2</v>
      </c>
      <c r="AI2">
        <v>277</v>
      </c>
      <c r="AJ2">
        <v>0.13</v>
      </c>
      <c r="AK2">
        <f t="shared" ref="AK2:AK33" si="10">AJ2^2</f>
        <v>1.6900000000000002E-2</v>
      </c>
      <c r="AL2">
        <v>942</v>
      </c>
      <c r="AM2">
        <v>0.13500000000000001</v>
      </c>
      <c r="AN2">
        <f t="shared" ref="AN2:AN33" si="11">AM2^2</f>
        <v>1.8225000000000002E-2</v>
      </c>
      <c r="AO2">
        <v>1653</v>
      </c>
      <c r="AP2">
        <v>0.14399999999999999</v>
      </c>
      <c r="AQ2">
        <f t="shared" ref="AQ2:AQ33" si="12">AP2^2</f>
        <v>2.0735999999999997E-2</v>
      </c>
      <c r="AR2">
        <v>2694</v>
      </c>
      <c r="AS2">
        <v>0.158</v>
      </c>
      <c r="AT2">
        <f t="shared" ref="AT2:AT33" si="13">AS2^2</f>
        <v>2.4964E-2</v>
      </c>
      <c r="AU2">
        <v>947</v>
      </c>
      <c r="AV2">
        <v>0.13600000000000001</v>
      </c>
      <c r="AW2">
        <f t="shared" ref="AW2:AW33" si="14">AV2^2</f>
        <v>1.8496000000000002E-2</v>
      </c>
      <c r="AX2">
        <v>1215</v>
      </c>
      <c r="AY2">
        <v>0.14299999999999999</v>
      </c>
      <c r="AZ2">
        <f t="shared" ref="AZ2:AZ33" si="15">AY2^2</f>
        <v>2.0448999999999995E-2</v>
      </c>
      <c r="BA2">
        <v>763</v>
      </c>
    </row>
    <row r="3" spans="1:53">
      <c r="A3" t="s">
        <v>564</v>
      </c>
      <c r="B3" t="s">
        <v>562</v>
      </c>
      <c r="C3" t="s">
        <v>245</v>
      </c>
      <c r="D3" s="6" t="s">
        <v>242</v>
      </c>
      <c r="E3">
        <v>70.5</v>
      </c>
      <c r="F3">
        <v>0.13600000000000001</v>
      </c>
      <c r="G3">
        <f t="shared" si="0"/>
        <v>1.8496000000000002E-2</v>
      </c>
      <c r="H3">
        <v>926</v>
      </c>
      <c r="I3">
        <v>0.14799999999999999</v>
      </c>
      <c r="J3">
        <f t="shared" si="1"/>
        <v>2.1903999999999996E-2</v>
      </c>
      <c r="K3">
        <v>516</v>
      </c>
      <c r="L3">
        <v>0.122</v>
      </c>
      <c r="M3">
        <f t="shared" si="2"/>
        <v>1.4884E-2</v>
      </c>
      <c r="N3">
        <v>990</v>
      </c>
      <c r="O3">
        <v>0.128</v>
      </c>
      <c r="P3">
        <f t="shared" si="3"/>
        <v>1.6383999999999999E-2</v>
      </c>
      <c r="Q3">
        <v>1959</v>
      </c>
      <c r="R3">
        <v>0.11899999999999999</v>
      </c>
      <c r="S3">
        <f t="shared" si="4"/>
        <v>1.4160999999999998E-2</v>
      </c>
      <c r="T3">
        <v>3172</v>
      </c>
      <c r="U3">
        <v>0.113</v>
      </c>
      <c r="V3">
        <f t="shared" si="5"/>
        <v>1.2769000000000001E-2</v>
      </c>
      <c r="W3">
        <v>589</v>
      </c>
      <c r="X3">
        <v>0.13100000000000001</v>
      </c>
      <c r="Y3">
        <f t="shared" si="6"/>
        <v>1.7161000000000003E-2</v>
      </c>
      <c r="Z3">
        <v>1484</v>
      </c>
      <c r="AA3">
        <v>0.126</v>
      </c>
      <c r="AB3">
        <f t="shared" si="7"/>
        <v>1.5876000000000001E-2</v>
      </c>
      <c r="AC3">
        <v>687</v>
      </c>
      <c r="AD3">
        <v>0.11799999999999999</v>
      </c>
      <c r="AE3">
        <f t="shared" si="8"/>
        <v>1.3923999999999999E-2</v>
      </c>
      <c r="AF3">
        <v>643</v>
      </c>
      <c r="AG3">
        <v>0.13700000000000001</v>
      </c>
      <c r="AH3">
        <f t="shared" si="9"/>
        <v>1.8769000000000004E-2</v>
      </c>
      <c r="AI3">
        <v>540</v>
      </c>
      <c r="AJ3">
        <v>0.128</v>
      </c>
      <c r="AK3">
        <f t="shared" si="10"/>
        <v>1.6383999999999999E-2</v>
      </c>
      <c r="AL3">
        <v>979</v>
      </c>
      <c r="AM3">
        <v>0.13</v>
      </c>
      <c r="AN3">
        <f t="shared" si="11"/>
        <v>1.6900000000000002E-2</v>
      </c>
      <c r="AO3">
        <v>1808</v>
      </c>
      <c r="AP3">
        <v>0.123</v>
      </c>
      <c r="AQ3">
        <f t="shared" si="12"/>
        <v>1.5129E-2</v>
      </c>
      <c r="AR3">
        <v>2924</v>
      </c>
      <c r="AS3">
        <v>0.109</v>
      </c>
      <c r="AT3">
        <f t="shared" si="13"/>
        <v>1.1880999999999999E-2</v>
      </c>
      <c r="AU3">
        <v>658</v>
      </c>
      <c r="AV3">
        <v>0.13300000000000001</v>
      </c>
      <c r="AW3">
        <f t="shared" si="14"/>
        <v>1.7689000000000003E-2</v>
      </c>
      <c r="AX3">
        <v>1311</v>
      </c>
      <c r="AY3">
        <v>0.111</v>
      </c>
      <c r="AZ3">
        <f t="shared" si="15"/>
        <v>1.2321E-2</v>
      </c>
      <c r="BA3">
        <v>793</v>
      </c>
    </row>
    <row r="4" spans="1:53">
      <c r="A4" t="s">
        <v>566</v>
      </c>
      <c r="B4" t="s">
        <v>562</v>
      </c>
      <c r="C4" t="s">
        <v>245</v>
      </c>
      <c r="D4" s="6" t="s">
        <v>242</v>
      </c>
      <c r="E4">
        <v>80</v>
      </c>
      <c r="F4">
        <v>0.14199999999999999</v>
      </c>
      <c r="G4">
        <f t="shared" si="0"/>
        <v>2.0163999999999998E-2</v>
      </c>
      <c r="H4">
        <v>810</v>
      </c>
      <c r="I4">
        <v>0.151</v>
      </c>
      <c r="J4">
        <f t="shared" si="1"/>
        <v>2.2800999999999998E-2</v>
      </c>
      <c r="K4">
        <v>303</v>
      </c>
      <c r="L4">
        <v>0.14199999999999999</v>
      </c>
      <c r="M4">
        <f t="shared" si="2"/>
        <v>2.0163999999999998E-2</v>
      </c>
      <c r="N4">
        <v>869</v>
      </c>
      <c r="O4">
        <v>0.16400000000000001</v>
      </c>
      <c r="P4">
        <f t="shared" si="3"/>
        <v>2.6896000000000003E-2</v>
      </c>
      <c r="Q4">
        <v>1616</v>
      </c>
      <c r="R4">
        <v>0.13700000000000001</v>
      </c>
      <c r="S4">
        <f t="shared" si="4"/>
        <v>1.8769000000000004E-2</v>
      </c>
      <c r="T4">
        <v>2440</v>
      </c>
      <c r="U4">
        <v>0.13300000000000001</v>
      </c>
      <c r="V4">
        <f t="shared" si="5"/>
        <v>1.7689000000000003E-2</v>
      </c>
      <c r="W4">
        <v>529</v>
      </c>
      <c r="X4">
        <v>0.154</v>
      </c>
      <c r="Y4">
        <f t="shared" si="6"/>
        <v>2.3716000000000001E-2</v>
      </c>
      <c r="Z4">
        <v>1245</v>
      </c>
      <c r="AA4">
        <v>0.129</v>
      </c>
      <c r="AB4">
        <f t="shared" si="7"/>
        <v>1.6641E-2</v>
      </c>
      <c r="AC4">
        <v>394</v>
      </c>
      <c r="AD4">
        <v>0.14499999999999999</v>
      </c>
      <c r="AE4">
        <f t="shared" si="8"/>
        <v>2.1024999999999999E-2</v>
      </c>
      <c r="AF4">
        <v>681</v>
      </c>
      <c r="AG4">
        <v>0.158</v>
      </c>
      <c r="AH4">
        <f t="shared" si="9"/>
        <v>2.4964E-2</v>
      </c>
      <c r="AI4">
        <v>288</v>
      </c>
      <c r="AJ4">
        <v>0.14799999999999999</v>
      </c>
      <c r="AK4">
        <f t="shared" si="10"/>
        <v>2.1903999999999996E-2</v>
      </c>
      <c r="AL4">
        <v>1031</v>
      </c>
      <c r="AM4">
        <v>0.18</v>
      </c>
      <c r="AN4">
        <f t="shared" si="11"/>
        <v>3.2399999999999998E-2</v>
      </c>
      <c r="AO4">
        <v>1673</v>
      </c>
      <c r="AP4">
        <v>0.158</v>
      </c>
      <c r="AQ4">
        <f t="shared" si="12"/>
        <v>2.4964E-2</v>
      </c>
      <c r="AR4">
        <v>2228</v>
      </c>
      <c r="AS4">
        <v>0.129</v>
      </c>
      <c r="AT4">
        <f t="shared" si="13"/>
        <v>1.6641E-2</v>
      </c>
      <c r="AU4">
        <v>595</v>
      </c>
      <c r="AV4">
        <v>0.14699999999999999</v>
      </c>
      <c r="AW4">
        <f t="shared" si="14"/>
        <v>2.1608999999999996E-2</v>
      </c>
      <c r="AX4">
        <v>1315</v>
      </c>
      <c r="AY4">
        <v>0.17299999999999999</v>
      </c>
      <c r="AZ4">
        <f t="shared" si="15"/>
        <v>2.9928999999999997E-2</v>
      </c>
      <c r="BA4">
        <v>594</v>
      </c>
    </row>
    <row r="5" spans="1:53">
      <c r="A5" t="s">
        <v>568</v>
      </c>
      <c r="B5" t="s">
        <v>562</v>
      </c>
      <c r="C5" t="s">
        <v>245</v>
      </c>
      <c r="D5" s="6" t="s">
        <v>242</v>
      </c>
      <c r="E5">
        <v>85</v>
      </c>
      <c r="F5">
        <v>0.16300000000000001</v>
      </c>
      <c r="G5">
        <f t="shared" si="0"/>
        <v>2.6569000000000002E-2</v>
      </c>
      <c r="H5">
        <v>540</v>
      </c>
      <c r="I5">
        <v>0.14099999999999999</v>
      </c>
      <c r="J5">
        <f t="shared" si="1"/>
        <v>1.9880999999999996E-2</v>
      </c>
      <c r="K5">
        <v>313</v>
      </c>
      <c r="L5">
        <v>0.127</v>
      </c>
      <c r="M5">
        <f t="shared" si="2"/>
        <v>1.6129000000000001E-2</v>
      </c>
      <c r="N5">
        <v>1020</v>
      </c>
      <c r="O5">
        <v>0.14399999999999999</v>
      </c>
      <c r="P5">
        <f t="shared" si="3"/>
        <v>2.0735999999999997E-2</v>
      </c>
      <c r="Q5">
        <v>1706</v>
      </c>
      <c r="R5">
        <v>0.14000000000000001</v>
      </c>
      <c r="S5">
        <f t="shared" si="4"/>
        <v>1.9600000000000003E-2</v>
      </c>
      <c r="T5">
        <v>3336</v>
      </c>
      <c r="U5">
        <v>8.6999999999999994E-2</v>
      </c>
      <c r="V5">
        <f t="shared" si="5"/>
        <v>7.5689999999999993E-3</v>
      </c>
      <c r="W5">
        <v>475</v>
      </c>
      <c r="X5">
        <v>0.14899999999999999</v>
      </c>
      <c r="Y5">
        <f t="shared" si="6"/>
        <v>2.2200999999999999E-2</v>
      </c>
      <c r="Z5">
        <v>1307</v>
      </c>
      <c r="AA5">
        <v>0.16</v>
      </c>
      <c r="AB5">
        <f t="shared" si="7"/>
        <v>2.5600000000000001E-2</v>
      </c>
      <c r="AC5">
        <v>403</v>
      </c>
      <c r="AD5">
        <v>0.13100000000000001</v>
      </c>
      <c r="AE5">
        <f t="shared" si="8"/>
        <v>1.7161000000000003E-2</v>
      </c>
      <c r="AF5">
        <v>712</v>
      </c>
      <c r="AG5">
        <v>0.156</v>
      </c>
      <c r="AH5">
        <f t="shared" si="9"/>
        <v>2.4336E-2</v>
      </c>
      <c r="AI5">
        <v>349</v>
      </c>
      <c r="AJ5">
        <v>0.122</v>
      </c>
      <c r="AK5">
        <f t="shared" si="10"/>
        <v>1.4884E-2</v>
      </c>
      <c r="AL5">
        <v>1138</v>
      </c>
      <c r="AM5">
        <v>0.14099999999999999</v>
      </c>
      <c r="AN5">
        <f t="shared" si="11"/>
        <v>1.9880999999999996E-2</v>
      </c>
      <c r="AO5">
        <v>1737</v>
      </c>
      <c r="AP5">
        <v>0.127</v>
      </c>
      <c r="AQ5">
        <f t="shared" si="12"/>
        <v>1.6129000000000001E-2</v>
      </c>
      <c r="AR5">
        <v>3103</v>
      </c>
      <c r="AS5">
        <v>0.107</v>
      </c>
      <c r="AT5">
        <f t="shared" si="13"/>
        <v>1.1448999999999999E-2</v>
      </c>
      <c r="AU5">
        <v>551</v>
      </c>
      <c r="AV5">
        <v>0.124</v>
      </c>
      <c r="AW5">
        <f t="shared" si="14"/>
        <v>1.5375999999999999E-2</v>
      </c>
      <c r="AX5">
        <v>1118</v>
      </c>
      <c r="AY5">
        <v>0.152</v>
      </c>
      <c r="AZ5">
        <f t="shared" si="15"/>
        <v>2.3104E-2</v>
      </c>
      <c r="BA5">
        <v>849</v>
      </c>
    </row>
    <row r="6" spans="1:53">
      <c r="A6" t="s">
        <v>570</v>
      </c>
      <c r="B6" t="s">
        <v>562</v>
      </c>
      <c r="C6" t="s">
        <v>245</v>
      </c>
      <c r="D6" s="6" t="s">
        <v>242</v>
      </c>
      <c r="E6">
        <v>75.3</v>
      </c>
      <c r="F6">
        <v>0.14599999999999999</v>
      </c>
      <c r="G6">
        <f t="shared" si="0"/>
        <v>2.1315999999999998E-2</v>
      </c>
      <c r="H6">
        <v>797</v>
      </c>
      <c r="I6">
        <v>0.13300000000000001</v>
      </c>
      <c r="J6">
        <f t="shared" si="1"/>
        <v>1.7689000000000003E-2</v>
      </c>
      <c r="K6">
        <v>372</v>
      </c>
      <c r="L6">
        <v>0.11899999999999999</v>
      </c>
      <c r="M6">
        <f t="shared" si="2"/>
        <v>1.4160999999999998E-2</v>
      </c>
      <c r="N6">
        <v>1013</v>
      </c>
      <c r="O6">
        <v>0.126</v>
      </c>
      <c r="P6">
        <f t="shared" si="3"/>
        <v>1.5876000000000001E-2</v>
      </c>
      <c r="Q6">
        <v>1825</v>
      </c>
      <c r="R6">
        <v>0.113</v>
      </c>
      <c r="S6">
        <f t="shared" si="4"/>
        <v>1.2769000000000001E-2</v>
      </c>
      <c r="T6">
        <v>3225</v>
      </c>
      <c r="U6">
        <v>9.6000000000000002E-2</v>
      </c>
      <c r="V6">
        <f t="shared" si="5"/>
        <v>9.2160000000000002E-3</v>
      </c>
      <c r="W6">
        <v>633</v>
      </c>
      <c r="X6">
        <v>0.125</v>
      </c>
      <c r="Y6">
        <f t="shared" si="6"/>
        <v>1.5625E-2</v>
      </c>
      <c r="Z6">
        <v>1336</v>
      </c>
      <c r="AA6">
        <v>0.123</v>
      </c>
      <c r="AB6">
        <f t="shared" si="7"/>
        <v>1.5129E-2</v>
      </c>
      <c r="AC6">
        <v>455</v>
      </c>
      <c r="AD6">
        <v>0.113</v>
      </c>
      <c r="AE6">
        <f t="shared" si="8"/>
        <v>1.2769000000000001E-2</v>
      </c>
      <c r="AF6">
        <v>576</v>
      </c>
      <c r="AG6">
        <v>0.151</v>
      </c>
      <c r="AH6">
        <f t="shared" si="9"/>
        <v>2.2800999999999998E-2</v>
      </c>
      <c r="AI6">
        <v>377</v>
      </c>
      <c r="AJ6">
        <v>0.11600000000000001</v>
      </c>
      <c r="AK6">
        <f t="shared" si="10"/>
        <v>1.3456000000000001E-2</v>
      </c>
      <c r="AL6">
        <v>1144</v>
      </c>
      <c r="AM6">
        <v>0.13300000000000001</v>
      </c>
      <c r="AN6">
        <f t="shared" si="11"/>
        <v>1.7689000000000003E-2</v>
      </c>
      <c r="AO6">
        <v>1705</v>
      </c>
      <c r="AP6">
        <v>0.125</v>
      </c>
      <c r="AQ6">
        <f t="shared" si="12"/>
        <v>1.5625E-2</v>
      </c>
      <c r="AR6">
        <v>2825</v>
      </c>
      <c r="AS6">
        <v>9.0999999999999998E-2</v>
      </c>
      <c r="AT6">
        <f t="shared" si="13"/>
        <v>8.2810000000000002E-3</v>
      </c>
      <c r="AU6">
        <v>589</v>
      </c>
      <c r="AV6">
        <v>0.13500000000000001</v>
      </c>
      <c r="AW6">
        <f t="shared" si="14"/>
        <v>1.8225000000000002E-2</v>
      </c>
      <c r="AX6">
        <v>1275</v>
      </c>
      <c r="AY6">
        <v>0.13700000000000001</v>
      </c>
      <c r="AZ6">
        <f t="shared" si="15"/>
        <v>1.8769000000000004E-2</v>
      </c>
      <c r="BA6">
        <v>607</v>
      </c>
    </row>
    <row r="7" spans="1:53">
      <c r="A7" t="s">
        <v>572</v>
      </c>
      <c r="B7" t="s">
        <v>562</v>
      </c>
      <c r="C7" t="s">
        <v>245</v>
      </c>
      <c r="D7" s="6" t="s">
        <v>253</v>
      </c>
      <c r="E7">
        <v>84.5</v>
      </c>
      <c r="F7">
        <v>0.121</v>
      </c>
      <c r="G7">
        <f t="shared" si="0"/>
        <v>1.4641E-2</v>
      </c>
      <c r="H7">
        <v>882</v>
      </c>
      <c r="I7">
        <v>0.13200000000000001</v>
      </c>
      <c r="J7">
        <f t="shared" si="1"/>
        <v>1.7424000000000002E-2</v>
      </c>
      <c r="K7">
        <v>372</v>
      </c>
      <c r="L7">
        <v>0.129</v>
      </c>
      <c r="M7">
        <f t="shared" si="2"/>
        <v>1.6641E-2</v>
      </c>
      <c r="N7">
        <v>1206</v>
      </c>
      <c r="O7">
        <v>0.14499999999999999</v>
      </c>
      <c r="P7">
        <f t="shared" si="3"/>
        <v>2.1024999999999999E-2</v>
      </c>
      <c r="Q7">
        <v>1811</v>
      </c>
      <c r="R7">
        <v>0.11899999999999999</v>
      </c>
      <c r="S7">
        <f t="shared" si="4"/>
        <v>1.4160999999999998E-2</v>
      </c>
      <c r="T7">
        <v>3007</v>
      </c>
      <c r="U7">
        <v>0.11</v>
      </c>
      <c r="V7">
        <f t="shared" si="5"/>
        <v>1.21E-2</v>
      </c>
      <c r="W7">
        <v>548</v>
      </c>
      <c r="X7">
        <v>0.127</v>
      </c>
      <c r="Y7">
        <f t="shared" si="6"/>
        <v>1.6129000000000001E-2</v>
      </c>
      <c r="Z7">
        <v>1328</v>
      </c>
      <c r="AA7">
        <v>0.14099999999999999</v>
      </c>
      <c r="AB7">
        <f t="shared" si="7"/>
        <v>1.9880999999999996E-2</v>
      </c>
      <c r="AC7">
        <v>562</v>
      </c>
      <c r="AD7">
        <v>0.11</v>
      </c>
      <c r="AE7">
        <f t="shared" si="8"/>
        <v>1.21E-2</v>
      </c>
      <c r="AF7">
        <v>658</v>
      </c>
      <c r="AG7">
        <v>0.14299999999999999</v>
      </c>
      <c r="AH7">
        <f t="shared" si="9"/>
        <v>2.0448999999999995E-2</v>
      </c>
      <c r="AI7">
        <v>417</v>
      </c>
      <c r="AJ7">
        <v>0.121</v>
      </c>
      <c r="AK7">
        <f t="shared" si="10"/>
        <v>1.4641E-2</v>
      </c>
      <c r="AL7">
        <v>1312</v>
      </c>
      <c r="AM7">
        <v>0.14000000000000001</v>
      </c>
      <c r="AN7">
        <f t="shared" si="11"/>
        <v>1.9600000000000003E-2</v>
      </c>
      <c r="AO7">
        <v>1856</v>
      </c>
      <c r="AP7">
        <v>0.13500000000000001</v>
      </c>
      <c r="AQ7">
        <f t="shared" si="12"/>
        <v>1.8225000000000002E-2</v>
      </c>
      <c r="AR7">
        <v>2429</v>
      </c>
      <c r="AS7">
        <v>0.106</v>
      </c>
      <c r="AT7">
        <f t="shared" si="13"/>
        <v>1.1235999999999999E-2</v>
      </c>
      <c r="AU7">
        <v>514</v>
      </c>
      <c r="AV7">
        <v>0.121</v>
      </c>
      <c r="AW7">
        <f t="shared" si="14"/>
        <v>1.4641E-2</v>
      </c>
      <c r="AX7">
        <v>1181</v>
      </c>
      <c r="AY7">
        <v>0.126</v>
      </c>
      <c r="AZ7">
        <f t="shared" si="15"/>
        <v>1.5876000000000001E-2</v>
      </c>
      <c r="BA7">
        <v>797</v>
      </c>
    </row>
    <row r="8" spans="1:53">
      <c r="A8" t="s">
        <v>574</v>
      </c>
      <c r="B8" t="s">
        <v>562</v>
      </c>
      <c r="C8" t="s">
        <v>245</v>
      </c>
      <c r="D8" s="6" t="s">
        <v>253</v>
      </c>
      <c r="E8">
        <v>77.599999999999994</v>
      </c>
      <c r="F8">
        <v>0.14599999999999999</v>
      </c>
      <c r="G8">
        <f t="shared" si="0"/>
        <v>2.1315999999999998E-2</v>
      </c>
      <c r="H8">
        <v>576</v>
      </c>
      <c r="I8">
        <v>0.152</v>
      </c>
      <c r="J8">
        <f t="shared" si="1"/>
        <v>2.3104E-2</v>
      </c>
      <c r="K8">
        <v>276</v>
      </c>
      <c r="L8">
        <v>0.13200000000000001</v>
      </c>
      <c r="M8">
        <f t="shared" si="2"/>
        <v>1.7424000000000002E-2</v>
      </c>
      <c r="N8">
        <v>807</v>
      </c>
      <c r="O8">
        <v>0.14499999999999999</v>
      </c>
      <c r="P8">
        <f t="shared" si="3"/>
        <v>2.1024999999999999E-2</v>
      </c>
      <c r="Q8">
        <v>1427</v>
      </c>
      <c r="R8">
        <v>0.13900000000000001</v>
      </c>
      <c r="S8">
        <f t="shared" si="4"/>
        <v>1.9321000000000005E-2</v>
      </c>
      <c r="T8">
        <v>3441</v>
      </c>
      <c r="U8">
        <v>0.124</v>
      </c>
      <c r="V8">
        <f t="shared" si="5"/>
        <v>1.5375999999999999E-2</v>
      </c>
      <c r="W8">
        <v>449</v>
      </c>
      <c r="X8">
        <v>0.13600000000000001</v>
      </c>
      <c r="Y8">
        <f t="shared" si="6"/>
        <v>1.8496000000000002E-2</v>
      </c>
      <c r="Z8">
        <v>871</v>
      </c>
      <c r="AA8">
        <v>0.104</v>
      </c>
      <c r="AB8">
        <f t="shared" si="7"/>
        <v>1.0815999999999999E-2</v>
      </c>
      <c r="AC8">
        <v>228</v>
      </c>
      <c r="AD8">
        <v>0.156</v>
      </c>
      <c r="AE8">
        <f t="shared" si="8"/>
        <v>2.4336E-2</v>
      </c>
      <c r="AF8">
        <v>467</v>
      </c>
      <c r="AG8">
        <v>0.159</v>
      </c>
      <c r="AH8">
        <f t="shared" si="9"/>
        <v>2.5281000000000001E-2</v>
      </c>
      <c r="AI8">
        <v>326</v>
      </c>
      <c r="AJ8">
        <v>0.14099999999999999</v>
      </c>
      <c r="AK8">
        <f t="shared" si="10"/>
        <v>1.9880999999999996E-2</v>
      </c>
      <c r="AL8">
        <v>1013</v>
      </c>
      <c r="AM8">
        <v>0.16800000000000001</v>
      </c>
      <c r="AN8">
        <f t="shared" si="11"/>
        <v>2.8224000000000003E-2</v>
      </c>
      <c r="AO8">
        <v>1746</v>
      </c>
      <c r="AP8">
        <v>0.14000000000000001</v>
      </c>
      <c r="AQ8">
        <f t="shared" si="12"/>
        <v>1.9600000000000003E-2</v>
      </c>
      <c r="AR8">
        <v>2733</v>
      </c>
      <c r="AS8">
        <v>0.109</v>
      </c>
      <c r="AT8">
        <f t="shared" si="13"/>
        <v>1.1880999999999999E-2</v>
      </c>
      <c r="AU8">
        <v>640</v>
      </c>
      <c r="AV8">
        <v>0.13600000000000001</v>
      </c>
      <c r="AW8">
        <f t="shared" si="14"/>
        <v>1.8496000000000002E-2</v>
      </c>
      <c r="AX8">
        <v>935</v>
      </c>
      <c r="AY8">
        <v>0.112</v>
      </c>
      <c r="AZ8">
        <f t="shared" si="15"/>
        <v>1.2544000000000001E-2</v>
      </c>
      <c r="BA8">
        <v>382</v>
      </c>
    </row>
    <row r="9" spans="1:53">
      <c r="A9" t="s">
        <v>576</v>
      </c>
      <c r="B9" t="s">
        <v>562</v>
      </c>
      <c r="C9" t="s">
        <v>245</v>
      </c>
      <c r="D9" s="6" t="s">
        <v>242</v>
      </c>
      <c r="E9">
        <v>72.2</v>
      </c>
      <c r="F9">
        <v>0.129</v>
      </c>
      <c r="G9">
        <f t="shared" si="0"/>
        <v>1.6641E-2</v>
      </c>
      <c r="H9">
        <v>621</v>
      </c>
      <c r="I9">
        <v>0.157</v>
      </c>
      <c r="J9">
        <f t="shared" si="1"/>
        <v>2.4649000000000001E-2</v>
      </c>
      <c r="K9">
        <v>298</v>
      </c>
      <c r="L9">
        <v>0.15</v>
      </c>
      <c r="M9">
        <f t="shared" si="2"/>
        <v>2.2499999999999999E-2</v>
      </c>
      <c r="N9">
        <v>836</v>
      </c>
      <c r="O9">
        <v>0.14599999999999999</v>
      </c>
      <c r="P9">
        <f t="shared" si="3"/>
        <v>2.1315999999999998E-2</v>
      </c>
      <c r="Q9">
        <v>1518</v>
      </c>
      <c r="R9">
        <v>0.13300000000000001</v>
      </c>
      <c r="S9">
        <f t="shared" si="4"/>
        <v>1.7689000000000003E-2</v>
      </c>
      <c r="T9">
        <v>2805</v>
      </c>
      <c r="U9">
        <v>0.124</v>
      </c>
      <c r="V9">
        <f t="shared" si="5"/>
        <v>1.5375999999999999E-2</v>
      </c>
      <c r="W9">
        <v>478</v>
      </c>
      <c r="X9">
        <v>0.152</v>
      </c>
      <c r="Y9">
        <f t="shared" si="6"/>
        <v>2.3104E-2</v>
      </c>
      <c r="Z9">
        <v>1208</v>
      </c>
      <c r="AA9">
        <v>0.13700000000000001</v>
      </c>
      <c r="AB9">
        <f t="shared" si="7"/>
        <v>1.8769000000000004E-2</v>
      </c>
      <c r="AC9">
        <v>411</v>
      </c>
      <c r="AD9">
        <v>0.10100000000000001</v>
      </c>
      <c r="AE9">
        <f t="shared" si="8"/>
        <v>1.0201000000000002E-2</v>
      </c>
      <c r="AF9">
        <v>407</v>
      </c>
      <c r="AG9">
        <v>0.14099999999999999</v>
      </c>
      <c r="AH9">
        <f t="shared" si="9"/>
        <v>1.9880999999999996E-2</v>
      </c>
      <c r="AI9">
        <v>483</v>
      </c>
      <c r="AJ9">
        <v>0.13900000000000001</v>
      </c>
      <c r="AK9">
        <f t="shared" si="10"/>
        <v>1.9321000000000005E-2</v>
      </c>
      <c r="AL9">
        <v>823</v>
      </c>
      <c r="AM9">
        <v>0.14699999999999999</v>
      </c>
      <c r="AN9">
        <f t="shared" si="11"/>
        <v>2.1608999999999996E-2</v>
      </c>
      <c r="AO9">
        <v>1485</v>
      </c>
      <c r="AP9">
        <v>0.13200000000000001</v>
      </c>
      <c r="AQ9">
        <f t="shared" si="12"/>
        <v>1.7424000000000002E-2</v>
      </c>
      <c r="AR9">
        <v>2940</v>
      </c>
      <c r="AS9">
        <v>8.2000000000000003E-2</v>
      </c>
      <c r="AT9">
        <f t="shared" si="13"/>
        <v>6.7240000000000008E-3</v>
      </c>
      <c r="AU9">
        <v>511</v>
      </c>
      <c r="AV9">
        <v>0.14000000000000001</v>
      </c>
      <c r="AW9">
        <f t="shared" si="14"/>
        <v>1.9600000000000003E-2</v>
      </c>
      <c r="AX9">
        <v>872</v>
      </c>
      <c r="AY9">
        <v>0.11700000000000001</v>
      </c>
      <c r="AZ9">
        <f t="shared" si="15"/>
        <v>1.3689000000000002E-2</v>
      </c>
      <c r="BA9">
        <v>622</v>
      </c>
    </row>
    <row r="10" spans="1:53">
      <c r="A10" t="s">
        <v>578</v>
      </c>
      <c r="B10" t="s">
        <v>562</v>
      </c>
      <c r="C10" t="s">
        <v>245</v>
      </c>
      <c r="D10" s="6" t="s">
        <v>242</v>
      </c>
      <c r="E10">
        <v>75.900000000000006</v>
      </c>
      <c r="F10">
        <v>0.113</v>
      </c>
      <c r="G10">
        <f t="shared" si="0"/>
        <v>1.2769000000000001E-2</v>
      </c>
      <c r="H10">
        <v>668</v>
      </c>
      <c r="I10">
        <v>0.16300000000000001</v>
      </c>
      <c r="J10">
        <f t="shared" si="1"/>
        <v>2.6569000000000002E-2</v>
      </c>
      <c r="K10">
        <v>418</v>
      </c>
      <c r="L10">
        <v>0.125</v>
      </c>
      <c r="M10">
        <f t="shared" si="2"/>
        <v>1.5625E-2</v>
      </c>
      <c r="N10">
        <v>1102</v>
      </c>
      <c r="O10">
        <v>0.14599999999999999</v>
      </c>
      <c r="P10">
        <f t="shared" si="3"/>
        <v>2.1315999999999998E-2</v>
      </c>
      <c r="Q10">
        <v>2045</v>
      </c>
      <c r="R10">
        <v>0.124</v>
      </c>
      <c r="S10">
        <f t="shared" si="4"/>
        <v>1.5375999999999999E-2</v>
      </c>
      <c r="T10">
        <v>2837</v>
      </c>
      <c r="U10">
        <v>9.9000000000000005E-2</v>
      </c>
      <c r="V10">
        <f t="shared" si="5"/>
        <v>9.8010000000000007E-3</v>
      </c>
      <c r="W10">
        <v>663</v>
      </c>
      <c r="X10">
        <v>0.13700000000000001</v>
      </c>
      <c r="Y10">
        <f t="shared" si="6"/>
        <v>1.8769000000000004E-2</v>
      </c>
      <c r="Z10">
        <v>1363</v>
      </c>
      <c r="AA10">
        <v>0.129</v>
      </c>
      <c r="AB10">
        <f t="shared" si="7"/>
        <v>1.6641E-2</v>
      </c>
      <c r="AC10">
        <v>452</v>
      </c>
      <c r="AD10">
        <v>0.128</v>
      </c>
      <c r="AE10">
        <f t="shared" si="8"/>
        <v>1.6383999999999999E-2</v>
      </c>
      <c r="AF10">
        <v>921</v>
      </c>
      <c r="AG10">
        <v>0.151</v>
      </c>
      <c r="AH10">
        <f t="shared" si="9"/>
        <v>2.2800999999999998E-2</v>
      </c>
      <c r="AI10">
        <v>424</v>
      </c>
      <c r="AJ10">
        <v>0.125</v>
      </c>
      <c r="AK10">
        <f t="shared" si="10"/>
        <v>1.5625E-2</v>
      </c>
      <c r="AL10">
        <v>1090</v>
      </c>
      <c r="AM10">
        <v>0.14499999999999999</v>
      </c>
      <c r="AN10">
        <f t="shared" si="11"/>
        <v>2.1024999999999999E-2</v>
      </c>
      <c r="AO10">
        <v>2413</v>
      </c>
      <c r="AP10">
        <v>0.128</v>
      </c>
      <c r="AQ10">
        <f t="shared" si="12"/>
        <v>1.6383999999999999E-2</v>
      </c>
      <c r="AR10">
        <v>3120</v>
      </c>
      <c r="AS10">
        <v>0.10299999999999999</v>
      </c>
      <c r="AT10">
        <f t="shared" si="13"/>
        <v>1.0608999999999999E-2</v>
      </c>
      <c r="AU10">
        <v>659</v>
      </c>
      <c r="AV10">
        <v>0.153</v>
      </c>
      <c r="AW10">
        <f t="shared" si="14"/>
        <v>2.3408999999999999E-2</v>
      </c>
      <c r="AX10">
        <v>1533</v>
      </c>
      <c r="AY10">
        <v>0.126</v>
      </c>
      <c r="AZ10">
        <f t="shared" si="15"/>
        <v>1.5876000000000001E-2</v>
      </c>
      <c r="BA10">
        <v>1187</v>
      </c>
    </row>
    <row r="11" spans="1:53">
      <c r="A11" t="s">
        <v>580</v>
      </c>
      <c r="B11" t="s">
        <v>562</v>
      </c>
      <c r="C11" t="s">
        <v>245</v>
      </c>
      <c r="D11" s="6" t="s">
        <v>242</v>
      </c>
      <c r="E11">
        <v>88</v>
      </c>
      <c r="F11">
        <v>0.14099999999999999</v>
      </c>
      <c r="G11">
        <f t="shared" si="0"/>
        <v>1.9880999999999996E-2</v>
      </c>
      <c r="H11">
        <v>721</v>
      </c>
      <c r="I11">
        <v>0.16500000000000001</v>
      </c>
      <c r="J11">
        <f t="shared" si="1"/>
        <v>2.7225000000000003E-2</v>
      </c>
      <c r="K11">
        <v>344</v>
      </c>
      <c r="L11">
        <v>0.13100000000000001</v>
      </c>
      <c r="M11">
        <f t="shared" si="2"/>
        <v>1.7161000000000003E-2</v>
      </c>
      <c r="N11">
        <v>1025</v>
      </c>
      <c r="O11">
        <v>0.155</v>
      </c>
      <c r="P11">
        <f t="shared" si="3"/>
        <v>2.4025000000000001E-2</v>
      </c>
      <c r="Q11">
        <v>1606</v>
      </c>
      <c r="R11">
        <v>0.13800000000000001</v>
      </c>
      <c r="S11">
        <f t="shared" si="4"/>
        <v>1.9044000000000002E-2</v>
      </c>
      <c r="T11">
        <v>3053</v>
      </c>
      <c r="U11">
        <v>9.7000000000000003E-2</v>
      </c>
      <c r="V11">
        <f t="shared" si="5"/>
        <v>9.4090000000000007E-3</v>
      </c>
      <c r="W11">
        <v>494</v>
      </c>
      <c r="X11">
        <v>0.126</v>
      </c>
      <c r="Y11">
        <f t="shared" si="6"/>
        <v>1.5876000000000001E-2</v>
      </c>
      <c r="Z11">
        <v>1098</v>
      </c>
      <c r="AA11">
        <v>0.157</v>
      </c>
      <c r="AB11">
        <f t="shared" si="7"/>
        <v>2.4649000000000001E-2</v>
      </c>
      <c r="AC11">
        <v>470</v>
      </c>
      <c r="AD11">
        <v>0.11899999999999999</v>
      </c>
      <c r="AE11">
        <f t="shared" si="8"/>
        <v>1.4160999999999998E-2</v>
      </c>
      <c r="AF11">
        <v>530</v>
      </c>
      <c r="AG11">
        <v>0.128</v>
      </c>
      <c r="AH11">
        <f t="shared" si="9"/>
        <v>1.6383999999999999E-2</v>
      </c>
      <c r="AI11">
        <v>382</v>
      </c>
      <c r="AJ11">
        <v>0.11899999999999999</v>
      </c>
      <c r="AK11">
        <f t="shared" si="10"/>
        <v>1.4160999999999998E-2</v>
      </c>
      <c r="AL11">
        <v>1193</v>
      </c>
      <c r="AM11">
        <v>0.13200000000000001</v>
      </c>
      <c r="AN11">
        <f t="shared" si="11"/>
        <v>1.7424000000000002E-2</v>
      </c>
      <c r="AO11">
        <v>1543</v>
      </c>
      <c r="AP11">
        <v>0.14699999999999999</v>
      </c>
      <c r="AQ11">
        <f t="shared" si="12"/>
        <v>2.1608999999999996E-2</v>
      </c>
      <c r="AR11">
        <v>2540</v>
      </c>
      <c r="AS11">
        <v>0.113</v>
      </c>
      <c r="AT11">
        <f t="shared" si="13"/>
        <v>1.2769000000000001E-2</v>
      </c>
      <c r="AU11">
        <v>552</v>
      </c>
      <c r="AV11">
        <v>0.122</v>
      </c>
      <c r="AW11">
        <f t="shared" si="14"/>
        <v>1.4884E-2</v>
      </c>
      <c r="AX11">
        <v>1156</v>
      </c>
      <c r="AY11">
        <v>0.158</v>
      </c>
      <c r="AZ11">
        <f t="shared" si="15"/>
        <v>2.4964E-2</v>
      </c>
      <c r="BA11">
        <v>655</v>
      </c>
    </row>
    <row r="12" spans="1:53">
      <c r="A12" t="s">
        <v>582</v>
      </c>
      <c r="B12" t="s">
        <v>562</v>
      </c>
      <c r="C12" t="s">
        <v>245</v>
      </c>
      <c r="D12" s="6" t="s">
        <v>242</v>
      </c>
      <c r="E12">
        <v>75.8</v>
      </c>
      <c r="F12">
        <v>0.16700000000000001</v>
      </c>
      <c r="G12">
        <f t="shared" si="0"/>
        <v>2.7889000000000004E-2</v>
      </c>
      <c r="H12">
        <v>786</v>
      </c>
      <c r="I12">
        <v>0.17599999999999999</v>
      </c>
      <c r="J12">
        <f t="shared" si="1"/>
        <v>3.0975999999999997E-2</v>
      </c>
      <c r="K12">
        <v>429</v>
      </c>
      <c r="L12">
        <v>0.151</v>
      </c>
      <c r="M12">
        <f t="shared" si="2"/>
        <v>2.2800999999999998E-2</v>
      </c>
      <c r="N12">
        <v>936</v>
      </c>
      <c r="O12">
        <v>0.14099999999999999</v>
      </c>
      <c r="P12">
        <f t="shared" si="3"/>
        <v>1.9880999999999996E-2</v>
      </c>
      <c r="Q12">
        <v>1783</v>
      </c>
      <c r="R12">
        <v>0.128</v>
      </c>
      <c r="S12">
        <f t="shared" si="4"/>
        <v>1.6383999999999999E-2</v>
      </c>
      <c r="T12">
        <v>3015</v>
      </c>
      <c r="U12">
        <v>0.10100000000000001</v>
      </c>
      <c r="V12">
        <f t="shared" si="5"/>
        <v>1.0201000000000002E-2</v>
      </c>
      <c r="W12">
        <v>637</v>
      </c>
      <c r="X12">
        <v>0.13400000000000001</v>
      </c>
      <c r="Y12">
        <f t="shared" si="6"/>
        <v>1.7956000000000003E-2</v>
      </c>
      <c r="Z12">
        <v>1194</v>
      </c>
      <c r="AA12">
        <v>0.17399999999999999</v>
      </c>
      <c r="AB12">
        <f t="shared" si="7"/>
        <v>3.0275999999999997E-2</v>
      </c>
      <c r="AC12">
        <v>529</v>
      </c>
      <c r="AD12">
        <v>0.122</v>
      </c>
      <c r="AE12">
        <f t="shared" si="8"/>
        <v>1.4884E-2</v>
      </c>
      <c r="AF12">
        <v>487</v>
      </c>
      <c r="AG12">
        <v>0.14599999999999999</v>
      </c>
      <c r="AH12">
        <f t="shared" si="9"/>
        <v>2.1315999999999998E-2</v>
      </c>
      <c r="AI12">
        <v>397</v>
      </c>
      <c r="AJ12">
        <v>0.14399999999999999</v>
      </c>
      <c r="AK12">
        <f t="shared" si="10"/>
        <v>2.0735999999999997E-2</v>
      </c>
      <c r="AL12">
        <v>973</v>
      </c>
      <c r="AM12">
        <v>0.15</v>
      </c>
      <c r="AN12">
        <f t="shared" si="11"/>
        <v>2.2499999999999999E-2</v>
      </c>
      <c r="AO12">
        <v>1800</v>
      </c>
      <c r="AP12">
        <v>0.155</v>
      </c>
      <c r="AQ12">
        <f t="shared" si="12"/>
        <v>2.4025000000000001E-2</v>
      </c>
      <c r="AR12">
        <v>2948</v>
      </c>
      <c r="AS12">
        <v>0.09</v>
      </c>
      <c r="AT12">
        <f t="shared" si="13"/>
        <v>8.0999999999999996E-3</v>
      </c>
      <c r="AU12">
        <v>613</v>
      </c>
      <c r="AV12">
        <v>0.129</v>
      </c>
      <c r="AW12">
        <f t="shared" si="14"/>
        <v>1.6641E-2</v>
      </c>
      <c r="AX12">
        <v>1007</v>
      </c>
      <c r="AY12">
        <v>0.159</v>
      </c>
      <c r="AZ12">
        <f t="shared" si="15"/>
        <v>2.5281000000000001E-2</v>
      </c>
      <c r="BA12">
        <v>580</v>
      </c>
    </row>
    <row r="13" spans="1:53">
      <c r="A13" t="s">
        <v>584</v>
      </c>
      <c r="B13" t="s">
        <v>562</v>
      </c>
      <c r="C13" t="s">
        <v>245</v>
      </c>
      <c r="D13" s="6" t="s">
        <v>242</v>
      </c>
      <c r="E13">
        <v>75.599999999999994</v>
      </c>
      <c r="F13">
        <v>0.12</v>
      </c>
      <c r="G13">
        <f t="shared" si="0"/>
        <v>1.44E-2</v>
      </c>
      <c r="H13">
        <v>705</v>
      </c>
      <c r="I13">
        <v>0.11700000000000001</v>
      </c>
      <c r="J13">
        <f t="shared" si="1"/>
        <v>1.3689000000000002E-2</v>
      </c>
      <c r="K13">
        <v>512</v>
      </c>
      <c r="L13">
        <v>0.13400000000000001</v>
      </c>
      <c r="M13">
        <f t="shared" si="2"/>
        <v>1.7956000000000003E-2</v>
      </c>
      <c r="N13">
        <v>830</v>
      </c>
      <c r="O13">
        <v>0.14000000000000001</v>
      </c>
      <c r="P13">
        <f t="shared" si="3"/>
        <v>1.9600000000000003E-2</v>
      </c>
      <c r="Q13">
        <v>1996</v>
      </c>
      <c r="R13">
        <v>0.11799999999999999</v>
      </c>
      <c r="S13">
        <f t="shared" si="4"/>
        <v>1.3923999999999999E-2</v>
      </c>
      <c r="T13">
        <v>3129</v>
      </c>
      <c r="U13">
        <v>8.5999999999999993E-2</v>
      </c>
      <c r="V13">
        <f t="shared" si="5"/>
        <v>7.3959999999999989E-3</v>
      </c>
      <c r="W13">
        <v>580</v>
      </c>
      <c r="X13">
        <v>0.11899999999999999</v>
      </c>
      <c r="Y13">
        <f t="shared" si="6"/>
        <v>1.4160999999999998E-2</v>
      </c>
      <c r="Z13">
        <v>1113</v>
      </c>
      <c r="AA13">
        <v>0.13400000000000001</v>
      </c>
      <c r="AB13">
        <f t="shared" si="7"/>
        <v>1.7956000000000003E-2</v>
      </c>
      <c r="AC13">
        <v>651</v>
      </c>
      <c r="AD13">
        <v>0.113</v>
      </c>
      <c r="AE13">
        <f t="shared" si="8"/>
        <v>1.2769000000000001E-2</v>
      </c>
      <c r="AF13">
        <v>642</v>
      </c>
      <c r="AG13">
        <v>0.10299999999999999</v>
      </c>
      <c r="AH13">
        <f t="shared" si="9"/>
        <v>1.0608999999999999E-2</v>
      </c>
      <c r="AI13">
        <v>510</v>
      </c>
      <c r="AJ13">
        <v>0.124</v>
      </c>
      <c r="AK13">
        <f t="shared" si="10"/>
        <v>1.5375999999999999E-2</v>
      </c>
      <c r="AL13">
        <v>1122</v>
      </c>
      <c r="AM13">
        <v>0.13200000000000001</v>
      </c>
      <c r="AN13">
        <f t="shared" si="11"/>
        <v>1.7424000000000002E-2</v>
      </c>
      <c r="AO13">
        <v>1878</v>
      </c>
      <c r="AP13">
        <v>0.121</v>
      </c>
      <c r="AQ13">
        <f t="shared" si="12"/>
        <v>1.4641E-2</v>
      </c>
      <c r="AR13">
        <v>3278</v>
      </c>
      <c r="AS13">
        <v>0.09</v>
      </c>
      <c r="AT13">
        <f t="shared" si="13"/>
        <v>8.0999999999999996E-3</v>
      </c>
      <c r="AU13">
        <v>604</v>
      </c>
      <c r="AV13">
        <v>0.11799999999999999</v>
      </c>
      <c r="AW13">
        <f t="shared" si="14"/>
        <v>1.3923999999999999E-2</v>
      </c>
      <c r="AX13">
        <v>1148</v>
      </c>
      <c r="AY13">
        <v>0.106</v>
      </c>
      <c r="AZ13">
        <f t="shared" si="15"/>
        <v>1.1235999999999999E-2</v>
      </c>
      <c r="BA13">
        <v>721</v>
      </c>
    </row>
    <row r="14" spans="1:53">
      <c r="A14" t="s">
        <v>586</v>
      </c>
      <c r="B14" t="s">
        <v>562</v>
      </c>
      <c r="C14" t="s">
        <v>245</v>
      </c>
      <c r="D14" s="6" t="s">
        <v>253</v>
      </c>
      <c r="E14">
        <v>88.9</v>
      </c>
      <c r="F14">
        <v>0.105</v>
      </c>
      <c r="G14">
        <f t="shared" si="0"/>
        <v>1.1024999999999998E-2</v>
      </c>
      <c r="H14">
        <v>498</v>
      </c>
      <c r="I14">
        <v>0.151</v>
      </c>
      <c r="J14">
        <f t="shared" si="1"/>
        <v>2.2800999999999998E-2</v>
      </c>
      <c r="K14">
        <v>330</v>
      </c>
      <c r="L14">
        <v>0.14000000000000001</v>
      </c>
      <c r="M14">
        <f t="shared" si="2"/>
        <v>1.9600000000000003E-2</v>
      </c>
      <c r="N14">
        <v>1223</v>
      </c>
      <c r="O14">
        <v>0.13400000000000001</v>
      </c>
      <c r="P14">
        <f t="shared" si="3"/>
        <v>1.7956000000000003E-2</v>
      </c>
      <c r="Q14">
        <v>1727</v>
      </c>
      <c r="R14">
        <v>0.124</v>
      </c>
      <c r="S14">
        <f t="shared" si="4"/>
        <v>1.5375999999999999E-2</v>
      </c>
      <c r="T14">
        <v>2875</v>
      </c>
      <c r="U14">
        <v>0.11</v>
      </c>
      <c r="V14">
        <f t="shared" si="5"/>
        <v>1.21E-2</v>
      </c>
      <c r="W14">
        <v>632</v>
      </c>
      <c r="X14">
        <v>0.13600000000000001</v>
      </c>
      <c r="Y14">
        <f t="shared" si="6"/>
        <v>1.8496000000000002E-2</v>
      </c>
      <c r="Z14">
        <v>1347</v>
      </c>
      <c r="AA14">
        <v>0.14099999999999999</v>
      </c>
      <c r="AB14">
        <f t="shared" si="7"/>
        <v>1.9880999999999996E-2</v>
      </c>
      <c r="AC14">
        <v>583</v>
      </c>
      <c r="AD14">
        <v>0.125</v>
      </c>
      <c r="AE14">
        <f t="shared" si="8"/>
        <v>1.5625E-2</v>
      </c>
      <c r="AF14">
        <v>816</v>
      </c>
      <c r="AG14">
        <v>0.127</v>
      </c>
      <c r="AH14">
        <f t="shared" si="9"/>
        <v>1.6129000000000001E-2</v>
      </c>
      <c r="AI14">
        <v>264</v>
      </c>
      <c r="AJ14">
        <v>0.13600000000000001</v>
      </c>
      <c r="AK14">
        <f t="shared" si="10"/>
        <v>1.8496000000000002E-2</v>
      </c>
      <c r="AL14">
        <v>1305</v>
      </c>
      <c r="AM14">
        <v>0.13400000000000001</v>
      </c>
      <c r="AN14">
        <f t="shared" si="11"/>
        <v>1.7956000000000003E-2</v>
      </c>
      <c r="AO14">
        <v>1802</v>
      </c>
      <c r="AP14">
        <v>0.114</v>
      </c>
      <c r="AQ14">
        <f t="shared" si="12"/>
        <v>1.2996000000000001E-2</v>
      </c>
      <c r="AR14">
        <v>2792</v>
      </c>
      <c r="AS14">
        <v>0.106</v>
      </c>
      <c r="AT14">
        <f t="shared" si="13"/>
        <v>1.1235999999999999E-2</v>
      </c>
      <c r="AU14">
        <v>561</v>
      </c>
      <c r="AV14">
        <v>0.13200000000000001</v>
      </c>
      <c r="AW14">
        <f t="shared" si="14"/>
        <v>1.7424000000000002E-2</v>
      </c>
      <c r="AX14">
        <v>1569</v>
      </c>
      <c r="AY14">
        <v>0.155</v>
      </c>
      <c r="AZ14">
        <f t="shared" si="15"/>
        <v>2.4025000000000001E-2</v>
      </c>
      <c r="BA14">
        <v>884</v>
      </c>
    </row>
    <row r="15" spans="1:53">
      <c r="A15" t="s">
        <v>588</v>
      </c>
      <c r="B15" t="s">
        <v>562</v>
      </c>
      <c r="C15" t="s">
        <v>245</v>
      </c>
      <c r="D15" s="6" t="s">
        <v>253</v>
      </c>
      <c r="E15">
        <v>73.400000000000006</v>
      </c>
      <c r="F15">
        <v>0.158</v>
      </c>
      <c r="G15">
        <f t="shared" si="0"/>
        <v>2.4964E-2</v>
      </c>
      <c r="H15">
        <v>705</v>
      </c>
      <c r="I15">
        <v>0.126</v>
      </c>
      <c r="J15">
        <f t="shared" si="1"/>
        <v>1.5876000000000001E-2</v>
      </c>
      <c r="K15">
        <v>334</v>
      </c>
      <c r="L15">
        <v>0.13600000000000001</v>
      </c>
      <c r="M15">
        <f t="shared" si="2"/>
        <v>1.8496000000000002E-2</v>
      </c>
      <c r="N15">
        <v>784</v>
      </c>
      <c r="O15">
        <v>0.14799999999999999</v>
      </c>
      <c r="P15">
        <f t="shared" si="3"/>
        <v>2.1903999999999996E-2</v>
      </c>
      <c r="Q15">
        <v>1911</v>
      </c>
      <c r="R15">
        <v>0.123</v>
      </c>
      <c r="S15">
        <f t="shared" si="4"/>
        <v>1.5129E-2</v>
      </c>
      <c r="T15">
        <v>3438</v>
      </c>
      <c r="U15">
        <v>0.11600000000000001</v>
      </c>
      <c r="V15">
        <f t="shared" si="5"/>
        <v>1.3456000000000001E-2</v>
      </c>
      <c r="W15">
        <v>628</v>
      </c>
      <c r="X15">
        <v>0.151</v>
      </c>
      <c r="Y15">
        <f t="shared" si="6"/>
        <v>2.2800999999999998E-2</v>
      </c>
      <c r="Z15">
        <v>1035</v>
      </c>
      <c r="AA15">
        <v>0.14899999999999999</v>
      </c>
      <c r="AB15">
        <f t="shared" si="7"/>
        <v>2.2200999999999999E-2</v>
      </c>
      <c r="AC15">
        <v>606</v>
      </c>
      <c r="AD15">
        <v>0.12</v>
      </c>
      <c r="AE15">
        <f t="shared" si="8"/>
        <v>1.44E-2</v>
      </c>
      <c r="AF15">
        <v>568</v>
      </c>
      <c r="AG15">
        <v>0.10199999999999999</v>
      </c>
      <c r="AH15">
        <f t="shared" si="9"/>
        <v>1.0403999999999998E-2</v>
      </c>
      <c r="AI15">
        <v>439</v>
      </c>
      <c r="AJ15">
        <v>0.128</v>
      </c>
      <c r="AK15">
        <f t="shared" si="10"/>
        <v>1.6383999999999999E-2</v>
      </c>
      <c r="AL15">
        <v>977</v>
      </c>
      <c r="AM15">
        <v>0.13200000000000001</v>
      </c>
      <c r="AN15">
        <f t="shared" si="11"/>
        <v>1.7424000000000002E-2</v>
      </c>
      <c r="AO15">
        <v>1750</v>
      </c>
      <c r="AP15">
        <v>0.127</v>
      </c>
      <c r="AQ15">
        <f t="shared" si="12"/>
        <v>1.6129000000000001E-2</v>
      </c>
      <c r="AR15">
        <v>3141</v>
      </c>
      <c r="AS15">
        <v>0.11700000000000001</v>
      </c>
      <c r="AT15">
        <f t="shared" si="13"/>
        <v>1.3689000000000002E-2</v>
      </c>
      <c r="AU15">
        <v>697</v>
      </c>
      <c r="AV15">
        <v>0.13400000000000001</v>
      </c>
      <c r="AW15">
        <f t="shared" si="14"/>
        <v>1.7956000000000003E-2</v>
      </c>
      <c r="AX15">
        <v>933</v>
      </c>
      <c r="AY15">
        <v>0.13500000000000001</v>
      </c>
      <c r="AZ15">
        <f t="shared" si="15"/>
        <v>1.8225000000000002E-2</v>
      </c>
      <c r="BA15">
        <v>854</v>
      </c>
    </row>
    <row r="16" spans="1:53">
      <c r="A16" t="s">
        <v>590</v>
      </c>
      <c r="B16" t="s">
        <v>562</v>
      </c>
      <c r="C16" t="s">
        <v>245</v>
      </c>
      <c r="D16" s="6" t="s">
        <v>242</v>
      </c>
      <c r="E16">
        <v>74.900000000000006</v>
      </c>
      <c r="F16">
        <v>0.111</v>
      </c>
      <c r="G16">
        <f t="shared" si="0"/>
        <v>1.2321E-2</v>
      </c>
      <c r="H16">
        <v>677</v>
      </c>
      <c r="I16">
        <v>0.156</v>
      </c>
      <c r="J16">
        <f t="shared" si="1"/>
        <v>2.4336E-2</v>
      </c>
      <c r="K16">
        <v>352</v>
      </c>
      <c r="L16">
        <v>0.11799999999999999</v>
      </c>
      <c r="M16">
        <f t="shared" si="2"/>
        <v>1.3923999999999999E-2</v>
      </c>
      <c r="N16">
        <v>919</v>
      </c>
      <c r="O16">
        <v>0.13</v>
      </c>
      <c r="P16">
        <f t="shared" si="3"/>
        <v>1.6900000000000002E-2</v>
      </c>
      <c r="Q16">
        <v>2213</v>
      </c>
      <c r="R16">
        <v>0.125</v>
      </c>
      <c r="S16">
        <f t="shared" si="4"/>
        <v>1.5625E-2</v>
      </c>
      <c r="T16">
        <v>2908</v>
      </c>
      <c r="U16">
        <v>0.10100000000000001</v>
      </c>
      <c r="V16">
        <f t="shared" si="5"/>
        <v>1.0201000000000002E-2</v>
      </c>
      <c r="W16">
        <v>626</v>
      </c>
      <c r="X16">
        <v>0.13800000000000001</v>
      </c>
      <c r="Y16">
        <f t="shared" si="6"/>
        <v>1.9044000000000002E-2</v>
      </c>
      <c r="Z16">
        <v>1332</v>
      </c>
      <c r="AA16">
        <v>0.107</v>
      </c>
      <c r="AB16">
        <f t="shared" si="7"/>
        <v>1.1448999999999999E-2</v>
      </c>
      <c r="AC16">
        <v>453</v>
      </c>
      <c r="AD16">
        <v>0.11</v>
      </c>
      <c r="AE16">
        <f t="shared" si="8"/>
        <v>1.21E-2</v>
      </c>
      <c r="AF16">
        <v>467</v>
      </c>
      <c r="AG16">
        <v>0.159</v>
      </c>
      <c r="AH16">
        <f t="shared" si="9"/>
        <v>2.5281000000000001E-2</v>
      </c>
      <c r="AI16">
        <v>332</v>
      </c>
      <c r="AJ16">
        <v>0.11700000000000001</v>
      </c>
      <c r="AK16">
        <f t="shared" si="10"/>
        <v>1.3689000000000002E-2</v>
      </c>
      <c r="AL16">
        <v>995</v>
      </c>
      <c r="AM16">
        <v>0.13100000000000001</v>
      </c>
      <c r="AN16">
        <f t="shared" si="11"/>
        <v>1.7161000000000003E-2</v>
      </c>
      <c r="AO16">
        <v>1855</v>
      </c>
      <c r="AP16">
        <v>0.128</v>
      </c>
      <c r="AQ16">
        <f t="shared" si="12"/>
        <v>1.6383999999999999E-2</v>
      </c>
      <c r="AR16">
        <v>2649</v>
      </c>
      <c r="AS16">
        <v>9.1999999999999998E-2</v>
      </c>
      <c r="AT16">
        <f t="shared" si="13"/>
        <v>8.4639999999999993E-3</v>
      </c>
      <c r="AU16">
        <v>625</v>
      </c>
      <c r="AV16">
        <v>0.14299999999999999</v>
      </c>
      <c r="AW16">
        <f t="shared" si="14"/>
        <v>2.0448999999999995E-2</v>
      </c>
      <c r="AX16">
        <v>1289</v>
      </c>
      <c r="AY16">
        <v>0.13300000000000001</v>
      </c>
      <c r="AZ16">
        <f t="shared" si="15"/>
        <v>1.7689000000000003E-2</v>
      </c>
      <c r="BA16">
        <v>734</v>
      </c>
    </row>
    <row r="17" spans="1:53">
      <c r="A17" t="s">
        <v>592</v>
      </c>
      <c r="B17" t="s">
        <v>562</v>
      </c>
      <c r="C17" t="s">
        <v>245</v>
      </c>
      <c r="D17" s="6" t="s">
        <v>253</v>
      </c>
      <c r="E17">
        <v>74.5</v>
      </c>
      <c r="F17">
        <v>0.121</v>
      </c>
      <c r="G17">
        <f t="shared" si="0"/>
        <v>1.4641E-2</v>
      </c>
      <c r="H17">
        <v>530</v>
      </c>
      <c r="I17">
        <v>0.16200000000000001</v>
      </c>
      <c r="J17">
        <f t="shared" si="1"/>
        <v>2.6244E-2</v>
      </c>
      <c r="K17">
        <v>282</v>
      </c>
      <c r="L17">
        <v>0.128</v>
      </c>
      <c r="M17">
        <f t="shared" si="2"/>
        <v>1.6383999999999999E-2</v>
      </c>
      <c r="N17">
        <v>1047</v>
      </c>
      <c r="O17">
        <v>0.13700000000000001</v>
      </c>
      <c r="P17">
        <f t="shared" si="3"/>
        <v>1.8769000000000004E-2</v>
      </c>
      <c r="Q17">
        <v>1986</v>
      </c>
      <c r="R17">
        <v>0.129</v>
      </c>
      <c r="S17">
        <f t="shared" si="4"/>
        <v>1.6641E-2</v>
      </c>
      <c r="T17">
        <v>3083</v>
      </c>
      <c r="U17">
        <v>0.112</v>
      </c>
      <c r="V17">
        <f t="shared" si="5"/>
        <v>1.2544000000000001E-2</v>
      </c>
      <c r="W17">
        <v>556</v>
      </c>
      <c r="X17">
        <v>0.14499999999999999</v>
      </c>
      <c r="Y17">
        <f t="shared" si="6"/>
        <v>2.1024999999999999E-2</v>
      </c>
      <c r="Z17">
        <v>862</v>
      </c>
      <c r="AA17">
        <v>0.13600000000000001</v>
      </c>
      <c r="AB17">
        <f t="shared" si="7"/>
        <v>1.8496000000000002E-2</v>
      </c>
      <c r="AC17">
        <v>490</v>
      </c>
      <c r="AD17">
        <v>0.105</v>
      </c>
      <c r="AE17">
        <f t="shared" si="8"/>
        <v>1.1024999999999998E-2</v>
      </c>
      <c r="AF17">
        <v>548</v>
      </c>
      <c r="AG17">
        <v>0.14899999999999999</v>
      </c>
      <c r="AH17">
        <f t="shared" si="9"/>
        <v>2.2200999999999999E-2</v>
      </c>
      <c r="AI17">
        <v>298</v>
      </c>
      <c r="AJ17">
        <v>0.13500000000000001</v>
      </c>
      <c r="AK17">
        <f t="shared" si="10"/>
        <v>1.8225000000000002E-2</v>
      </c>
      <c r="AL17">
        <v>1096</v>
      </c>
      <c r="AM17">
        <v>0.14499999999999999</v>
      </c>
      <c r="AN17">
        <f t="shared" si="11"/>
        <v>2.1024999999999999E-2</v>
      </c>
      <c r="AO17">
        <v>1963</v>
      </c>
      <c r="AP17">
        <v>0.152</v>
      </c>
      <c r="AQ17">
        <f t="shared" si="12"/>
        <v>2.3104E-2</v>
      </c>
      <c r="AR17">
        <v>2870</v>
      </c>
      <c r="AS17">
        <v>0.108</v>
      </c>
      <c r="AT17">
        <f t="shared" si="13"/>
        <v>1.1663999999999999E-2</v>
      </c>
      <c r="AU17">
        <v>600</v>
      </c>
      <c r="AV17">
        <v>0.14099999999999999</v>
      </c>
      <c r="AW17">
        <f t="shared" si="14"/>
        <v>1.9880999999999996E-2</v>
      </c>
      <c r="AX17">
        <v>1224</v>
      </c>
      <c r="AY17">
        <v>0.128</v>
      </c>
      <c r="AZ17">
        <f t="shared" si="15"/>
        <v>1.6383999999999999E-2</v>
      </c>
      <c r="BA17">
        <v>866</v>
      </c>
    </row>
    <row r="18" spans="1:53">
      <c r="A18" t="s">
        <v>594</v>
      </c>
      <c r="B18" t="s">
        <v>562</v>
      </c>
      <c r="C18" t="s">
        <v>245</v>
      </c>
      <c r="D18" s="6" t="s">
        <v>253</v>
      </c>
      <c r="E18">
        <v>80.5</v>
      </c>
      <c r="F18">
        <v>0.106</v>
      </c>
      <c r="G18">
        <f t="shared" si="0"/>
        <v>1.1235999999999999E-2</v>
      </c>
      <c r="H18">
        <v>871</v>
      </c>
      <c r="I18">
        <v>0.121</v>
      </c>
      <c r="J18">
        <f t="shared" si="1"/>
        <v>1.4641E-2</v>
      </c>
      <c r="K18">
        <v>263</v>
      </c>
      <c r="L18">
        <v>0.126</v>
      </c>
      <c r="M18">
        <f t="shared" si="2"/>
        <v>1.5876000000000001E-2</v>
      </c>
      <c r="N18">
        <v>1132</v>
      </c>
      <c r="O18">
        <v>0.13600000000000001</v>
      </c>
      <c r="P18">
        <f t="shared" si="3"/>
        <v>1.8496000000000002E-2</v>
      </c>
      <c r="Q18">
        <v>1865</v>
      </c>
      <c r="R18">
        <v>0.113</v>
      </c>
      <c r="S18">
        <f t="shared" si="4"/>
        <v>1.2769000000000001E-2</v>
      </c>
      <c r="T18">
        <v>2956</v>
      </c>
      <c r="U18">
        <v>8.5000000000000006E-2</v>
      </c>
      <c r="V18">
        <f t="shared" si="5"/>
        <v>7.2250000000000014E-3</v>
      </c>
      <c r="W18">
        <v>607</v>
      </c>
      <c r="X18">
        <v>0.129</v>
      </c>
      <c r="Y18">
        <f t="shared" si="6"/>
        <v>1.6641E-2</v>
      </c>
      <c r="Z18">
        <v>1143</v>
      </c>
      <c r="AA18">
        <v>0.14799999999999999</v>
      </c>
      <c r="AB18">
        <f t="shared" si="7"/>
        <v>2.1903999999999996E-2</v>
      </c>
      <c r="AC18">
        <v>658</v>
      </c>
      <c r="AD18">
        <v>0.128</v>
      </c>
      <c r="AE18">
        <f t="shared" si="8"/>
        <v>1.6383999999999999E-2</v>
      </c>
      <c r="AF18">
        <v>607</v>
      </c>
      <c r="AG18">
        <v>0.152</v>
      </c>
      <c r="AH18">
        <f t="shared" si="9"/>
        <v>2.3104E-2</v>
      </c>
      <c r="AI18">
        <v>330</v>
      </c>
      <c r="AJ18">
        <v>0.126</v>
      </c>
      <c r="AK18">
        <f t="shared" si="10"/>
        <v>1.5876000000000001E-2</v>
      </c>
      <c r="AL18">
        <v>1198</v>
      </c>
      <c r="AM18">
        <v>0.14000000000000001</v>
      </c>
      <c r="AN18">
        <f t="shared" si="11"/>
        <v>1.9600000000000003E-2</v>
      </c>
      <c r="AO18">
        <v>1943</v>
      </c>
      <c r="AP18">
        <v>0.114</v>
      </c>
      <c r="AQ18">
        <f t="shared" si="12"/>
        <v>1.2996000000000001E-2</v>
      </c>
      <c r="AR18">
        <v>3094</v>
      </c>
      <c r="AS18">
        <v>9.0999999999999998E-2</v>
      </c>
      <c r="AT18">
        <f t="shared" si="13"/>
        <v>8.2810000000000002E-3</v>
      </c>
      <c r="AU18">
        <v>670</v>
      </c>
      <c r="AV18">
        <v>0.13700000000000001</v>
      </c>
      <c r="AW18">
        <f t="shared" si="14"/>
        <v>1.8769000000000004E-2</v>
      </c>
      <c r="AX18">
        <v>1555</v>
      </c>
      <c r="AY18">
        <v>0.112</v>
      </c>
      <c r="AZ18">
        <f t="shared" si="15"/>
        <v>1.2544000000000001E-2</v>
      </c>
      <c r="BA18">
        <v>592</v>
      </c>
    </row>
    <row r="19" spans="1:53">
      <c r="A19" t="s">
        <v>596</v>
      </c>
      <c r="B19" t="s">
        <v>562</v>
      </c>
      <c r="C19" t="s">
        <v>245</v>
      </c>
      <c r="D19" s="6" t="s">
        <v>253</v>
      </c>
      <c r="E19">
        <v>69.8</v>
      </c>
      <c r="F19">
        <v>0.13500000000000001</v>
      </c>
      <c r="G19">
        <f t="shared" si="0"/>
        <v>1.8225000000000002E-2</v>
      </c>
      <c r="H19">
        <v>688</v>
      </c>
      <c r="I19">
        <v>0.16900000000000001</v>
      </c>
      <c r="J19">
        <f t="shared" si="1"/>
        <v>2.8561000000000003E-2</v>
      </c>
      <c r="K19">
        <v>355</v>
      </c>
      <c r="L19">
        <v>0.121</v>
      </c>
      <c r="M19">
        <f t="shared" si="2"/>
        <v>1.4641E-2</v>
      </c>
      <c r="N19">
        <v>992</v>
      </c>
      <c r="O19">
        <v>0.14599999999999999</v>
      </c>
      <c r="P19">
        <f t="shared" si="3"/>
        <v>2.1315999999999998E-2</v>
      </c>
      <c r="Q19">
        <v>1891</v>
      </c>
      <c r="R19">
        <v>0.125</v>
      </c>
      <c r="S19">
        <f t="shared" si="4"/>
        <v>1.5625E-2</v>
      </c>
      <c r="T19">
        <v>3219</v>
      </c>
      <c r="U19">
        <v>0.10299999999999999</v>
      </c>
      <c r="V19">
        <f t="shared" si="5"/>
        <v>1.0608999999999999E-2</v>
      </c>
      <c r="W19">
        <v>581</v>
      </c>
      <c r="X19">
        <v>0.14000000000000001</v>
      </c>
      <c r="Y19">
        <f t="shared" si="6"/>
        <v>1.9600000000000003E-2</v>
      </c>
      <c r="Z19">
        <v>1165</v>
      </c>
      <c r="AA19">
        <v>0.13</v>
      </c>
      <c r="AB19">
        <f t="shared" si="7"/>
        <v>1.6900000000000002E-2</v>
      </c>
      <c r="AC19">
        <v>409</v>
      </c>
      <c r="AD19">
        <v>0.112</v>
      </c>
      <c r="AE19">
        <f t="shared" si="8"/>
        <v>1.2544000000000001E-2</v>
      </c>
      <c r="AF19">
        <v>589</v>
      </c>
      <c r="AG19">
        <v>0.16700000000000001</v>
      </c>
      <c r="AH19">
        <f t="shared" si="9"/>
        <v>2.7889000000000004E-2</v>
      </c>
      <c r="AI19">
        <v>378</v>
      </c>
      <c r="AJ19">
        <v>0.13900000000000001</v>
      </c>
      <c r="AK19">
        <f t="shared" si="10"/>
        <v>1.9321000000000005E-2</v>
      </c>
      <c r="AL19">
        <v>1128</v>
      </c>
      <c r="AM19">
        <v>0.14099999999999999</v>
      </c>
      <c r="AN19">
        <f t="shared" si="11"/>
        <v>1.9880999999999996E-2</v>
      </c>
      <c r="AO19">
        <v>1837</v>
      </c>
      <c r="AP19">
        <v>0.126</v>
      </c>
      <c r="AQ19">
        <f t="shared" si="12"/>
        <v>1.5876000000000001E-2</v>
      </c>
      <c r="AR19">
        <v>3143</v>
      </c>
      <c r="AS19">
        <v>0.111</v>
      </c>
      <c r="AT19">
        <f t="shared" si="13"/>
        <v>1.2321E-2</v>
      </c>
      <c r="AU19">
        <v>581</v>
      </c>
      <c r="AV19">
        <v>0.16200000000000001</v>
      </c>
      <c r="AW19">
        <f t="shared" si="14"/>
        <v>2.6244E-2</v>
      </c>
      <c r="AX19">
        <v>1354</v>
      </c>
      <c r="AY19">
        <v>0.108</v>
      </c>
      <c r="AZ19">
        <f t="shared" si="15"/>
        <v>1.1663999999999999E-2</v>
      </c>
      <c r="BA19">
        <v>707</v>
      </c>
    </row>
    <row r="20" spans="1:53">
      <c r="A20" s="1" t="s">
        <v>598</v>
      </c>
      <c r="B20" t="s">
        <v>562</v>
      </c>
      <c r="C20" t="s">
        <v>245</v>
      </c>
      <c r="D20" s="6" t="s">
        <v>242</v>
      </c>
      <c r="E20">
        <v>75.099999999999994</v>
      </c>
      <c r="F20" s="2">
        <v>0.11</v>
      </c>
      <c r="G20">
        <f t="shared" si="0"/>
        <v>1.21E-2</v>
      </c>
      <c r="H20" s="2">
        <v>610</v>
      </c>
      <c r="I20" s="2">
        <v>0.11799999999999999</v>
      </c>
      <c r="J20">
        <f t="shared" si="1"/>
        <v>1.3923999999999999E-2</v>
      </c>
      <c r="K20" s="2">
        <v>374</v>
      </c>
      <c r="L20" s="2">
        <v>0.11899999999999999</v>
      </c>
      <c r="M20">
        <f t="shared" si="2"/>
        <v>1.4160999999999998E-2</v>
      </c>
      <c r="N20" s="2">
        <v>845</v>
      </c>
      <c r="O20" s="2">
        <v>0.115</v>
      </c>
      <c r="P20">
        <f t="shared" si="3"/>
        <v>1.3225000000000001E-2</v>
      </c>
      <c r="Q20" s="2">
        <v>2072</v>
      </c>
      <c r="R20" s="2">
        <v>0.11600000000000001</v>
      </c>
      <c r="S20">
        <f t="shared" si="4"/>
        <v>1.3456000000000001E-2</v>
      </c>
      <c r="T20" s="2">
        <v>3033</v>
      </c>
      <c r="U20" s="2">
        <v>8.6999999999999994E-2</v>
      </c>
      <c r="V20">
        <f t="shared" si="5"/>
        <v>7.5689999999999993E-3</v>
      </c>
      <c r="W20" s="2">
        <v>555</v>
      </c>
      <c r="X20" s="2">
        <v>0.111</v>
      </c>
      <c r="Y20">
        <f t="shared" si="6"/>
        <v>1.2321E-2</v>
      </c>
      <c r="Z20" s="2">
        <v>1089</v>
      </c>
      <c r="AA20" s="2">
        <v>0.106</v>
      </c>
      <c r="AB20">
        <f t="shared" si="7"/>
        <v>1.1235999999999999E-2</v>
      </c>
      <c r="AC20" s="2">
        <v>477</v>
      </c>
      <c r="AD20" s="2">
        <v>9.0999999999999998E-2</v>
      </c>
      <c r="AE20">
        <f t="shared" si="8"/>
        <v>8.2810000000000002E-3</v>
      </c>
      <c r="AF20" s="2">
        <v>640</v>
      </c>
      <c r="AG20" s="2">
        <v>8.7999999999999995E-2</v>
      </c>
      <c r="AH20">
        <f t="shared" si="9"/>
        <v>7.7439999999999991E-3</v>
      </c>
      <c r="AI20" s="2">
        <v>329</v>
      </c>
      <c r="AJ20" s="2">
        <v>0.129</v>
      </c>
      <c r="AK20">
        <f t="shared" si="10"/>
        <v>1.6641E-2</v>
      </c>
      <c r="AL20" s="2">
        <v>970</v>
      </c>
      <c r="AM20" s="2">
        <v>0.13</v>
      </c>
      <c r="AN20">
        <f t="shared" si="11"/>
        <v>1.6900000000000002E-2</v>
      </c>
      <c r="AO20" s="2">
        <v>2031</v>
      </c>
      <c r="AP20" s="2">
        <v>0.123</v>
      </c>
      <c r="AQ20">
        <f t="shared" si="12"/>
        <v>1.5129E-2</v>
      </c>
      <c r="AR20" s="2">
        <v>2670</v>
      </c>
      <c r="AS20" s="2">
        <v>7.6999999999999999E-2</v>
      </c>
      <c r="AT20">
        <f t="shared" si="13"/>
        <v>5.9290000000000002E-3</v>
      </c>
      <c r="AU20" s="2">
        <v>583</v>
      </c>
      <c r="AV20" s="2">
        <v>0.109</v>
      </c>
      <c r="AW20">
        <f t="shared" si="14"/>
        <v>1.1880999999999999E-2</v>
      </c>
      <c r="AX20" s="2">
        <v>1162</v>
      </c>
      <c r="AY20" s="2">
        <v>0.11799999999999999</v>
      </c>
      <c r="AZ20">
        <f t="shared" si="15"/>
        <v>1.3923999999999999E-2</v>
      </c>
      <c r="BA20" s="2">
        <v>962</v>
      </c>
    </row>
    <row r="21" spans="1:53">
      <c r="A21" t="s">
        <v>600</v>
      </c>
      <c r="B21" t="s">
        <v>562</v>
      </c>
      <c r="C21" t="s">
        <v>245</v>
      </c>
      <c r="D21" s="6" t="s">
        <v>253</v>
      </c>
      <c r="E21">
        <v>74.7</v>
      </c>
      <c r="F21">
        <v>0.13100000000000001</v>
      </c>
      <c r="G21">
        <f t="shared" si="0"/>
        <v>1.7161000000000003E-2</v>
      </c>
      <c r="H21">
        <v>717</v>
      </c>
      <c r="I21">
        <v>0.159</v>
      </c>
      <c r="J21">
        <f t="shared" si="1"/>
        <v>2.5281000000000001E-2</v>
      </c>
      <c r="K21">
        <v>307</v>
      </c>
      <c r="L21">
        <v>0.14199999999999999</v>
      </c>
      <c r="M21">
        <f t="shared" si="2"/>
        <v>2.0163999999999998E-2</v>
      </c>
      <c r="N21">
        <v>1063</v>
      </c>
      <c r="O21">
        <v>0.14199999999999999</v>
      </c>
      <c r="P21">
        <f t="shared" si="3"/>
        <v>2.0163999999999998E-2</v>
      </c>
      <c r="Q21">
        <v>1622</v>
      </c>
      <c r="R21">
        <v>0.14199999999999999</v>
      </c>
      <c r="S21">
        <f t="shared" si="4"/>
        <v>2.0163999999999998E-2</v>
      </c>
      <c r="T21">
        <v>3272</v>
      </c>
      <c r="U21">
        <v>9.8000000000000004E-2</v>
      </c>
      <c r="V21">
        <f t="shared" si="5"/>
        <v>9.6040000000000014E-3</v>
      </c>
      <c r="W21">
        <v>607</v>
      </c>
      <c r="X21">
        <v>0.14599999999999999</v>
      </c>
      <c r="Y21">
        <f t="shared" si="6"/>
        <v>2.1315999999999998E-2</v>
      </c>
      <c r="Z21">
        <v>1297</v>
      </c>
      <c r="AA21">
        <v>0.13700000000000001</v>
      </c>
      <c r="AB21">
        <f t="shared" si="7"/>
        <v>1.8769000000000004E-2</v>
      </c>
      <c r="AC21">
        <v>429</v>
      </c>
      <c r="AD21">
        <v>0.151</v>
      </c>
      <c r="AE21">
        <f t="shared" si="8"/>
        <v>2.2800999999999998E-2</v>
      </c>
      <c r="AF21">
        <v>846</v>
      </c>
      <c r="AG21">
        <v>0.14499999999999999</v>
      </c>
      <c r="AH21">
        <f t="shared" si="9"/>
        <v>2.1024999999999999E-2</v>
      </c>
      <c r="AI21">
        <v>323</v>
      </c>
      <c r="AJ21">
        <v>0.13400000000000001</v>
      </c>
      <c r="AK21">
        <f t="shared" si="10"/>
        <v>1.7956000000000003E-2</v>
      </c>
      <c r="AL21">
        <v>1081</v>
      </c>
      <c r="AM21">
        <v>0.13800000000000001</v>
      </c>
      <c r="AN21">
        <f t="shared" si="11"/>
        <v>1.9044000000000002E-2</v>
      </c>
      <c r="AO21">
        <v>1844</v>
      </c>
      <c r="AP21">
        <v>0.151</v>
      </c>
      <c r="AQ21">
        <f t="shared" si="12"/>
        <v>2.2800999999999998E-2</v>
      </c>
      <c r="AR21">
        <v>3426</v>
      </c>
      <c r="AS21">
        <v>0.104</v>
      </c>
      <c r="AT21">
        <f t="shared" si="13"/>
        <v>1.0815999999999999E-2</v>
      </c>
      <c r="AU21">
        <v>666</v>
      </c>
      <c r="AV21">
        <v>0.13700000000000001</v>
      </c>
      <c r="AW21">
        <f t="shared" si="14"/>
        <v>1.8769000000000004E-2</v>
      </c>
      <c r="AX21">
        <v>1211</v>
      </c>
      <c r="AY21">
        <v>0.155</v>
      </c>
      <c r="AZ21">
        <f t="shared" si="15"/>
        <v>2.4025000000000001E-2</v>
      </c>
      <c r="BA21">
        <v>902</v>
      </c>
    </row>
    <row r="22" spans="1:53">
      <c r="A22" t="s">
        <v>602</v>
      </c>
      <c r="B22" t="s">
        <v>562</v>
      </c>
      <c r="C22" t="s">
        <v>245</v>
      </c>
      <c r="D22" s="6" t="s">
        <v>253</v>
      </c>
      <c r="E22">
        <v>67.3</v>
      </c>
      <c r="F22">
        <v>0.14799999999999999</v>
      </c>
      <c r="G22">
        <f t="shared" si="0"/>
        <v>2.1903999999999996E-2</v>
      </c>
      <c r="H22">
        <v>576</v>
      </c>
      <c r="I22">
        <v>0.11799999999999999</v>
      </c>
      <c r="J22">
        <f t="shared" si="1"/>
        <v>1.3923999999999999E-2</v>
      </c>
      <c r="K22">
        <v>335</v>
      </c>
      <c r="L22">
        <v>0.128</v>
      </c>
      <c r="M22">
        <f t="shared" si="2"/>
        <v>1.6383999999999999E-2</v>
      </c>
      <c r="N22">
        <v>714</v>
      </c>
      <c r="O22">
        <v>0.152</v>
      </c>
      <c r="P22">
        <f t="shared" si="3"/>
        <v>2.3104E-2</v>
      </c>
      <c r="Q22">
        <v>1767</v>
      </c>
      <c r="R22">
        <v>0.123</v>
      </c>
      <c r="S22">
        <f t="shared" si="4"/>
        <v>1.5129E-2</v>
      </c>
      <c r="T22">
        <v>2762</v>
      </c>
      <c r="U22">
        <v>0.1</v>
      </c>
      <c r="V22">
        <f t="shared" si="5"/>
        <v>1.0000000000000002E-2</v>
      </c>
      <c r="W22">
        <v>502</v>
      </c>
      <c r="X22">
        <v>0.14099999999999999</v>
      </c>
      <c r="Y22">
        <f t="shared" si="6"/>
        <v>1.9880999999999996E-2</v>
      </c>
      <c r="Z22">
        <v>841</v>
      </c>
      <c r="AA22">
        <v>0.114</v>
      </c>
      <c r="AB22">
        <f t="shared" si="7"/>
        <v>1.2996000000000001E-2</v>
      </c>
      <c r="AC22">
        <v>373</v>
      </c>
      <c r="AD22">
        <v>0.107</v>
      </c>
      <c r="AE22">
        <f t="shared" si="8"/>
        <v>1.1448999999999999E-2</v>
      </c>
      <c r="AF22">
        <v>514</v>
      </c>
      <c r="AG22">
        <v>0.107</v>
      </c>
      <c r="AH22">
        <f t="shared" si="9"/>
        <v>1.1448999999999999E-2</v>
      </c>
      <c r="AI22">
        <v>401</v>
      </c>
      <c r="AJ22">
        <v>0.127</v>
      </c>
      <c r="AK22">
        <f t="shared" si="10"/>
        <v>1.6129000000000001E-2</v>
      </c>
      <c r="AL22">
        <v>856</v>
      </c>
      <c r="AM22">
        <v>0.14299999999999999</v>
      </c>
      <c r="AN22">
        <f t="shared" si="11"/>
        <v>2.0448999999999995E-2</v>
      </c>
      <c r="AO22">
        <v>1556</v>
      </c>
      <c r="AP22">
        <v>0.11799999999999999</v>
      </c>
      <c r="AQ22">
        <f t="shared" si="12"/>
        <v>1.3923999999999999E-2</v>
      </c>
      <c r="AR22">
        <v>2391</v>
      </c>
      <c r="AS22">
        <v>0.104</v>
      </c>
      <c r="AT22">
        <f t="shared" si="13"/>
        <v>1.0815999999999999E-2</v>
      </c>
      <c r="AU22">
        <v>515</v>
      </c>
      <c r="AV22">
        <v>0.14099999999999999</v>
      </c>
      <c r="AW22">
        <f t="shared" si="14"/>
        <v>1.9880999999999996E-2</v>
      </c>
      <c r="AX22">
        <v>1020</v>
      </c>
      <c r="AY22">
        <v>0.14099999999999999</v>
      </c>
      <c r="AZ22">
        <f t="shared" si="15"/>
        <v>1.9880999999999996E-2</v>
      </c>
      <c r="BA22">
        <v>701</v>
      </c>
    </row>
    <row r="23" spans="1:53">
      <c r="A23" t="s">
        <v>604</v>
      </c>
      <c r="B23" t="s">
        <v>562</v>
      </c>
      <c r="C23" t="s">
        <v>245</v>
      </c>
      <c r="D23" s="6" t="s">
        <v>253</v>
      </c>
      <c r="E23">
        <v>65.7</v>
      </c>
      <c r="F23">
        <v>0.129</v>
      </c>
      <c r="G23">
        <f t="shared" si="0"/>
        <v>1.6641E-2</v>
      </c>
      <c r="H23">
        <v>720</v>
      </c>
      <c r="I23">
        <v>9.4E-2</v>
      </c>
      <c r="J23">
        <f t="shared" si="1"/>
        <v>8.8360000000000001E-3</v>
      </c>
      <c r="K23">
        <v>234</v>
      </c>
      <c r="L23">
        <v>0.106</v>
      </c>
      <c r="M23">
        <f t="shared" si="2"/>
        <v>1.1235999999999999E-2</v>
      </c>
      <c r="N23">
        <v>854</v>
      </c>
      <c r="O23">
        <v>0.128</v>
      </c>
      <c r="P23">
        <f t="shared" si="3"/>
        <v>1.6383999999999999E-2</v>
      </c>
      <c r="Q23">
        <v>1817</v>
      </c>
      <c r="R23">
        <v>0.127</v>
      </c>
      <c r="S23">
        <f t="shared" si="4"/>
        <v>1.6129000000000001E-2</v>
      </c>
      <c r="T23">
        <v>2829</v>
      </c>
      <c r="U23">
        <v>8.8999999999999996E-2</v>
      </c>
      <c r="V23">
        <f t="shared" si="5"/>
        <v>7.9209999999999992E-3</v>
      </c>
      <c r="W23">
        <v>576</v>
      </c>
      <c r="X23">
        <v>0.122</v>
      </c>
      <c r="Y23">
        <f t="shared" si="6"/>
        <v>1.4884E-2</v>
      </c>
      <c r="Z23">
        <v>942</v>
      </c>
      <c r="AA23">
        <v>0.14099999999999999</v>
      </c>
      <c r="AB23">
        <f t="shared" si="7"/>
        <v>1.9880999999999996E-2</v>
      </c>
      <c r="AC23">
        <v>626</v>
      </c>
      <c r="AD23">
        <v>0.111</v>
      </c>
      <c r="AE23">
        <f t="shared" si="8"/>
        <v>1.2321E-2</v>
      </c>
      <c r="AF23">
        <v>555</v>
      </c>
      <c r="AG23">
        <v>0.122</v>
      </c>
      <c r="AH23">
        <f t="shared" si="9"/>
        <v>1.4884E-2</v>
      </c>
      <c r="AI23">
        <v>345</v>
      </c>
      <c r="AJ23">
        <v>0.12</v>
      </c>
      <c r="AK23">
        <f t="shared" si="10"/>
        <v>1.44E-2</v>
      </c>
      <c r="AL23">
        <v>913</v>
      </c>
      <c r="AM23">
        <v>0.114</v>
      </c>
      <c r="AN23">
        <f t="shared" si="11"/>
        <v>1.2996000000000001E-2</v>
      </c>
      <c r="AO23">
        <v>1585</v>
      </c>
      <c r="AP23">
        <v>0.129</v>
      </c>
      <c r="AQ23">
        <f t="shared" si="12"/>
        <v>1.6641E-2</v>
      </c>
      <c r="AR23">
        <v>2471</v>
      </c>
      <c r="AS23">
        <v>8.5999999999999993E-2</v>
      </c>
      <c r="AT23">
        <f t="shared" si="13"/>
        <v>7.3959999999999989E-3</v>
      </c>
      <c r="AU23">
        <v>590</v>
      </c>
      <c r="AV23">
        <v>0.11600000000000001</v>
      </c>
      <c r="AW23">
        <f t="shared" si="14"/>
        <v>1.3456000000000001E-2</v>
      </c>
      <c r="AX23">
        <v>1125</v>
      </c>
      <c r="AY23">
        <v>0.121</v>
      </c>
      <c r="AZ23">
        <f t="shared" si="15"/>
        <v>1.4641E-2</v>
      </c>
      <c r="BA23">
        <v>761</v>
      </c>
    </row>
    <row r="24" spans="1:53">
      <c r="A24" t="s">
        <v>606</v>
      </c>
      <c r="B24" t="s">
        <v>562</v>
      </c>
      <c r="C24" t="s">
        <v>245</v>
      </c>
      <c r="D24" s="6" t="s">
        <v>242</v>
      </c>
      <c r="E24">
        <v>71.2</v>
      </c>
      <c r="F24">
        <v>0.10199999999999999</v>
      </c>
      <c r="G24">
        <f t="shared" si="0"/>
        <v>1.0403999999999998E-2</v>
      </c>
      <c r="H24">
        <v>491</v>
      </c>
      <c r="I24">
        <v>0.10199999999999999</v>
      </c>
      <c r="J24">
        <f t="shared" si="1"/>
        <v>1.0403999999999998E-2</v>
      </c>
      <c r="K24">
        <v>352</v>
      </c>
      <c r="L24">
        <v>0.115</v>
      </c>
      <c r="M24">
        <f t="shared" si="2"/>
        <v>1.3225000000000001E-2</v>
      </c>
      <c r="N24">
        <v>913</v>
      </c>
      <c r="O24">
        <v>0.13100000000000001</v>
      </c>
      <c r="P24">
        <f t="shared" si="3"/>
        <v>1.7161000000000003E-2</v>
      </c>
      <c r="Q24">
        <v>1802</v>
      </c>
      <c r="R24">
        <v>0.11799999999999999</v>
      </c>
      <c r="S24">
        <f t="shared" si="4"/>
        <v>1.3923999999999999E-2</v>
      </c>
      <c r="T24">
        <v>2723</v>
      </c>
      <c r="U24">
        <v>0.107</v>
      </c>
      <c r="V24">
        <f t="shared" si="5"/>
        <v>1.1448999999999999E-2</v>
      </c>
      <c r="W24">
        <v>526</v>
      </c>
      <c r="X24">
        <v>0.115</v>
      </c>
      <c r="Y24">
        <f t="shared" si="6"/>
        <v>1.3225000000000001E-2</v>
      </c>
      <c r="Z24">
        <v>663</v>
      </c>
      <c r="AA24">
        <v>0.125</v>
      </c>
      <c r="AB24">
        <f t="shared" si="7"/>
        <v>1.5625E-2</v>
      </c>
      <c r="AC24">
        <v>501</v>
      </c>
      <c r="AD24">
        <v>6.7000000000000004E-2</v>
      </c>
      <c r="AE24">
        <f t="shared" si="8"/>
        <v>4.4890000000000008E-3</v>
      </c>
      <c r="AF24">
        <v>384</v>
      </c>
      <c r="AG24">
        <v>0.11</v>
      </c>
      <c r="AH24">
        <f t="shared" si="9"/>
        <v>1.21E-2</v>
      </c>
      <c r="AI24">
        <v>364</v>
      </c>
      <c r="AJ24">
        <v>0.11600000000000001</v>
      </c>
      <c r="AK24">
        <f t="shared" si="10"/>
        <v>1.3456000000000001E-2</v>
      </c>
      <c r="AL24">
        <v>1046</v>
      </c>
      <c r="AM24">
        <v>0.128</v>
      </c>
      <c r="AN24">
        <f t="shared" si="11"/>
        <v>1.6383999999999999E-2</v>
      </c>
      <c r="AO24">
        <v>1865</v>
      </c>
      <c r="AP24">
        <v>0.122</v>
      </c>
      <c r="AQ24">
        <f t="shared" si="12"/>
        <v>1.4884E-2</v>
      </c>
      <c r="AR24">
        <v>2531</v>
      </c>
      <c r="AS24">
        <v>0.09</v>
      </c>
      <c r="AT24">
        <f t="shared" si="13"/>
        <v>8.0999999999999996E-3</v>
      </c>
      <c r="AU24">
        <v>502</v>
      </c>
      <c r="AV24">
        <v>0.11899999999999999</v>
      </c>
      <c r="AW24">
        <f t="shared" si="14"/>
        <v>1.4160999999999998E-2</v>
      </c>
      <c r="AX24">
        <v>725</v>
      </c>
      <c r="AY24">
        <v>0.113</v>
      </c>
      <c r="AZ24">
        <f t="shared" si="15"/>
        <v>1.2769000000000001E-2</v>
      </c>
      <c r="BA24">
        <v>622</v>
      </c>
    </row>
    <row r="25" spans="1:53">
      <c r="A25" t="s">
        <v>608</v>
      </c>
      <c r="B25" t="s">
        <v>562</v>
      </c>
      <c r="C25" t="s">
        <v>245</v>
      </c>
      <c r="D25" s="6" t="s">
        <v>253</v>
      </c>
      <c r="E25">
        <v>55.8</v>
      </c>
      <c r="F25">
        <v>0.13100000000000001</v>
      </c>
      <c r="G25">
        <f t="shared" si="0"/>
        <v>1.7161000000000003E-2</v>
      </c>
      <c r="H25">
        <v>668</v>
      </c>
      <c r="I25">
        <v>0.127</v>
      </c>
      <c r="J25">
        <f t="shared" si="1"/>
        <v>1.6129000000000001E-2</v>
      </c>
      <c r="K25">
        <v>428</v>
      </c>
      <c r="L25">
        <v>0.11600000000000001</v>
      </c>
      <c r="M25">
        <f t="shared" si="2"/>
        <v>1.3456000000000001E-2</v>
      </c>
      <c r="N25">
        <v>770</v>
      </c>
      <c r="O25">
        <v>0.14099999999999999</v>
      </c>
      <c r="P25">
        <f t="shared" si="3"/>
        <v>1.9880999999999996E-2</v>
      </c>
      <c r="Q25">
        <v>1772</v>
      </c>
      <c r="R25">
        <v>0.111</v>
      </c>
      <c r="S25">
        <f t="shared" si="4"/>
        <v>1.2321E-2</v>
      </c>
      <c r="T25">
        <v>2746</v>
      </c>
      <c r="U25">
        <v>9.1999999999999998E-2</v>
      </c>
      <c r="V25">
        <f t="shared" si="5"/>
        <v>8.4639999999999993E-3</v>
      </c>
      <c r="W25">
        <v>583</v>
      </c>
      <c r="X25">
        <v>0.112</v>
      </c>
      <c r="Y25">
        <f t="shared" si="6"/>
        <v>1.2544000000000001E-2</v>
      </c>
      <c r="Z25">
        <v>949</v>
      </c>
      <c r="AA25">
        <v>0.13900000000000001</v>
      </c>
      <c r="AB25">
        <f t="shared" si="7"/>
        <v>1.9321000000000005E-2</v>
      </c>
      <c r="AC25">
        <v>600</v>
      </c>
      <c r="AD25">
        <v>0.13200000000000001</v>
      </c>
      <c r="AE25">
        <f t="shared" si="8"/>
        <v>1.7424000000000002E-2</v>
      </c>
      <c r="AF25">
        <v>411</v>
      </c>
      <c r="AG25">
        <v>0.114</v>
      </c>
      <c r="AH25">
        <f t="shared" si="9"/>
        <v>1.2996000000000001E-2</v>
      </c>
      <c r="AI25">
        <v>477</v>
      </c>
      <c r="AJ25">
        <v>0.115</v>
      </c>
      <c r="AK25">
        <f t="shared" si="10"/>
        <v>1.3225000000000001E-2</v>
      </c>
      <c r="AL25">
        <v>894</v>
      </c>
      <c r="AM25">
        <v>0.14499999999999999</v>
      </c>
      <c r="AN25">
        <f t="shared" si="11"/>
        <v>2.1024999999999999E-2</v>
      </c>
      <c r="AO25">
        <v>1681</v>
      </c>
      <c r="AP25">
        <v>0.12</v>
      </c>
      <c r="AQ25">
        <f t="shared" si="12"/>
        <v>1.44E-2</v>
      </c>
      <c r="AR25">
        <v>2842</v>
      </c>
      <c r="AS25">
        <v>0.109</v>
      </c>
      <c r="AT25">
        <f t="shared" si="13"/>
        <v>1.1880999999999999E-2</v>
      </c>
      <c r="AU25">
        <v>602</v>
      </c>
      <c r="AV25">
        <v>0.125</v>
      </c>
      <c r="AW25">
        <f t="shared" si="14"/>
        <v>1.5625E-2</v>
      </c>
      <c r="AX25">
        <v>999</v>
      </c>
      <c r="AY25">
        <v>0.109</v>
      </c>
      <c r="AZ25">
        <f t="shared" si="15"/>
        <v>1.1880999999999999E-2</v>
      </c>
      <c r="BA25">
        <v>537</v>
      </c>
    </row>
    <row r="26" spans="1:53">
      <c r="A26" t="s">
        <v>610</v>
      </c>
      <c r="B26" t="s">
        <v>562</v>
      </c>
      <c r="C26" t="s">
        <v>245</v>
      </c>
      <c r="D26" s="6" t="s">
        <v>253</v>
      </c>
      <c r="E26">
        <v>86.4</v>
      </c>
      <c r="F26">
        <v>0.16200000000000001</v>
      </c>
      <c r="G26">
        <f t="shared" si="0"/>
        <v>2.6244E-2</v>
      </c>
      <c r="H26">
        <v>802</v>
      </c>
      <c r="I26">
        <v>0.14299999999999999</v>
      </c>
      <c r="J26">
        <f t="shared" si="1"/>
        <v>2.0448999999999995E-2</v>
      </c>
      <c r="K26">
        <v>276</v>
      </c>
      <c r="L26">
        <v>0.14299999999999999</v>
      </c>
      <c r="M26">
        <f t="shared" si="2"/>
        <v>2.0448999999999995E-2</v>
      </c>
      <c r="N26">
        <v>737</v>
      </c>
      <c r="O26">
        <v>0.14899999999999999</v>
      </c>
      <c r="P26">
        <f t="shared" si="3"/>
        <v>2.2200999999999999E-2</v>
      </c>
      <c r="Q26">
        <v>1707</v>
      </c>
      <c r="R26">
        <v>0.124</v>
      </c>
      <c r="S26">
        <f t="shared" si="4"/>
        <v>1.5375999999999999E-2</v>
      </c>
      <c r="T26">
        <v>2769</v>
      </c>
      <c r="U26">
        <v>0.10199999999999999</v>
      </c>
      <c r="V26">
        <f t="shared" si="5"/>
        <v>1.0403999999999998E-2</v>
      </c>
      <c r="W26">
        <v>605</v>
      </c>
      <c r="X26">
        <v>0.17100000000000001</v>
      </c>
      <c r="Y26">
        <f t="shared" si="6"/>
        <v>2.9241000000000003E-2</v>
      </c>
      <c r="Z26">
        <v>907</v>
      </c>
      <c r="AA26">
        <v>0.153</v>
      </c>
      <c r="AB26">
        <f t="shared" si="7"/>
        <v>2.3408999999999999E-2</v>
      </c>
      <c r="AC26">
        <v>623</v>
      </c>
      <c r="AD26">
        <v>0.124</v>
      </c>
      <c r="AE26">
        <f t="shared" si="8"/>
        <v>1.5375999999999999E-2</v>
      </c>
      <c r="AF26">
        <v>517</v>
      </c>
      <c r="AG26">
        <v>0.153</v>
      </c>
      <c r="AH26">
        <f t="shared" si="9"/>
        <v>2.3408999999999999E-2</v>
      </c>
      <c r="AI26">
        <v>310</v>
      </c>
      <c r="AJ26">
        <v>0.13700000000000001</v>
      </c>
      <c r="AK26">
        <f t="shared" si="10"/>
        <v>1.8769000000000004E-2</v>
      </c>
      <c r="AL26">
        <v>1015</v>
      </c>
      <c r="AM26">
        <v>0.16300000000000001</v>
      </c>
      <c r="AN26">
        <f t="shared" si="11"/>
        <v>2.6569000000000002E-2</v>
      </c>
      <c r="AO26">
        <v>1930</v>
      </c>
      <c r="AP26">
        <v>0.13800000000000001</v>
      </c>
      <c r="AQ26">
        <f t="shared" si="12"/>
        <v>1.9044000000000002E-2</v>
      </c>
      <c r="AR26">
        <v>2470</v>
      </c>
      <c r="AS26">
        <v>9.9000000000000005E-2</v>
      </c>
      <c r="AT26">
        <f t="shared" si="13"/>
        <v>9.8010000000000007E-3</v>
      </c>
      <c r="AU26">
        <v>567</v>
      </c>
      <c r="AV26">
        <v>0.129</v>
      </c>
      <c r="AW26">
        <f t="shared" si="14"/>
        <v>1.6641E-2</v>
      </c>
      <c r="AX26">
        <v>889</v>
      </c>
      <c r="AY26">
        <v>0.13600000000000001</v>
      </c>
      <c r="AZ26">
        <f t="shared" si="15"/>
        <v>1.8496000000000002E-2</v>
      </c>
      <c r="BA26">
        <v>821</v>
      </c>
    </row>
    <row r="27" spans="1:53">
      <c r="A27" t="s">
        <v>612</v>
      </c>
      <c r="B27" t="s">
        <v>562</v>
      </c>
      <c r="C27" t="s">
        <v>245</v>
      </c>
      <c r="D27" s="6" t="s">
        <v>253</v>
      </c>
      <c r="E27">
        <v>80.8</v>
      </c>
      <c r="F27">
        <v>0.14499999999999999</v>
      </c>
      <c r="G27">
        <f t="shared" si="0"/>
        <v>2.1024999999999999E-2</v>
      </c>
      <c r="H27">
        <v>850</v>
      </c>
      <c r="I27">
        <v>0.114</v>
      </c>
      <c r="J27">
        <f t="shared" si="1"/>
        <v>1.2996000000000001E-2</v>
      </c>
      <c r="K27">
        <v>309</v>
      </c>
      <c r="L27">
        <v>0.13800000000000001</v>
      </c>
      <c r="M27">
        <f t="shared" si="2"/>
        <v>1.9044000000000002E-2</v>
      </c>
      <c r="N27">
        <v>943</v>
      </c>
      <c r="O27">
        <v>0.14399999999999999</v>
      </c>
      <c r="P27">
        <f t="shared" si="3"/>
        <v>2.0735999999999997E-2</v>
      </c>
      <c r="Q27">
        <v>1950</v>
      </c>
      <c r="R27">
        <v>0.14099999999999999</v>
      </c>
      <c r="S27">
        <f t="shared" si="4"/>
        <v>1.9880999999999996E-2</v>
      </c>
      <c r="T27">
        <v>3641</v>
      </c>
      <c r="U27">
        <v>9.9000000000000005E-2</v>
      </c>
      <c r="V27">
        <f t="shared" si="5"/>
        <v>9.8010000000000007E-3</v>
      </c>
      <c r="W27">
        <v>642</v>
      </c>
      <c r="X27">
        <v>0.17</v>
      </c>
      <c r="Y27">
        <f t="shared" si="6"/>
        <v>2.8900000000000006E-2</v>
      </c>
      <c r="Z27">
        <v>1210</v>
      </c>
      <c r="AA27">
        <v>0.16600000000000001</v>
      </c>
      <c r="AB27">
        <f t="shared" si="7"/>
        <v>2.7556000000000004E-2</v>
      </c>
      <c r="AC27">
        <v>430</v>
      </c>
      <c r="AD27">
        <v>0.13500000000000001</v>
      </c>
      <c r="AE27">
        <f t="shared" si="8"/>
        <v>1.8225000000000002E-2</v>
      </c>
      <c r="AF27">
        <v>545</v>
      </c>
      <c r="AG27">
        <v>0.125</v>
      </c>
      <c r="AH27">
        <f t="shared" si="9"/>
        <v>1.5625E-2</v>
      </c>
      <c r="AI27">
        <v>369</v>
      </c>
      <c r="AJ27">
        <v>0.13100000000000001</v>
      </c>
      <c r="AK27">
        <f t="shared" si="10"/>
        <v>1.7161000000000003E-2</v>
      </c>
      <c r="AL27">
        <v>1098</v>
      </c>
      <c r="AM27">
        <v>0.16800000000000001</v>
      </c>
      <c r="AN27">
        <f t="shared" si="11"/>
        <v>2.8224000000000003E-2</v>
      </c>
      <c r="AO27">
        <v>1862</v>
      </c>
      <c r="AP27">
        <v>0.13400000000000001</v>
      </c>
      <c r="AQ27">
        <f t="shared" si="12"/>
        <v>1.7956000000000003E-2</v>
      </c>
      <c r="AR27">
        <v>2704</v>
      </c>
      <c r="AS27">
        <v>0.112</v>
      </c>
      <c r="AT27">
        <f t="shared" si="13"/>
        <v>1.2544000000000001E-2</v>
      </c>
      <c r="AU27">
        <v>574</v>
      </c>
      <c r="AV27">
        <v>0.14899999999999999</v>
      </c>
      <c r="AW27">
        <f t="shared" si="14"/>
        <v>2.2200999999999999E-2</v>
      </c>
      <c r="AX27">
        <v>1077</v>
      </c>
      <c r="AY27">
        <v>0.14699999999999999</v>
      </c>
      <c r="AZ27">
        <f t="shared" si="15"/>
        <v>2.1608999999999996E-2</v>
      </c>
      <c r="BA27">
        <v>496</v>
      </c>
    </row>
    <row r="28" spans="1:53">
      <c r="A28" t="s">
        <v>614</v>
      </c>
      <c r="B28" t="s">
        <v>562</v>
      </c>
      <c r="C28" t="s">
        <v>245</v>
      </c>
      <c r="D28" s="6" t="s">
        <v>242</v>
      </c>
      <c r="E28">
        <v>81.3</v>
      </c>
      <c r="F28">
        <v>0.13300000000000001</v>
      </c>
      <c r="G28">
        <f t="shared" si="0"/>
        <v>1.7689000000000003E-2</v>
      </c>
      <c r="H28">
        <v>841</v>
      </c>
      <c r="I28">
        <v>0.17</v>
      </c>
      <c r="J28">
        <f t="shared" si="1"/>
        <v>2.8900000000000006E-2</v>
      </c>
      <c r="K28">
        <v>416</v>
      </c>
      <c r="L28">
        <v>0.14199999999999999</v>
      </c>
      <c r="M28">
        <f t="shared" si="2"/>
        <v>2.0163999999999998E-2</v>
      </c>
      <c r="N28">
        <v>1055</v>
      </c>
      <c r="O28">
        <v>0.153</v>
      </c>
      <c r="P28">
        <f t="shared" si="3"/>
        <v>2.3408999999999999E-2</v>
      </c>
      <c r="Q28">
        <v>1934</v>
      </c>
      <c r="R28">
        <v>0.13500000000000001</v>
      </c>
      <c r="S28">
        <f t="shared" si="4"/>
        <v>1.8225000000000002E-2</v>
      </c>
      <c r="T28">
        <v>3073</v>
      </c>
      <c r="U28">
        <v>0.113</v>
      </c>
      <c r="V28">
        <f t="shared" si="5"/>
        <v>1.2769000000000001E-2</v>
      </c>
      <c r="W28">
        <v>530</v>
      </c>
      <c r="X28">
        <v>0.13600000000000001</v>
      </c>
      <c r="Y28">
        <f t="shared" si="6"/>
        <v>1.8496000000000002E-2</v>
      </c>
      <c r="Z28">
        <v>1245</v>
      </c>
      <c r="AA28">
        <v>0.115</v>
      </c>
      <c r="AB28">
        <f t="shared" si="7"/>
        <v>1.3225000000000001E-2</v>
      </c>
      <c r="AC28">
        <v>427</v>
      </c>
      <c r="AD28">
        <v>0.11</v>
      </c>
      <c r="AE28">
        <f t="shared" si="8"/>
        <v>1.21E-2</v>
      </c>
      <c r="AF28">
        <v>781</v>
      </c>
      <c r="AG28">
        <v>0.155</v>
      </c>
      <c r="AH28">
        <f t="shared" si="9"/>
        <v>2.4025000000000001E-2</v>
      </c>
      <c r="AI28">
        <v>364</v>
      </c>
      <c r="AJ28">
        <v>0.14599999999999999</v>
      </c>
      <c r="AK28">
        <f t="shared" si="10"/>
        <v>2.1315999999999998E-2</v>
      </c>
      <c r="AL28">
        <v>1086</v>
      </c>
      <c r="AM28">
        <v>0.15</v>
      </c>
      <c r="AN28">
        <f t="shared" si="11"/>
        <v>2.2499999999999999E-2</v>
      </c>
      <c r="AO28">
        <v>1747</v>
      </c>
      <c r="AP28">
        <v>0.128</v>
      </c>
      <c r="AQ28">
        <f t="shared" si="12"/>
        <v>1.6383999999999999E-2</v>
      </c>
      <c r="AR28">
        <v>2436</v>
      </c>
      <c r="AS28">
        <v>0.11899999999999999</v>
      </c>
      <c r="AT28">
        <f t="shared" si="13"/>
        <v>1.4160999999999998E-2</v>
      </c>
      <c r="AU28">
        <v>631</v>
      </c>
      <c r="AV28">
        <v>0.14499999999999999</v>
      </c>
      <c r="AW28">
        <f t="shared" si="14"/>
        <v>2.1024999999999999E-2</v>
      </c>
      <c r="AX28">
        <v>1394</v>
      </c>
      <c r="AY28">
        <v>0.14199999999999999</v>
      </c>
      <c r="AZ28">
        <f t="shared" si="15"/>
        <v>2.0163999999999998E-2</v>
      </c>
      <c r="BA28">
        <v>701</v>
      </c>
    </row>
    <row r="29" spans="1:53">
      <c r="A29" t="s">
        <v>616</v>
      </c>
      <c r="B29" t="s">
        <v>562</v>
      </c>
      <c r="C29" t="s">
        <v>245</v>
      </c>
      <c r="D29" s="6" t="s">
        <v>242</v>
      </c>
      <c r="E29">
        <v>72.2</v>
      </c>
      <c r="F29">
        <v>0.124</v>
      </c>
      <c r="G29">
        <f t="shared" si="0"/>
        <v>1.5375999999999999E-2</v>
      </c>
      <c r="H29">
        <v>765</v>
      </c>
      <c r="I29">
        <v>0.128</v>
      </c>
      <c r="J29">
        <f t="shared" si="1"/>
        <v>1.6383999999999999E-2</v>
      </c>
      <c r="K29">
        <v>268</v>
      </c>
      <c r="L29">
        <v>0.12</v>
      </c>
      <c r="M29">
        <f t="shared" si="2"/>
        <v>1.44E-2</v>
      </c>
      <c r="N29">
        <v>788</v>
      </c>
      <c r="O29">
        <v>0.13100000000000001</v>
      </c>
      <c r="P29">
        <f t="shared" si="3"/>
        <v>1.7161000000000003E-2</v>
      </c>
      <c r="Q29">
        <v>1865</v>
      </c>
      <c r="R29">
        <v>0.124</v>
      </c>
      <c r="S29">
        <f t="shared" si="4"/>
        <v>1.5375999999999999E-2</v>
      </c>
      <c r="T29">
        <v>3641</v>
      </c>
      <c r="U29">
        <v>9.6000000000000002E-2</v>
      </c>
      <c r="V29">
        <f t="shared" si="5"/>
        <v>9.2160000000000002E-3</v>
      </c>
      <c r="W29">
        <v>600</v>
      </c>
      <c r="X29">
        <v>0.125</v>
      </c>
      <c r="Y29">
        <f t="shared" si="6"/>
        <v>1.5625E-2</v>
      </c>
      <c r="Z29">
        <v>1222</v>
      </c>
      <c r="AA29">
        <v>0.16500000000000001</v>
      </c>
      <c r="AB29">
        <f t="shared" si="7"/>
        <v>2.7225000000000003E-2</v>
      </c>
      <c r="AC29">
        <v>650</v>
      </c>
      <c r="AD29">
        <v>0.153</v>
      </c>
      <c r="AE29">
        <f t="shared" si="8"/>
        <v>2.3408999999999999E-2</v>
      </c>
      <c r="AF29">
        <v>748</v>
      </c>
      <c r="AG29">
        <v>0.14000000000000001</v>
      </c>
      <c r="AH29">
        <f t="shared" si="9"/>
        <v>1.9600000000000003E-2</v>
      </c>
      <c r="AI29">
        <v>278</v>
      </c>
      <c r="AJ29">
        <v>0.127</v>
      </c>
      <c r="AK29">
        <f t="shared" si="10"/>
        <v>1.6129000000000001E-2</v>
      </c>
      <c r="AL29">
        <v>851</v>
      </c>
      <c r="AM29">
        <v>0.13800000000000001</v>
      </c>
      <c r="AN29">
        <f t="shared" si="11"/>
        <v>1.9044000000000002E-2</v>
      </c>
      <c r="AO29">
        <v>1863</v>
      </c>
      <c r="AP29">
        <v>0.11799999999999999</v>
      </c>
      <c r="AQ29">
        <f t="shared" si="12"/>
        <v>1.3923999999999999E-2</v>
      </c>
      <c r="AR29">
        <v>2949</v>
      </c>
      <c r="AS29">
        <v>9.0999999999999998E-2</v>
      </c>
      <c r="AT29">
        <f t="shared" si="13"/>
        <v>8.2810000000000002E-3</v>
      </c>
      <c r="AU29">
        <v>590</v>
      </c>
      <c r="AV29">
        <v>0.127</v>
      </c>
      <c r="AW29">
        <f t="shared" si="14"/>
        <v>1.6129000000000001E-2</v>
      </c>
      <c r="AX29">
        <v>1120</v>
      </c>
      <c r="AY29">
        <v>0.154</v>
      </c>
      <c r="AZ29">
        <f t="shared" si="15"/>
        <v>2.3716000000000001E-2</v>
      </c>
      <c r="BA29">
        <v>857</v>
      </c>
    </row>
    <row r="30" spans="1:53">
      <c r="A30" t="s">
        <v>618</v>
      </c>
      <c r="B30" t="s">
        <v>562</v>
      </c>
      <c r="C30" t="s">
        <v>245</v>
      </c>
      <c r="D30" s="6" t="s">
        <v>253</v>
      </c>
      <c r="E30">
        <v>78.400000000000006</v>
      </c>
      <c r="F30">
        <v>0.151</v>
      </c>
      <c r="G30">
        <f t="shared" si="0"/>
        <v>2.2800999999999998E-2</v>
      </c>
      <c r="H30">
        <v>746</v>
      </c>
      <c r="I30">
        <v>0.159</v>
      </c>
      <c r="J30">
        <f t="shared" si="1"/>
        <v>2.5281000000000001E-2</v>
      </c>
      <c r="K30">
        <v>360</v>
      </c>
      <c r="L30">
        <v>0.13100000000000001</v>
      </c>
      <c r="M30">
        <f t="shared" si="2"/>
        <v>1.7161000000000003E-2</v>
      </c>
      <c r="N30">
        <v>999</v>
      </c>
      <c r="O30">
        <v>0.14399999999999999</v>
      </c>
      <c r="P30">
        <f t="shared" si="3"/>
        <v>2.0735999999999997E-2</v>
      </c>
      <c r="Q30">
        <v>2046</v>
      </c>
      <c r="R30">
        <v>0.13100000000000001</v>
      </c>
      <c r="S30">
        <f t="shared" si="4"/>
        <v>1.7161000000000003E-2</v>
      </c>
      <c r="T30">
        <v>3059</v>
      </c>
      <c r="U30">
        <v>0.1</v>
      </c>
      <c r="V30">
        <f t="shared" si="5"/>
        <v>1.0000000000000002E-2</v>
      </c>
      <c r="W30">
        <v>616</v>
      </c>
      <c r="X30">
        <v>0.13500000000000001</v>
      </c>
      <c r="Y30">
        <f t="shared" si="6"/>
        <v>1.8225000000000002E-2</v>
      </c>
      <c r="Z30">
        <v>1227</v>
      </c>
      <c r="AA30">
        <v>0.152</v>
      </c>
      <c r="AB30">
        <f t="shared" si="7"/>
        <v>2.3104E-2</v>
      </c>
      <c r="AC30">
        <v>554</v>
      </c>
      <c r="AD30">
        <v>0.128</v>
      </c>
      <c r="AE30">
        <f t="shared" si="8"/>
        <v>1.6383999999999999E-2</v>
      </c>
      <c r="AF30">
        <v>562</v>
      </c>
      <c r="AG30">
        <v>0.13100000000000001</v>
      </c>
      <c r="AH30">
        <f t="shared" si="9"/>
        <v>1.7161000000000003E-2</v>
      </c>
      <c r="AI30">
        <v>296</v>
      </c>
      <c r="AJ30">
        <v>0.125</v>
      </c>
      <c r="AK30">
        <f t="shared" si="10"/>
        <v>1.5625E-2</v>
      </c>
      <c r="AL30">
        <v>1032</v>
      </c>
      <c r="AM30">
        <v>0.13800000000000001</v>
      </c>
      <c r="AN30">
        <f t="shared" si="11"/>
        <v>1.9044000000000002E-2</v>
      </c>
      <c r="AO30">
        <v>1992</v>
      </c>
      <c r="AP30">
        <v>0.11700000000000001</v>
      </c>
      <c r="AQ30">
        <f t="shared" si="12"/>
        <v>1.3689000000000002E-2</v>
      </c>
      <c r="AR30">
        <v>2876</v>
      </c>
      <c r="AS30">
        <v>9.0999999999999998E-2</v>
      </c>
      <c r="AT30">
        <f t="shared" si="13"/>
        <v>8.2810000000000002E-3</v>
      </c>
      <c r="AU30">
        <v>617</v>
      </c>
      <c r="AV30">
        <v>0.123</v>
      </c>
      <c r="AW30">
        <f t="shared" si="14"/>
        <v>1.5129E-2</v>
      </c>
      <c r="AX30">
        <v>1014</v>
      </c>
      <c r="AY30">
        <v>0.151</v>
      </c>
      <c r="AZ30">
        <f t="shared" si="15"/>
        <v>2.2800999999999998E-2</v>
      </c>
      <c r="BA30">
        <v>635</v>
      </c>
    </row>
    <row r="31" spans="1:53">
      <c r="A31" t="s">
        <v>620</v>
      </c>
      <c r="B31" t="s">
        <v>562</v>
      </c>
      <c r="C31" t="s">
        <v>245</v>
      </c>
      <c r="D31" s="6" t="s">
        <v>242</v>
      </c>
      <c r="E31">
        <v>76.400000000000006</v>
      </c>
      <c r="F31">
        <v>0.13200000000000001</v>
      </c>
      <c r="G31">
        <f t="shared" si="0"/>
        <v>1.7424000000000002E-2</v>
      </c>
      <c r="H31">
        <v>860</v>
      </c>
      <c r="I31">
        <v>0.17799999999999999</v>
      </c>
      <c r="J31">
        <f t="shared" si="1"/>
        <v>3.1683999999999997E-2</v>
      </c>
      <c r="K31">
        <v>335</v>
      </c>
      <c r="L31">
        <v>0.122</v>
      </c>
      <c r="M31">
        <f t="shared" si="2"/>
        <v>1.4884E-2</v>
      </c>
      <c r="N31">
        <v>927</v>
      </c>
      <c r="O31">
        <v>0.128</v>
      </c>
      <c r="P31">
        <f t="shared" si="3"/>
        <v>1.6383999999999999E-2</v>
      </c>
      <c r="Q31">
        <v>1990</v>
      </c>
      <c r="R31">
        <v>0.13100000000000001</v>
      </c>
      <c r="S31">
        <f t="shared" si="4"/>
        <v>1.7161000000000003E-2</v>
      </c>
      <c r="T31">
        <v>3768</v>
      </c>
      <c r="U31">
        <v>9.1999999999999998E-2</v>
      </c>
      <c r="V31">
        <f t="shared" si="5"/>
        <v>8.4639999999999993E-3</v>
      </c>
      <c r="W31">
        <v>702</v>
      </c>
      <c r="X31" s="3">
        <v>0.13800000000000001</v>
      </c>
      <c r="Y31">
        <f t="shared" si="6"/>
        <v>1.9044000000000002E-2</v>
      </c>
      <c r="Z31">
        <v>1260</v>
      </c>
      <c r="AA31">
        <v>0.13400000000000001</v>
      </c>
      <c r="AB31">
        <f t="shared" si="7"/>
        <v>1.7956000000000003E-2</v>
      </c>
      <c r="AC31">
        <v>681</v>
      </c>
      <c r="AD31">
        <v>0.151</v>
      </c>
      <c r="AE31">
        <f t="shared" si="8"/>
        <v>2.2800999999999998E-2</v>
      </c>
      <c r="AF31">
        <v>934</v>
      </c>
      <c r="AG31">
        <v>0.115</v>
      </c>
      <c r="AH31">
        <f t="shared" si="9"/>
        <v>1.3225000000000001E-2</v>
      </c>
      <c r="AI31">
        <v>491</v>
      </c>
      <c r="AJ31">
        <v>0.13100000000000001</v>
      </c>
      <c r="AK31">
        <f t="shared" si="10"/>
        <v>1.7161000000000003E-2</v>
      </c>
      <c r="AL31">
        <v>9750</v>
      </c>
      <c r="AM31">
        <v>0.129</v>
      </c>
      <c r="AN31">
        <f t="shared" si="11"/>
        <v>1.6641E-2</v>
      </c>
      <c r="AO31">
        <v>2141</v>
      </c>
      <c r="AP31">
        <v>0.13400000000000001</v>
      </c>
      <c r="AQ31">
        <f t="shared" si="12"/>
        <v>1.7956000000000003E-2</v>
      </c>
      <c r="AR31">
        <v>3153</v>
      </c>
      <c r="AS31">
        <v>0.10199999999999999</v>
      </c>
      <c r="AT31">
        <f t="shared" si="13"/>
        <v>1.0403999999999998E-2</v>
      </c>
      <c r="AU31">
        <v>654</v>
      </c>
      <c r="AV31">
        <v>0.14199999999999999</v>
      </c>
      <c r="AW31">
        <f t="shared" si="14"/>
        <v>2.0163999999999998E-2</v>
      </c>
      <c r="AX31">
        <v>1387</v>
      </c>
      <c r="AY31">
        <v>0.14699999999999999</v>
      </c>
      <c r="AZ31">
        <f t="shared" si="15"/>
        <v>2.1608999999999996E-2</v>
      </c>
      <c r="BA31">
        <v>1077</v>
      </c>
    </row>
    <row r="32" spans="1:53">
      <c r="A32" t="s">
        <v>622</v>
      </c>
      <c r="B32" t="s">
        <v>562</v>
      </c>
      <c r="C32" t="s">
        <v>245</v>
      </c>
      <c r="D32" s="6" t="s">
        <v>242</v>
      </c>
      <c r="E32">
        <v>92</v>
      </c>
      <c r="F32">
        <v>0.106</v>
      </c>
      <c r="G32">
        <f t="shared" si="0"/>
        <v>1.1235999999999999E-2</v>
      </c>
      <c r="H32">
        <v>459</v>
      </c>
      <c r="I32">
        <v>0.154</v>
      </c>
      <c r="J32">
        <f t="shared" si="1"/>
        <v>2.3716000000000001E-2</v>
      </c>
      <c r="K32">
        <v>381</v>
      </c>
      <c r="L32">
        <v>0.13800000000000001</v>
      </c>
      <c r="M32">
        <f t="shared" si="2"/>
        <v>1.9044000000000002E-2</v>
      </c>
      <c r="N32">
        <v>779</v>
      </c>
      <c r="O32">
        <v>0.13900000000000001</v>
      </c>
      <c r="P32">
        <f t="shared" si="3"/>
        <v>1.9321000000000005E-2</v>
      </c>
      <c r="Q32">
        <v>2115</v>
      </c>
      <c r="R32">
        <v>0.13900000000000001</v>
      </c>
      <c r="S32">
        <f t="shared" si="4"/>
        <v>1.9321000000000005E-2</v>
      </c>
      <c r="T32">
        <v>3820</v>
      </c>
      <c r="U32">
        <v>8.7999999999999995E-2</v>
      </c>
      <c r="V32">
        <f t="shared" si="5"/>
        <v>7.7439999999999991E-3</v>
      </c>
      <c r="W32">
        <v>568</v>
      </c>
      <c r="X32">
        <v>0.112</v>
      </c>
      <c r="Y32">
        <f t="shared" si="6"/>
        <v>1.2544000000000001E-2</v>
      </c>
      <c r="Z32">
        <v>519</v>
      </c>
      <c r="AA32">
        <v>0.122</v>
      </c>
      <c r="AB32">
        <f t="shared" si="7"/>
        <v>1.4884E-2</v>
      </c>
      <c r="AC32">
        <v>404</v>
      </c>
      <c r="AD32">
        <v>9.6000000000000002E-2</v>
      </c>
      <c r="AE32">
        <f t="shared" si="8"/>
        <v>9.2160000000000002E-3</v>
      </c>
      <c r="AF32">
        <v>375</v>
      </c>
      <c r="AG32">
        <v>0.126</v>
      </c>
      <c r="AH32">
        <f t="shared" si="9"/>
        <v>1.5876000000000001E-2</v>
      </c>
      <c r="AI32">
        <v>371</v>
      </c>
      <c r="AJ32">
        <v>0.125</v>
      </c>
      <c r="AK32">
        <f t="shared" si="10"/>
        <v>1.5625E-2</v>
      </c>
      <c r="AL32">
        <v>1172</v>
      </c>
      <c r="AM32">
        <v>0.14899999999999999</v>
      </c>
      <c r="AN32">
        <f t="shared" si="11"/>
        <v>2.2200999999999999E-2</v>
      </c>
      <c r="AO32">
        <v>1868</v>
      </c>
      <c r="AP32">
        <v>0.13</v>
      </c>
      <c r="AQ32">
        <f t="shared" si="12"/>
        <v>1.6900000000000002E-2</v>
      </c>
      <c r="AR32">
        <v>2955</v>
      </c>
      <c r="AS32">
        <v>8.3000000000000004E-2</v>
      </c>
      <c r="AT32">
        <f t="shared" si="13"/>
        <v>6.889000000000001E-3</v>
      </c>
      <c r="AU32">
        <v>602</v>
      </c>
      <c r="AV32">
        <v>0.128</v>
      </c>
      <c r="AW32">
        <f t="shared" si="14"/>
        <v>1.6383999999999999E-2</v>
      </c>
      <c r="AX32">
        <v>982</v>
      </c>
      <c r="AY32">
        <v>0.14399999999999999</v>
      </c>
      <c r="AZ32">
        <f t="shared" si="15"/>
        <v>2.0735999999999997E-2</v>
      </c>
      <c r="BA32">
        <v>792</v>
      </c>
    </row>
    <row r="33" spans="1:53">
      <c r="A33" t="s">
        <v>624</v>
      </c>
      <c r="B33" t="s">
        <v>562</v>
      </c>
      <c r="C33" t="s">
        <v>245</v>
      </c>
      <c r="D33" s="6" t="s">
        <v>253</v>
      </c>
      <c r="E33">
        <v>66.8</v>
      </c>
      <c r="F33">
        <v>0.123</v>
      </c>
      <c r="G33">
        <f t="shared" si="0"/>
        <v>1.5129E-2</v>
      </c>
      <c r="H33">
        <v>560</v>
      </c>
      <c r="I33">
        <v>0.127</v>
      </c>
      <c r="J33">
        <f t="shared" si="1"/>
        <v>1.6129000000000001E-2</v>
      </c>
      <c r="K33">
        <v>340</v>
      </c>
      <c r="L33">
        <v>0.12</v>
      </c>
      <c r="M33">
        <f t="shared" si="2"/>
        <v>1.44E-2</v>
      </c>
      <c r="N33">
        <v>927</v>
      </c>
      <c r="O33">
        <v>0.11799999999999999</v>
      </c>
      <c r="P33">
        <f t="shared" si="3"/>
        <v>1.3923999999999999E-2</v>
      </c>
      <c r="Q33">
        <v>1891</v>
      </c>
      <c r="R33">
        <v>0.114</v>
      </c>
      <c r="S33">
        <f t="shared" si="4"/>
        <v>1.2996000000000001E-2</v>
      </c>
      <c r="T33">
        <v>3054</v>
      </c>
      <c r="U33">
        <v>9.5000000000000001E-2</v>
      </c>
      <c r="V33">
        <f t="shared" si="5"/>
        <v>9.025E-3</v>
      </c>
      <c r="W33">
        <v>540</v>
      </c>
      <c r="X33">
        <v>0.121</v>
      </c>
      <c r="Y33">
        <f t="shared" si="6"/>
        <v>1.4641E-2</v>
      </c>
      <c r="Z33">
        <v>1118</v>
      </c>
      <c r="AA33">
        <v>0.14899999999999999</v>
      </c>
      <c r="AB33">
        <f t="shared" si="7"/>
        <v>2.2200999999999999E-2</v>
      </c>
      <c r="AC33">
        <v>697</v>
      </c>
      <c r="AD33">
        <v>0.124</v>
      </c>
      <c r="AE33">
        <f t="shared" si="8"/>
        <v>1.5375999999999999E-2</v>
      </c>
      <c r="AF33">
        <v>595</v>
      </c>
      <c r="AG33">
        <v>0.114</v>
      </c>
      <c r="AH33">
        <f t="shared" si="9"/>
        <v>1.2996000000000001E-2</v>
      </c>
      <c r="AI33">
        <v>398</v>
      </c>
      <c r="AJ33">
        <v>0.124</v>
      </c>
      <c r="AK33">
        <f t="shared" si="10"/>
        <v>1.5375999999999999E-2</v>
      </c>
      <c r="AL33">
        <v>876</v>
      </c>
      <c r="AM33">
        <v>0.14299999999999999</v>
      </c>
      <c r="AN33">
        <f t="shared" si="11"/>
        <v>2.0448999999999995E-2</v>
      </c>
      <c r="AO33">
        <v>2001</v>
      </c>
      <c r="AP33">
        <v>0.12</v>
      </c>
      <c r="AQ33">
        <f t="shared" si="12"/>
        <v>1.44E-2</v>
      </c>
      <c r="AR33">
        <v>2757</v>
      </c>
      <c r="AS33">
        <v>0.112</v>
      </c>
      <c r="AT33">
        <f t="shared" si="13"/>
        <v>1.2544000000000001E-2</v>
      </c>
      <c r="AU33">
        <v>584</v>
      </c>
      <c r="AV33">
        <v>0.13</v>
      </c>
      <c r="AW33">
        <f t="shared" si="14"/>
        <v>1.6900000000000002E-2</v>
      </c>
      <c r="AX33">
        <v>1050</v>
      </c>
      <c r="AY33">
        <v>0.115</v>
      </c>
      <c r="AZ33">
        <f t="shared" si="15"/>
        <v>1.3225000000000001E-2</v>
      </c>
      <c r="BA33">
        <v>653</v>
      </c>
    </row>
    <row r="34" spans="1:53">
      <c r="A34" t="s">
        <v>626</v>
      </c>
      <c r="B34" t="s">
        <v>562</v>
      </c>
      <c r="C34" t="s">
        <v>245</v>
      </c>
      <c r="D34" s="6" t="s">
        <v>242</v>
      </c>
      <c r="E34">
        <v>82.1</v>
      </c>
      <c r="F34">
        <v>0.11</v>
      </c>
      <c r="G34">
        <f t="shared" ref="G34:G65" si="16">F34^2</f>
        <v>1.21E-2</v>
      </c>
      <c r="H34">
        <v>739</v>
      </c>
      <c r="I34">
        <v>0.11700000000000001</v>
      </c>
      <c r="J34">
        <f t="shared" ref="J34:J65" si="17">I34^2</f>
        <v>1.3689000000000002E-2</v>
      </c>
      <c r="K34">
        <v>300</v>
      </c>
      <c r="L34">
        <v>0.115</v>
      </c>
      <c r="M34">
        <f t="shared" ref="M34:M65" si="18">L34^2</f>
        <v>1.3225000000000001E-2</v>
      </c>
      <c r="N34">
        <v>864</v>
      </c>
      <c r="O34">
        <v>0.14000000000000001</v>
      </c>
      <c r="P34">
        <f t="shared" ref="P34:P65" si="19">O34^2</f>
        <v>1.9600000000000003E-2</v>
      </c>
      <c r="Q34">
        <v>1920</v>
      </c>
      <c r="R34">
        <v>0.125</v>
      </c>
      <c r="S34">
        <f t="shared" ref="S34:S65" si="20">R34^2</f>
        <v>1.5625E-2</v>
      </c>
      <c r="T34">
        <v>2821</v>
      </c>
      <c r="U34">
        <v>7.9000000000000001E-2</v>
      </c>
      <c r="V34">
        <f t="shared" ref="V34:V65" si="21">U34^2</f>
        <v>6.241E-3</v>
      </c>
      <c r="W34">
        <v>676</v>
      </c>
      <c r="X34">
        <v>0.125</v>
      </c>
      <c r="Y34">
        <f t="shared" ref="Y34:Y65" si="22">X34^2</f>
        <v>1.5625E-2</v>
      </c>
      <c r="Z34">
        <v>1086</v>
      </c>
      <c r="AA34">
        <v>0.13600000000000001</v>
      </c>
      <c r="AB34">
        <f t="shared" ref="AB34:AB65" si="23">AA34^2</f>
        <v>1.8496000000000002E-2</v>
      </c>
      <c r="AC34">
        <v>594</v>
      </c>
      <c r="AD34">
        <v>0.11600000000000001</v>
      </c>
      <c r="AE34">
        <f t="shared" ref="AE34:AE65" si="24">AD34^2</f>
        <v>1.3456000000000001E-2</v>
      </c>
      <c r="AF34">
        <v>499</v>
      </c>
      <c r="AG34">
        <v>0.1</v>
      </c>
      <c r="AH34">
        <f t="shared" ref="AH34:AH65" si="25">AG34^2</f>
        <v>1.0000000000000002E-2</v>
      </c>
      <c r="AI34">
        <v>367</v>
      </c>
      <c r="AJ34">
        <v>0.11</v>
      </c>
      <c r="AK34">
        <f t="shared" ref="AK34:AK65" si="26">AJ34^2</f>
        <v>1.21E-2</v>
      </c>
      <c r="AL34">
        <v>965</v>
      </c>
      <c r="AM34">
        <v>0.13400000000000001</v>
      </c>
      <c r="AN34">
        <f t="shared" ref="AN34:AN65" si="27">AM34^2</f>
        <v>1.7956000000000003E-2</v>
      </c>
      <c r="AO34">
        <v>1694</v>
      </c>
      <c r="AP34">
        <v>0.127</v>
      </c>
      <c r="AQ34">
        <f t="shared" ref="AQ34:AQ65" si="28">AP34^2</f>
        <v>1.6129000000000001E-2</v>
      </c>
      <c r="AR34">
        <v>2653</v>
      </c>
      <c r="AS34">
        <v>7.8E-2</v>
      </c>
      <c r="AT34">
        <f t="shared" ref="AT34:AT65" si="29">AS34^2</f>
        <v>6.084E-3</v>
      </c>
      <c r="AU34">
        <v>606</v>
      </c>
      <c r="AV34">
        <v>0.125</v>
      </c>
      <c r="AW34">
        <f t="shared" ref="AW34:AW65" si="30">AV34^2</f>
        <v>1.5625E-2</v>
      </c>
      <c r="AX34">
        <v>898</v>
      </c>
      <c r="AY34">
        <v>0.105</v>
      </c>
      <c r="AZ34">
        <f t="shared" ref="AZ34:AZ65" si="31">AY34^2</f>
        <v>1.1024999999999998E-2</v>
      </c>
      <c r="BA34">
        <v>680</v>
      </c>
    </row>
    <row r="35" spans="1:53">
      <c r="A35" t="s">
        <v>628</v>
      </c>
      <c r="B35" t="s">
        <v>562</v>
      </c>
      <c r="C35" t="s">
        <v>245</v>
      </c>
      <c r="D35" s="6" t="s">
        <v>253</v>
      </c>
      <c r="E35">
        <v>82.1</v>
      </c>
      <c r="F35">
        <v>0.159</v>
      </c>
      <c r="G35">
        <f t="shared" si="16"/>
        <v>2.5281000000000001E-2</v>
      </c>
      <c r="H35">
        <v>470</v>
      </c>
      <c r="I35">
        <v>0.106</v>
      </c>
      <c r="J35">
        <f t="shared" si="17"/>
        <v>1.1235999999999999E-2</v>
      </c>
      <c r="K35">
        <v>349</v>
      </c>
      <c r="L35">
        <v>0.13700000000000001</v>
      </c>
      <c r="M35">
        <f t="shared" si="18"/>
        <v>1.8769000000000004E-2</v>
      </c>
      <c r="N35">
        <v>926</v>
      </c>
      <c r="O35">
        <v>0.13800000000000001</v>
      </c>
      <c r="P35">
        <f t="shared" si="19"/>
        <v>1.9044000000000002E-2</v>
      </c>
      <c r="Q35">
        <v>2039</v>
      </c>
      <c r="R35">
        <v>0.13100000000000001</v>
      </c>
      <c r="S35">
        <f t="shared" si="20"/>
        <v>1.7161000000000003E-2</v>
      </c>
      <c r="T35">
        <v>3977</v>
      </c>
      <c r="U35">
        <v>8.3000000000000004E-2</v>
      </c>
      <c r="V35">
        <f t="shared" si="21"/>
        <v>6.889000000000001E-3</v>
      </c>
      <c r="W35">
        <v>674</v>
      </c>
      <c r="X35">
        <v>0.13900000000000001</v>
      </c>
      <c r="Y35">
        <f t="shared" si="22"/>
        <v>1.9321000000000005E-2</v>
      </c>
      <c r="Z35">
        <v>1077</v>
      </c>
      <c r="AA35">
        <v>0.157</v>
      </c>
      <c r="AB35">
        <f t="shared" si="23"/>
        <v>2.4649000000000001E-2</v>
      </c>
      <c r="AC35">
        <v>576</v>
      </c>
      <c r="AD35">
        <v>0.106</v>
      </c>
      <c r="AE35">
        <f t="shared" si="24"/>
        <v>1.1235999999999999E-2</v>
      </c>
      <c r="AF35">
        <v>730</v>
      </c>
      <c r="AG35">
        <v>0.126</v>
      </c>
      <c r="AH35">
        <f t="shared" si="25"/>
        <v>1.5876000000000001E-2</v>
      </c>
      <c r="AI35">
        <v>463</v>
      </c>
      <c r="AJ35">
        <v>0.13600000000000001</v>
      </c>
      <c r="AK35">
        <f t="shared" si="26"/>
        <v>1.8496000000000002E-2</v>
      </c>
      <c r="AL35">
        <v>1105</v>
      </c>
      <c r="AM35">
        <v>0.14599999999999999</v>
      </c>
      <c r="AN35">
        <f t="shared" si="27"/>
        <v>2.1315999999999998E-2</v>
      </c>
      <c r="AO35">
        <v>2031</v>
      </c>
      <c r="AP35">
        <v>0.14399999999999999</v>
      </c>
      <c r="AQ35">
        <f t="shared" si="28"/>
        <v>2.0735999999999997E-2</v>
      </c>
      <c r="AR35">
        <v>3260</v>
      </c>
      <c r="AS35">
        <v>8.5000000000000006E-2</v>
      </c>
      <c r="AT35">
        <f t="shared" si="29"/>
        <v>7.2250000000000014E-3</v>
      </c>
      <c r="AU35">
        <v>639</v>
      </c>
      <c r="AV35">
        <v>0.123</v>
      </c>
      <c r="AW35">
        <f t="shared" si="30"/>
        <v>1.5129E-2</v>
      </c>
      <c r="AX35">
        <v>1015</v>
      </c>
      <c r="AY35">
        <v>0.13700000000000001</v>
      </c>
      <c r="AZ35">
        <f t="shared" si="31"/>
        <v>1.8769000000000004E-2</v>
      </c>
      <c r="BA35">
        <v>906</v>
      </c>
    </row>
    <row r="36" spans="1:53">
      <c r="A36" t="s">
        <v>630</v>
      </c>
      <c r="B36" t="s">
        <v>562</v>
      </c>
      <c r="C36" t="s">
        <v>245</v>
      </c>
      <c r="D36" s="6" t="s">
        <v>242</v>
      </c>
      <c r="E36">
        <v>89.7</v>
      </c>
      <c r="F36">
        <v>0.123</v>
      </c>
      <c r="G36">
        <f t="shared" si="16"/>
        <v>1.5129E-2</v>
      </c>
      <c r="H36">
        <v>648</v>
      </c>
      <c r="I36">
        <v>0.20100000000000001</v>
      </c>
      <c r="J36">
        <f t="shared" si="17"/>
        <v>4.0401000000000006E-2</v>
      </c>
      <c r="K36">
        <v>649</v>
      </c>
      <c r="L36">
        <v>0.123</v>
      </c>
      <c r="M36">
        <f t="shared" si="18"/>
        <v>1.5129E-2</v>
      </c>
      <c r="N36">
        <v>992</v>
      </c>
      <c r="O36">
        <v>0.14799999999999999</v>
      </c>
      <c r="P36">
        <f t="shared" si="19"/>
        <v>2.1903999999999996E-2</v>
      </c>
      <c r="Q36">
        <v>1960</v>
      </c>
      <c r="R36">
        <v>0.14399999999999999</v>
      </c>
      <c r="S36">
        <f t="shared" si="20"/>
        <v>2.0735999999999997E-2</v>
      </c>
      <c r="T36">
        <v>3296</v>
      </c>
      <c r="U36">
        <v>0.10299999999999999</v>
      </c>
      <c r="V36">
        <f t="shared" si="21"/>
        <v>1.0608999999999999E-2</v>
      </c>
      <c r="W36">
        <v>562</v>
      </c>
      <c r="X36">
        <v>0.13200000000000001</v>
      </c>
      <c r="Y36">
        <f t="shared" si="22"/>
        <v>1.7424000000000002E-2</v>
      </c>
      <c r="Z36">
        <v>1033</v>
      </c>
      <c r="AA36">
        <v>0.14000000000000001</v>
      </c>
      <c r="AB36">
        <f t="shared" si="23"/>
        <v>1.9600000000000003E-2</v>
      </c>
      <c r="AC36">
        <v>515</v>
      </c>
      <c r="AD36">
        <v>0.122</v>
      </c>
      <c r="AE36">
        <f t="shared" si="24"/>
        <v>1.4884E-2</v>
      </c>
      <c r="AF36">
        <v>585</v>
      </c>
      <c r="AG36">
        <v>0.17399999999999999</v>
      </c>
      <c r="AH36">
        <f t="shared" si="25"/>
        <v>3.0275999999999997E-2</v>
      </c>
      <c r="AI36">
        <v>675</v>
      </c>
      <c r="AJ36">
        <v>0.124</v>
      </c>
      <c r="AK36">
        <f t="shared" si="26"/>
        <v>1.5375999999999999E-2</v>
      </c>
      <c r="AL36">
        <v>1115</v>
      </c>
      <c r="AM36">
        <v>0.14899999999999999</v>
      </c>
      <c r="AN36">
        <f t="shared" si="27"/>
        <v>2.2200999999999999E-2</v>
      </c>
      <c r="AO36">
        <v>1802</v>
      </c>
      <c r="AP36">
        <v>0.156</v>
      </c>
      <c r="AQ36">
        <f t="shared" si="28"/>
        <v>2.4336E-2</v>
      </c>
      <c r="AR36">
        <v>2868</v>
      </c>
      <c r="AS36">
        <v>0.124</v>
      </c>
      <c r="AT36">
        <f t="shared" si="29"/>
        <v>1.5375999999999999E-2</v>
      </c>
      <c r="AU36">
        <v>554</v>
      </c>
      <c r="AV36">
        <v>0.13400000000000001</v>
      </c>
      <c r="AW36">
        <f t="shared" si="30"/>
        <v>1.7956000000000003E-2</v>
      </c>
      <c r="AX36">
        <v>1085</v>
      </c>
      <c r="AY36">
        <v>0.14799999999999999</v>
      </c>
      <c r="AZ36">
        <f t="shared" si="31"/>
        <v>2.1903999999999996E-2</v>
      </c>
      <c r="BA36">
        <v>759</v>
      </c>
    </row>
    <row r="37" spans="1:53">
      <c r="A37" t="s">
        <v>632</v>
      </c>
      <c r="B37" t="s">
        <v>562</v>
      </c>
      <c r="C37" t="s">
        <v>245</v>
      </c>
      <c r="D37" s="6" t="s">
        <v>253</v>
      </c>
      <c r="E37">
        <v>61.5</v>
      </c>
      <c r="F37">
        <v>0.153</v>
      </c>
      <c r="G37">
        <f t="shared" si="16"/>
        <v>2.3408999999999999E-2</v>
      </c>
      <c r="H37">
        <v>846</v>
      </c>
      <c r="I37">
        <v>0.11600000000000001</v>
      </c>
      <c r="J37">
        <f t="shared" si="17"/>
        <v>1.3456000000000001E-2</v>
      </c>
      <c r="K37">
        <v>339</v>
      </c>
      <c r="L37">
        <v>0.126</v>
      </c>
      <c r="M37">
        <f t="shared" si="18"/>
        <v>1.5876000000000001E-2</v>
      </c>
      <c r="N37">
        <v>971</v>
      </c>
      <c r="O37">
        <v>0.14899999999999999</v>
      </c>
      <c r="P37">
        <f t="shared" si="19"/>
        <v>2.2200999999999999E-2</v>
      </c>
      <c r="Q37">
        <v>1852</v>
      </c>
      <c r="R37">
        <v>0.113</v>
      </c>
      <c r="S37">
        <f t="shared" si="20"/>
        <v>1.2769000000000001E-2</v>
      </c>
      <c r="T37">
        <v>3598</v>
      </c>
      <c r="U37">
        <v>9.8000000000000004E-2</v>
      </c>
      <c r="V37">
        <f t="shared" si="21"/>
        <v>9.6040000000000014E-3</v>
      </c>
      <c r="W37">
        <v>677</v>
      </c>
      <c r="X37">
        <v>0.13700000000000001</v>
      </c>
      <c r="Y37">
        <f t="shared" si="22"/>
        <v>1.8769000000000004E-2</v>
      </c>
      <c r="Z37">
        <v>1267</v>
      </c>
      <c r="AA37">
        <v>0.16</v>
      </c>
      <c r="AB37">
        <f t="shared" si="23"/>
        <v>2.5600000000000001E-2</v>
      </c>
      <c r="AC37">
        <v>510</v>
      </c>
      <c r="AD37">
        <v>0.13100000000000001</v>
      </c>
      <c r="AE37">
        <f t="shared" si="24"/>
        <v>1.7161000000000003E-2</v>
      </c>
      <c r="AF37">
        <v>749</v>
      </c>
      <c r="AG37">
        <v>0.124</v>
      </c>
      <c r="AH37">
        <f t="shared" si="25"/>
        <v>1.5375999999999999E-2</v>
      </c>
      <c r="AI37">
        <v>346</v>
      </c>
      <c r="AJ37">
        <v>0.13</v>
      </c>
      <c r="AK37">
        <f t="shared" si="26"/>
        <v>1.6900000000000002E-2</v>
      </c>
      <c r="AL37">
        <v>893</v>
      </c>
      <c r="AM37">
        <v>0.13500000000000001</v>
      </c>
      <c r="AN37">
        <f t="shared" si="27"/>
        <v>1.8225000000000002E-2</v>
      </c>
      <c r="AO37">
        <v>2190</v>
      </c>
      <c r="AP37">
        <v>0.122</v>
      </c>
      <c r="AQ37">
        <f t="shared" si="28"/>
        <v>1.4884E-2</v>
      </c>
      <c r="AR37">
        <v>3210</v>
      </c>
      <c r="AS37">
        <v>8.4000000000000005E-2</v>
      </c>
      <c r="AT37">
        <f t="shared" si="29"/>
        <v>7.0560000000000006E-3</v>
      </c>
      <c r="AU37">
        <v>756</v>
      </c>
      <c r="AV37">
        <v>0.128</v>
      </c>
      <c r="AW37">
        <f t="shared" si="30"/>
        <v>1.6383999999999999E-2</v>
      </c>
      <c r="AX37">
        <v>1061</v>
      </c>
      <c r="AY37">
        <v>0.13800000000000001</v>
      </c>
      <c r="AZ37">
        <f t="shared" si="31"/>
        <v>1.9044000000000002E-2</v>
      </c>
      <c r="BA37">
        <v>799</v>
      </c>
    </row>
    <row r="38" spans="1:53">
      <c r="A38" t="s">
        <v>634</v>
      </c>
      <c r="B38" t="s">
        <v>562</v>
      </c>
      <c r="C38" t="s">
        <v>245</v>
      </c>
      <c r="D38" s="6" t="s">
        <v>242</v>
      </c>
      <c r="E38">
        <v>78.5</v>
      </c>
      <c r="F38">
        <v>0.124</v>
      </c>
      <c r="G38">
        <f t="shared" si="16"/>
        <v>1.5375999999999999E-2</v>
      </c>
      <c r="H38">
        <v>634</v>
      </c>
      <c r="I38">
        <v>8.5000000000000006E-2</v>
      </c>
      <c r="J38">
        <f t="shared" si="17"/>
        <v>7.2250000000000014E-3</v>
      </c>
      <c r="K38">
        <v>270</v>
      </c>
      <c r="L38">
        <v>0.11799999999999999</v>
      </c>
      <c r="M38">
        <f t="shared" si="18"/>
        <v>1.3923999999999999E-2</v>
      </c>
      <c r="N38">
        <v>886</v>
      </c>
      <c r="O38">
        <v>0.13200000000000001</v>
      </c>
      <c r="P38">
        <f t="shared" si="19"/>
        <v>1.7424000000000002E-2</v>
      </c>
      <c r="Q38">
        <v>1622</v>
      </c>
      <c r="R38">
        <v>0.129</v>
      </c>
      <c r="S38">
        <f t="shared" si="20"/>
        <v>1.6641E-2</v>
      </c>
      <c r="T38">
        <v>2760</v>
      </c>
      <c r="U38">
        <v>8.1000000000000003E-2</v>
      </c>
      <c r="V38">
        <f t="shared" si="21"/>
        <v>6.561E-3</v>
      </c>
      <c r="W38">
        <v>562</v>
      </c>
      <c r="X38">
        <v>0.124</v>
      </c>
      <c r="Y38">
        <f t="shared" si="22"/>
        <v>1.5375999999999999E-2</v>
      </c>
      <c r="Z38">
        <v>1023</v>
      </c>
      <c r="AA38">
        <v>0.12</v>
      </c>
      <c r="AB38">
        <f t="shared" si="23"/>
        <v>1.44E-2</v>
      </c>
      <c r="AC38">
        <v>525</v>
      </c>
      <c r="AD38">
        <v>0.123</v>
      </c>
      <c r="AE38">
        <f t="shared" si="24"/>
        <v>1.5129E-2</v>
      </c>
      <c r="AF38">
        <v>573</v>
      </c>
      <c r="AG38">
        <v>9.5000000000000001E-2</v>
      </c>
      <c r="AH38">
        <f t="shared" si="25"/>
        <v>9.025E-3</v>
      </c>
      <c r="AI38">
        <v>277</v>
      </c>
      <c r="AJ38">
        <v>0.127</v>
      </c>
      <c r="AK38">
        <f t="shared" si="26"/>
        <v>1.6129000000000001E-2</v>
      </c>
      <c r="AL38">
        <v>883</v>
      </c>
      <c r="AM38">
        <v>0.123</v>
      </c>
      <c r="AN38">
        <f t="shared" si="27"/>
        <v>1.5129E-2</v>
      </c>
      <c r="AO38">
        <v>1582</v>
      </c>
      <c r="AP38">
        <v>0.129</v>
      </c>
      <c r="AQ38">
        <f t="shared" si="28"/>
        <v>1.6641E-2</v>
      </c>
      <c r="AR38">
        <v>2679</v>
      </c>
      <c r="AS38">
        <v>8.1000000000000003E-2</v>
      </c>
      <c r="AT38">
        <f t="shared" si="29"/>
        <v>6.561E-3</v>
      </c>
      <c r="AU38">
        <v>532</v>
      </c>
      <c r="AV38">
        <v>0.14399999999999999</v>
      </c>
      <c r="AW38">
        <f t="shared" si="30"/>
        <v>2.0735999999999997E-2</v>
      </c>
      <c r="AX38">
        <v>1001</v>
      </c>
      <c r="AY38">
        <v>0.157</v>
      </c>
      <c r="AZ38">
        <f t="shared" si="31"/>
        <v>2.4649000000000001E-2</v>
      </c>
      <c r="BA38">
        <v>689</v>
      </c>
    </row>
    <row r="39" spans="1:53">
      <c r="A39" t="s">
        <v>636</v>
      </c>
      <c r="B39" t="s">
        <v>562</v>
      </c>
      <c r="C39" t="s">
        <v>245</v>
      </c>
      <c r="D39" s="6" t="s">
        <v>242</v>
      </c>
      <c r="E39">
        <v>63.1</v>
      </c>
      <c r="F39">
        <v>0.11899999999999999</v>
      </c>
      <c r="G39">
        <f t="shared" si="16"/>
        <v>1.4160999999999998E-2</v>
      </c>
      <c r="H39">
        <v>522</v>
      </c>
      <c r="I39">
        <v>0.14000000000000001</v>
      </c>
      <c r="J39">
        <f t="shared" si="17"/>
        <v>1.9600000000000003E-2</v>
      </c>
      <c r="K39">
        <v>376</v>
      </c>
      <c r="L39">
        <v>0.11</v>
      </c>
      <c r="M39">
        <f t="shared" si="18"/>
        <v>1.21E-2</v>
      </c>
      <c r="N39">
        <v>1083</v>
      </c>
      <c r="O39">
        <v>0.126</v>
      </c>
      <c r="P39">
        <f t="shared" si="19"/>
        <v>1.5876000000000001E-2</v>
      </c>
      <c r="Q39">
        <v>2180</v>
      </c>
      <c r="R39">
        <v>0.11899999999999999</v>
      </c>
      <c r="S39">
        <f t="shared" si="20"/>
        <v>1.4160999999999998E-2</v>
      </c>
      <c r="T39">
        <v>4237</v>
      </c>
      <c r="U39">
        <v>0.1</v>
      </c>
      <c r="V39">
        <f t="shared" si="21"/>
        <v>1.0000000000000002E-2</v>
      </c>
      <c r="W39">
        <v>631</v>
      </c>
      <c r="X39">
        <v>0.121</v>
      </c>
      <c r="Y39">
        <f t="shared" si="22"/>
        <v>1.4641E-2</v>
      </c>
      <c r="Z39">
        <v>1255</v>
      </c>
      <c r="AA39">
        <v>9.1999999999999998E-2</v>
      </c>
      <c r="AB39">
        <f t="shared" si="23"/>
        <v>8.4639999999999993E-3</v>
      </c>
      <c r="AC39">
        <v>442</v>
      </c>
      <c r="AD39">
        <v>0.12</v>
      </c>
      <c r="AE39">
        <f t="shared" si="24"/>
        <v>1.44E-2</v>
      </c>
      <c r="AF39">
        <v>711</v>
      </c>
      <c r="AG39">
        <v>0.16300000000000001</v>
      </c>
      <c r="AH39">
        <f t="shared" si="25"/>
        <v>2.6569000000000002E-2</v>
      </c>
      <c r="AI39">
        <v>421</v>
      </c>
      <c r="AJ39">
        <v>0.122</v>
      </c>
      <c r="AK39">
        <f t="shared" si="26"/>
        <v>1.4884E-2</v>
      </c>
      <c r="AL39">
        <v>1199</v>
      </c>
      <c r="AM39">
        <v>0.13</v>
      </c>
      <c r="AN39">
        <f t="shared" si="27"/>
        <v>1.6900000000000002E-2</v>
      </c>
      <c r="AO39">
        <v>2148</v>
      </c>
      <c r="AP39">
        <v>0.123</v>
      </c>
      <c r="AQ39">
        <f t="shared" si="28"/>
        <v>1.5129E-2</v>
      </c>
      <c r="AR39">
        <v>3862</v>
      </c>
      <c r="AS39">
        <v>9.1999999999999998E-2</v>
      </c>
      <c r="AT39">
        <f t="shared" si="29"/>
        <v>8.4639999999999993E-3</v>
      </c>
      <c r="AU39">
        <v>685</v>
      </c>
      <c r="AV39">
        <v>0.126</v>
      </c>
      <c r="AW39">
        <f t="shared" si="30"/>
        <v>1.5876000000000001E-2</v>
      </c>
      <c r="AX39">
        <v>1289</v>
      </c>
      <c r="AY39">
        <v>0.13200000000000001</v>
      </c>
      <c r="AZ39">
        <f t="shared" si="31"/>
        <v>1.7424000000000002E-2</v>
      </c>
      <c r="BA39">
        <v>982</v>
      </c>
    </row>
    <row r="40" spans="1:53">
      <c r="A40" t="s">
        <v>638</v>
      </c>
      <c r="B40" t="s">
        <v>562</v>
      </c>
      <c r="C40" t="s">
        <v>245</v>
      </c>
      <c r="D40" s="6" t="s">
        <v>253</v>
      </c>
      <c r="E40">
        <v>76.5</v>
      </c>
      <c r="F40">
        <v>0.105</v>
      </c>
      <c r="G40">
        <f t="shared" si="16"/>
        <v>1.1024999999999998E-2</v>
      </c>
      <c r="H40">
        <v>543</v>
      </c>
      <c r="I40">
        <v>9.2999999999999999E-2</v>
      </c>
      <c r="J40">
        <f t="shared" si="17"/>
        <v>8.6490000000000004E-3</v>
      </c>
      <c r="K40">
        <v>342</v>
      </c>
      <c r="L40">
        <v>0.122</v>
      </c>
      <c r="M40">
        <f t="shared" si="18"/>
        <v>1.4884E-2</v>
      </c>
      <c r="N40">
        <v>899</v>
      </c>
      <c r="O40">
        <v>0.13700000000000001</v>
      </c>
      <c r="P40">
        <f t="shared" si="19"/>
        <v>1.8769000000000004E-2</v>
      </c>
      <c r="Q40">
        <v>1620</v>
      </c>
      <c r="R40">
        <v>0.13900000000000001</v>
      </c>
      <c r="S40">
        <f t="shared" si="20"/>
        <v>1.9321000000000005E-2</v>
      </c>
      <c r="T40">
        <v>2916</v>
      </c>
      <c r="U40">
        <v>9.8000000000000004E-2</v>
      </c>
      <c r="V40">
        <f t="shared" si="21"/>
        <v>9.6040000000000014E-3</v>
      </c>
      <c r="W40">
        <v>519</v>
      </c>
      <c r="X40">
        <v>0.13400000000000001</v>
      </c>
      <c r="Y40">
        <f t="shared" si="22"/>
        <v>1.7956000000000003E-2</v>
      </c>
      <c r="Z40">
        <v>1043</v>
      </c>
      <c r="AA40">
        <v>0.107</v>
      </c>
      <c r="AB40">
        <f t="shared" si="23"/>
        <v>1.1448999999999999E-2</v>
      </c>
      <c r="AC40">
        <v>391</v>
      </c>
      <c r="AD40">
        <v>0.111</v>
      </c>
      <c r="AE40">
        <f t="shared" si="24"/>
        <v>1.2321E-2</v>
      </c>
      <c r="AF40">
        <v>408</v>
      </c>
      <c r="AG40">
        <v>0.14099999999999999</v>
      </c>
      <c r="AH40">
        <f t="shared" si="25"/>
        <v>1.9880999999999996E-2</v>
      </c>
      <c r="AI40">
        <v>397</v>
      </c>
      <c r="AJ40">
        <v>0.114</v>
      </c>
      <c r="AK40">
        <f t="shared" si="26"/>
        <v>1.2996000000000001E-2</v>
      </c>
      <c r="AL40">
        <v>892</v>
      </c>
      <c r="AM40">
        <v>0.123</v>
      </c>
      <c r="AN40">
        <f t="shared" si="27"/>
        <v>1.5129E-2</v>
      </c>
      <c r="AO40">
        <v>1580</v>
      </c>
      <c r="AP40">
        <v>0.127</v>
      </c>
      <c r="AQ40">
        <f t="shared" si="28"/>
        <v>1.6129000000000001E-2</v>
      </c>
      <c r="AR40">
        <v>2387</v>
      </c>
      <c r="AS40">
        <v>8.2000000000000003E-2</v>
      </c>
      <c r="AT40">
        <f t="shared" si="29"/>
        <v>6.7240000000000008E-3</v>
      </c>
      <c r="AU40">
        <v>504</v>
      </c>
      <c r="AV40">
        <v>0.124</v>
      </c>
      <c r="AW40">
        <f t="shared" si="30"/>
        <v>1.5375999999999999E-2</v>
      </c>
      <c r="AX40">
        <v>843</v>
      </c>
      <c r="AY40">
        <v>0.13300000000000001</v>
      </c>
      <c r="AZ40">
        <f t="shared" si="31"/>
        <v>1.7689000000000003E-2</v>
      </c>
      <c r="BA40">
        <v>441</v>
      </c>
    </row>
    <row r="41" spans="1:53">
      <c r="A41" t="s">
        <v>640</v>
      </c>
      <c r="B41" t="s">
        <v>562</v>
      </c>
      <c r="C41" t="s">
        <v>245</v>
      </c>
      <c r="D41" s="6" t="s">
        <v>242</v>
      </c>
      <c r="E41">
        <v>79.2</v>
      </c>
      <c r="F41">
        <v>0.13</v>
      </c>
      <c r="G41">
        <f t="shared" si="16"/>
        <v>1.6900000000000002E-2</v>
      </c>
      <c r="H41">
        <v>896</v>
      </c>
      <c r="I41">
        <v>0.16300000000000001</v>
      </c>
      <c r="J41">
        <f t="shared" si="17"/>
        <v>2.6569000000000002E-2</v>
      </c>
      <c r="K41">
        <v>413</v>
      </c>
      <c r="L41">
        <v>0.113</v>
      </c>
      <c r="M41">
        <f t="shared" si="18"/>
        <v>1.2769000000000001E-2</v>
      </c>
      <c r="N41">
        <v>885</v>
      </c>
      <c r="O41">
        <v>0.14299999999999999</v>
      </c>
      <c r="P41">
        <f t="shared" si="19"/>
        <v>2.0448999999999995E-2</v>
      </c>
      <c r="Q41">
        <v>2143</v>
      </c>
      <c r="R41">
        <v>0.115</v>
      </c>
      <c r="S41">
        <f t="shared" si="20"/>
        <v>1.3225000000000001E-2</v>
      </c>
      <c r="T41">
        <v>3421</v>
      </c>
      <c r="U41">
        <v>7.3999999999999996E-2</v>
      </c>
      <c r="V41">
        <f t="shared" si="21"/>
        <v>5.4759999999999991E-3</v>
      </c>
      <c r="W41">
        <v>695</v>
      </c>
      <c r="X41">
        <v>0.13200000000000001</v>
      </c>
      <c r="Y41">
        <f t="shared" si="22"/>
        <v>1.7424000000000002E-2</v>
      </c>
      <c r="Z41">
        <v>1299</v>
      </c>
      <c r="AA41">
        <v>0.11700000000000001</v>
      </c>
      <c r="AB41">
        <f t="shared" si="23"/>
        <v>1.3689000000000002E-2</v>
      </c>
      <c r="AC41">
        <v>847</v>
      </c>
      <c r="AD41">
        <v>0.125</v>
      </c>
      <c r="AE41">
        <f t="shared" si="24"/>
        <v>1.5625E-2</v>
      </c>
      <c r="AF41">
        <v>630</v>
      </c>
      <c r="AG41">
        <v>0.16200000000000001</v>
      </c>
      <c r="AH41">
        <f t="shared" si="25"/>
        <v>2.6244E-2</v>
      </c>
      <c r="AI41">
        <v>304</v>
      </c>
      <c r="AJ41">
        <v>0.123</v>
      </c>
      <c r="AK41">
        <f t="shared" si="26"/>
        <v>1.5129E-2</v>
      </c>
      <c r="AL41">
        <v>1072</v>
      </c>
      <c r="AM41">
        <v>0.13400000000000001</v>
      </c>
      <c r="AN41">
        <f t="shared" si="27"/>
        <v>1.7956000000000003E-2</v>
      </c>
      <c r="AO41">
        <v>1909</v>
      </c>
      <c r="AP41">
        <v>0.13200000000000001</v>
      </c>
      <c r="AQ41">
        <f t="shared" si="28"/>
        <v>1.7424000000000002E-2</v>
      </c>
      <c r="AR41">
        <v>3192</v>
      </c>
      <c r="AS41">
        <v>0.10299999999999999</v>
      </c>
      <c r="AT41">
        <f t="shared" si="29"/>
        <v>1.0608999999999999E-2</v>
      </c>
      <c r="AU41">
        <v>704</v>
      </c>
      <c r="AV41">
        <v>0.114</v>
      </c>
      <c r="AW41">
        <f t="shared" si="30"/>
        <v>1.2996000000000001E-2</v>
      </c>
      <c r="AX41">
        <v>948</v>
      </c>
      <c r="AY41">
        <v>0.13700000000000001</v>
      </c>
      <c r="AZ41">
        <f t="shared" si="31"/>
        <v>1.8769000000000004E-2</v>
      </c>
      <c r="BA41">
        <v>898</v>
      </c>
    </row>
    <row r="42" spans="1:53">
      <c r="A42" t="s">
        <v>642</v>
      </c>
      <c r="B42" t="s">
        <v>562</v>
      </c>
      <c r="C42" t="s">
        <v>245</v>
      </c>
      <c r="D42" s="6" t="s">
        <v>242</v>
      </c>
      <c r="E42">
        <v>78.5</v>
      </c>
      <c r="F42">
        <v>0.11600000000000001</v>
      </c>
      <c r="G42">
        <f t="shared" si="16"/>
        <v>1.3456000000000001E-2</v>
      </c>
      <c r="H42">
        <v>569</v>
      </c>
      <c r="I42">
        <v>0.122</v>
      </c>
      <c r="J42">
        <f t="shared" si="17"/>
        <v>1.4884E-2</v>
      </c>
      <c r="K42">
        <v>430</v>
      </c>
      <c r="L42">
        <v>0.13800000000000001</v>
      </c>
      <c r="M42">
        <f t="shared" si="18"/>
        <v>1.9044000000000002E-2</v>
      </c>
      <c r="N42">
        <v>1057</v>
      </c>
      <c r="O42">
        <v>0.13200000000000001</v>
      </c>
      <c r="P42">
        <f t="shared" si="19"/>
        <v>1.7424000000000002E-2</v>
      </c>
      <c r="Q42">
        <v>1942</v>
      </c>
      <c r="R42">
        <v>0.127</v>
      </c>
      <c r="S42">
        <f t="shared" si="20"/>
        <v>1.6129000000000001E-2</v>
      </c>
      <c r="T42">
        <v>3509</v>
      </c>
      <c r="U42">
        <v>8.6999999999999994E-2</v>
      </c>
      <c r="V42">
        <f t="shared" si="21"/>
        <v>7.5689999999999993E-3</v>
      </c>
      <c r="W42">
        <v>747</v>
      </c>
      <c r="X42">
        <v>0.11799999999999999</v>
      </c>
      <c r="Y42">
        <f t="shared" si="22"/>
        <v>1.3923999999999999E-2</v>
      </c>
      <c r="Z42">
        <v>1210</v>
      </c>
      <c r="AA42">
        <v>0.124</v>
      </c>
      <c r="AB42">
        <f t="shared" si="23"/>
        <v>1.5375999999999999E-2</v>
      </c>
      <c r="AC42">
        <v>495</v>
      </c>
      <c r="AD42">
        <v>0.122</v>
      </c>
      <c r="AE42">
        <f t="shared" si="24"/>
        <v>1.4884E-2</v>
      </c>
      <c r="AF42">
        <v>827</v>
      </c>
      <c r="AG42">
        <v>0.14099999999999999</v>
      </c>
      <c r="AH42">
        <f t="shared" si="25"/>
        <v>1.9880999999999996E-2</v>
      </c>
      <c r="AI42">
        <v>396</v>
      </c>
      <c r="AJ42">
        <v>0.125</v>
      </c>
      <c r="AK42">
        <f t="shared" si="26"/>
        <v>1.5625E-2</v>
      </c>
      <c r="AL42">
        <v>1079</v>
      </c>
      <c r="AM42">
        <v>0.155</v>
      </c>
      <c r="AN42">
        <f t="shared" si="27"/>
        <v>2.4025000000000001E-2</v>
      </c>
      <c r="AO42">
        <v>2213</v>
      </c>
      <c r="AP42">
        <v>0.154</v>
      </c>
      <c r="AQ42">
        <f t="shared" si="28"/>
        <v>2.3716000000000001E-2</v>
      </c>
      <c r="AR42">
        <v>3128</v>
      </c>
      <c r="AS42">
        <v>0.1</v>
      </c>
      <c r="AT42">
        <f t="shared" si="29"/>
        <v>1.0000000000000002E-2</v>
      </c>
      <c r="AU42">
        <v>661</v>
      </c>
      <c r="AV42">
        <v>0.127</v>
      </c>
      <c r="AW42">
        <f t="shared" si="30"/>
        <v>1.6129000000000001E-2</v>
      </c>
      <c r="AX42">
        <v>1247</v>
      </c>
      <c r="AY42">
        <v>0.14299999999999999</v>
      </c>
      <c r="AZ42">
        <f t="shared" si="31"/>
        <v>2.0448999999999995E-2</v>
      </c>
      <c r="BA42">
        <v>759</v>
      </c>
    </row>
    <row r="43" spans="1:53">
      <c r="A43" t="s">
        <v>644</v>
      </c>
      <c r="B43" t="s">
        <v>562</v>
      </c>
      <c r="C43" t="s">
        <v>245</v>
      </c>
      <c r="D43" s="6" t="s">
        <v>242</v>
      </c>
      <c r="E43">
        <v>73</v>
      </c>
      <c r="F43">
        <v>0.127</v>
      </c>
      <c r="G43">
        <f t="shared" si="16"/>
        <v>1.6129000000000001E-2</v>
      </c>
      <c r="H43">
        <v>669</v>
      </c>
      <c r="I43">
        <v>0.124</v>
      </c>
      <c r="J43">
        <f t="shared" si="17"/>
        <v>1.5375999999999999E-2</v>
      </c>
      <c r="K43">
        <v>258</v>
      </c>
      <c r="L43">
        <v>0.13900000000000001</v>
      </c>
      <c r="M43">
        <f t="shared" si="18"/>
        <v>1.9321000000000005E-2</v>
      </c>
      <c r="N43">
        <v>1059</v>
      </c>
      <c r="O43">
        <v>0.13900000000000001</v>
      </c>
      <c r="P43">
        <f t="shared" si="19"/>
        <v>1.9321000000000005E-2</v>
      </c>
      <c r="Q43">
        <v>2001</v>
      </c>
      <c r="R43">
        <v>0.13</v>
      </c>
      <c r="S43">
        <f t="shared" si="20"/>
        <v>1.6900000000000002E-2</v>
      </c>
      <c r="T43">
        <v>3408</v>
      </c>
      <c r="U43">
        <v>9.9000000000000005E-2</v>
      </c>
      <c r="V43">
        <f t="shared" si="21"/>
        <v>9.8010000000000007E-3</v>
      </c>
      <c r="W43">
        <v>615</v>
      </c>
      <c r="X43">
        <v>0.14399999999999999</v>
      </c>
      <c r="Y43">
        <f t="shared" si="22"/>
        <v>2.0735999999999997E-2</v>
      </c>
      <c r="Z43">
        <v>1049</v>
      </c>
      <c r="AA43">
        <v>0.16400000000000001</v>
      </c>
      <c r="AB43">
        <f t="shared" si="23"/>
        <v>2.6896000000000003E-2</v>
      </c>
      <c r="AC43">
        <v>615</v>
      </c>
      <c r="AD43">
        <v>0.13100000000000001</v>
      </c>
      <c r="AE43">
        <f t="shared" si="24"/>
        <v>1.7161000000000003E-2</v>
      </c>
      <c r="AF43">
        <v>923</v>
      </c>
      <c r="AG43">
        <v>0.16700000000000001</v>
      </c>
      <c r="AH43">
        <f t="shared" si="25"/>
        <v>2.7889000000000004E-2</v>
      </c>
      <c r="AI43">
        <v>456</v>
      </c>
      <c r="AJ43">
        <v>0.13400000000000001</v>
      </c>
      <c r="AK43">
        <f t="shared" si="26"/>
        <v>1.7956000000000003E-2</v>
      </c>
      <c r="AL43">
        <v>1272</v>
      </c>
      <c r="AM43">
        <v>0.14099999999999999</v>
      </c>
      <c r="AN43">
        <f t="shared" si="27"/>
        <v>1.9880999999999996E-2</v>
      </c>
      <c r="AO43">
        <v>1991</v>
      </c>
      <c r="AP43">
        <v>0.11799999999999999</v>
      </c>
      <c r="AQ43">
        <f t="shared" si="28"/>
        <v>1.3923999999999999E-2</v>
      </c>
      <c r="AR43">
        <v>2613</v>
      </c>
      <c r="AS43">
        <v>9.2999999999999999E-2</v>
      </c>
      <c r="AT43">
        <f t="shared" si="29"/>
        <v>8.6490000000000004E-3</v>
      </c>
      <c r="AU43">
        <v>647</v>
      </c>
      <c r="AV43">
        <v>0.13400000000000001</v>
      </c>
      <c r="AW43">
        <f t="shared" si="30"/>
        <v>1.7956000000000003E-2</v>
      </c>
      <c r="AX43">
        <v>1211</v>
      </c>
      <c r="AY43">
        <v>0.124</v>
      </c>
      <c r="AZ43">
        <f t="shared" si="31"/>
        <v>1.5375999999999999E-2</v>
      </c>
      <c r="BA43">
        <v>1143</v>
      </c>
    </row>
    <row r="44" spans="1:53">
      <c r="A44" t="s">
        <v>646</v>
      </c>
      <c r="B44" t="s">
        <v>562</v>
      </c>
      <c r="C44" t="s">
        <v>245</v>
      </c>
      <c r="D44" s="6" t="s">
        <v>242</v>
      </c>
      <c r="E44">
        <v>73.8</v>
      </c>
      <c r="F44">
        <v>0.14799999999999999</v>
      </c>
      <c r="G44">
        <f t="shared" si="16"/>
        <v>2.1903999999999996E-2</v>
      </c>
      <c r="H44">
        <v>683</v>
      </c>
      <c r="I44">
        <v>0.13700000000000001</v>
      </c>
      <c r="J44">
        <f t="shared" si="17"/>
        <v>1.8769000000000004E-2</v>
      </c>
      <c r="K44">
        <v>378</v>
      </c>
      <c r="L44">
        <v>0.128</v>
      </c>
      <c r="M44">
        <f t="shared" si="18"/>
        <v>1.6383999999999999E-2</v>
      </c>
      <c r="N44">
        <v>965</v>
      </c>
      <c r="O44">
        <v>0.14099999999999999</v>
      </c>
      <c r="P44">
        <f t="shared" si="19"/>
        <v>1.9880999999999996E-2</v>
      </c>
      <c r="Q44">
        <v>2074</v>
      </c>
      <c r="R44">
        <v>0.13300000000000001</v>
      </c>
      <c r="S44">
        <f t="shared" si="20"/>
        <v>1.7689000000000003E-2</v>
      </c>
      <c r="T44">
        <v>3271</v>
      </c>
      <c r="U44">
        <v>9.9000000000000005E-2</v>
      </c>
      <c r="V44">
        <f t="shared" si="21"/>
        <v>9.8010000000000007E-3</v>
      </c>
      <c r="W44">
        <v>616</v>
      </c>
      <c r="X44">
        <v>0.13900000000000001</v>
      </c>
      <c r="Y44">
        <f t="shared" si="22"/>
        <v>1.9321000000000005E-2</v>
      </c>
      <c r="Z44">
        <v>1211</v>
      </c>
      <c r="AA44">
        <v>0.14299999999999999</v>
      </c>
      <c r="AB44">
        <f t="shared" si="23"/>
        <v>2.0448999999999995E-2</v>
      </c>
      <c r="AC44">
        <v>533</v>
      </c>
      <c r="AD44">
        <v>0.11</v>
      </c>
      <c r="AE44">
        <f t="shared" si="24"/>
        <v>1.21E-2</v>
      </c>
      <c r="AF44">
        <v>518</v>
      </c>
      <c r="AG44">
        <v>0.127</v>
      </c>
      <c r="AH44">
        <f t="shared" si="25"/>
        <v>1.6129000000000001E-2</v>
      </c>
      <c r="AI44">
        <v>379</v>
      </c>
      <c r="AJ44">
        <v>0.129</v>
      </c>
      <c r="AK44">
        <f t="shared" si="26"/>
        <v>1.6641E-2</v>
      </c>
      <c r="AL44">
        <v>1003</v>
      </c>
      <c r="AM44">
        <v>0.14099999999999999</v>
      </c>
      <c r="AN44">
        <f t="shared" si="27"/>
        <v>1.9880999999999996E-2</v>
      </c>
      <c r="AO44">
        <v>1870</v>
      </c>
      <c r="AP44">
        <v>0.14399999999999999</v>
      </c>
      <c r="AQ44">
        <f t="shared" si="28"/>
        <v>2.0735999999999997E-2</v>
      </c>
      <c r="AR44">
        <v>2707</v>
      </c>
      <c r="AS44">
        <v>8.7999999999999995E-2</v>
      </c>
      <c r="AT44">
        <f t="shared" si="29"/>
        <v>7.7439999999999991E-3</v>
      </c>
      <c r="AU44">
        <v>574</v>
      </c>
      <c r="AV44">
        <v>0.14000000000000001</v>
      </c>
      <c r="AW44">
        <f t="shared" si="30"/>
        <v>1.9600000000000003E-2</v>
      </c>
      <c r="AX44">
        <v>1006</v>
      </c>
      <c r="AY44">
        <v>0.13400000000000001</v>
      </c>
      <c r="AZ44">
        <f t="shared" si="31"/>
        <v>1.7956000000000003E-2</v>
      </c>
      <c r="BA44">
        <v>801</v>
      </c>
    </row>
    <row r="45" spans="1:53">
      <c r="A45" t="s">
        <v>648</v>
      </c>
      <c r="B45" t="s">
        <v>562</v>
      </c>
      <c r="C45" t="s">
        <v>245</v>
      </c>
      <c r="D45" s="6" t="s">
        <v>253</v>
      </c>
      <c r="E45">
        <v>76.8</v>
      </c>
      <c r="F45">
        <v>0.11899999999999999</v>
      </c>
      <c r="G45">
        <f t="shared" si="16"/>
        <v>1.4160999999999998E-2</v>
      </c>
      <c r="H45">
        <v>889</v>
      </c>
      <c r="I45">
        <v>0.121</v>
      </c>
      <c r="J45">
        <f t="shared" si="17"/>
        <v>1.4641E-2</v>
      </c>
      <c r="K45">
        <v>314</v>
      </c>
      <c r="L45">
        <v>0.13400000000000001</v>
      </c>
      <c r="M45">
        <f t="shared" si="18"/>
        <v>1.7956000000000003E-2</v>
      </c>
      <c r="N45">
        <v>838</v>
      </c>
      <c r="O45">
        <v>0.127</v>
      </c>
      <c r="P45">
        <f t="shared" si="19"/>
        <v>1.6129000000000001E-2</v>
      </c>
      <c r="Q45">
        <v>2061</v>
      </c>
      <c r="R45">
        <v>0.114</v>
      </c>
      <c r="S45">
        <f t="shared" si="20"/>
        <v>1.2996000000000001E-2</v>
      </c>
      <c r="T45">
        <v>3670</v>
      </c>
      <c r="U45">
        <v>8.8999999999999996E-2</v>
      </c>
      <c r="V45">
        <f t="shared" si="21"/>
        <v>7.9209999999999992E-3</v>
      </c>
      <c r="W45">
        <v>588</v>
      </c>
      <c r="X45">
        <v>0.128</v>
      </c>
      <c r="Y45">
        <f t="shared" si="22"/>
        <v>1.6383999999999999E-2</v>
      </c>
      <c r="Z45">
        <v>696</v>
      </c>
      <c r="AA45">
        <v>0.125</v>
      </c>
      <c r="AB45">
        <f t="shared" si="23"/>
        <v>1.5625E-2</v>
      </c>
      <c r="AC45">
        <v>783</v>
      </c>
      <c r="AD45">
        <v>0.12</v>
      </c>
      <c r="AE45">
        <f t="shared" si="24"/>
        <v>1.44E-2</v>
      </c>
      <c r="AF45">
        <v>751</v>
      </c>
      <c r="AG45">
        <v>0.11700000000000001</v>
      </c>
      <c r="AH45">
        <f t="shared" si="25"/>
        <v>1.3689000000000002E-2</v>
      </c>
      <c r="AI45">
        <v>393</v>
      </c>
      <c r="AJ45">
        <v>0.13300000000000001</v>
      </c>
      <c r="AK45">
        <f t="shared" si="26"/>
        <v>1.7689000000000003E-2</v>
      </c>
      <c r="AL45">
        <v>1138</v>
      </c>
      <c r="AM45">
        <v>0.128</v>
      </c>
      <c r="AN45">
        <f t="shared" si="27"/>
        <v>1.6383999999999999E-2</v>
      </c>
      <c r="AO45">
        <v>2087</v>
      </c>
      <c r="AP45">
        <v>0.122</v>
      </c>
      <c r="AQ45">
        <f t="shared" si="28"/>
        <v>1.4884E-2</v>
      </c>
      <c r="AR45">
        <v>3155</v>
      </c>
      <c r="AS45">
        <v>8.5999999999999993E-2</v>
      </c>
      <c r="AT45">
        <f t="shared" si="29"/>
        <v>7.3959999999999989E-3</v>
      </c>
      <c r="AU45">
        <v>563</v>
      </c>
      <c r="AV45">
        <v>0.13700000000000001</v>
      </c>
      <c r="AW45">
        <f t="shared" si="30"/>
        <v>1.8769000000000004E-2</v>
      </c>
      <c r="AX45">
        <v>1177</v>
      </c>
      <c r="AY45">
        <v>0.13400000000000001</v>
      </c>
      <c r="AZ45">
        <f t="shared" si="31"/>
        <v>1.7956000000000003E-2</v>
      </c>
      <c r="BA45">
        <v>812</v>
      </c>
    </row>
    <row r="46" spans="1:53">
      <c r="A46" t="s">
        <v>650</v>
      </c>
      <c r="B46" t="s">
        <v>562</v>
      </c>
      <c r="C46" t="s">
        <v>245</v>
      </c>
      <c r="D46" s="6" t="s">
        <v>253</v>
      </c>
      <c r="E46">
        <v>81.900000000000006</v>
      </c>
      <c r="F46">
        <v>0.123</v>
      </c>
      <c r="G46">
        <f t="shared" si="16"/>
        <v>1.5129E-2</v>
      </c>
      <c r="H46">
        <v>717</v>
      </c>
      <c r="I46">
        <v>0.126</v>
      </c>
      <c r="J46">
        <f t="shared" si="17"/>
        <v>1.5876000000000001E-2</v>
      </c>
      <c r="K46">
        <v>382</v>
      </c>
      <c r="L46">
        <v>0.127</v>
      </c>
      <c r="M46">
        <f t="shared" si="18"/>
        <v>1.6129000000000001E-2</v>
      </c>
      <c r="N46">
        <v>923</v>
      </c>
      <c r="O46">
        <v>0.14099999999999999</v>
      </c>
      <c r="P46">
        <f t="shared" si="19"/>
        <v>1.9880999999999996E-2</v>
      </c>
      <c r="Q46">
        <v>2070</v>
      </c>
      <c r="R46">
        <v>0.11</v>
      </c>
      <c r="S46">
        <f t="shared" si="20"/>
        <v>1.21E-2</v>
      </c>
      <c r="T46">
        <v>3606</v>
      </c>
      <c r="U46">
        <v>9.7000000000000003E-2</v>
      </c>
      <c r="V46">
        <f t="shared" si="21"/>
        <v>9.4090000000000007E-3</v>
      </c>
      <c r="W46">
        <v>598</v>
      </c>
      <c r="X46">
        <v>0.13100000000000001</v>
      </c>
      <c r="Y46">
        <f t="shared" si="22"/>
        <v>1.7161000000000003E-2</v>
      </c>
      <c r="Z46">
        <v>1126</v>
      </c>
      <c r="AA46">
        <v>0.126</v>
      </c>
      <c r="AB46">
        <f t="shared" si="23"/>
        <v>1.5876000000000001E-2</v>
      </c>
      <c r="AC46">
        <v>475</v>
      </c>
      <c r="AD46">
        <v>0.108</v>
      </c>
      <c r="AE46">
        <f t="shared" si="24"/>
        <v>1.1663999999999999E-2</v>
      </c>
      <c r="AF46">
        <v>641</v>
      </c>
      <c r="AG46">
        <v>0.17199999999999999</v>
      </c>
      <c r="AH46">
        <f t="shared" si="25"/>
        <v>2.9583999999999996E-2</v>
      </c>
      <c r="AI46">
        <v>331</v>
      </c>
      <c r="AJ46">
        <v>0.14099999999999999</v>
      </c>
      <c r="AK46">
        <f t="shared" si="26"/>
        <v>1.9880999999999996E-2</v>
      </c>
      <c r="AL46">
        <v>1111</v>
      </c>
      <c r="AM46">
        <v>0.14399999999999999</v>
      </c>
      <c r="AN46">
        <f t="shared" si="27"/>
        <v>2.0735999999999997E-2</v>
      </c>
      <c r="AO46">
        <v>2196</v>
      </c>
      <c r="AP46">
        <v>0.13100000000000001</v>
      </c>
      <c r="AQ46">
        <f t="shared" si="28"/>
        <v>1.7161000000000003E-2</v>
      </c>
      <c r="AR46">
        <v>3210</v>
      </c>
      <c r="AS46">
        <v>0.128</v>
      </c>
      <c r="AT46">
        <f t="shared" si="29"/>
        <v>1.6383999999999999E-2</v>
      </c>
      <c r="AU46">
        <v>615</v>
      </c>
      <c r="AV46">
        <v>0.111</v>
      </c>
      <c r="AW46">
        <f t="shared" si="30"/>
        <v>1.2321E-2</v>
      </c>
      <c r="AX46">
        <v>1150</v>
      </c>
      <c r="AY46">
        <v>0.106</v>
      </c>
      <c r="AZ46">
        <f t="shared" si="31"/>
        <v>1.1235999999999999E-2</v>
      </c>
      <c r="BA46">
        <v>766</v>
      </c>
    </row>
    <row r="47" spans="1:53">
      <c r="A47" t="s">
        <v>652</v>
      </c>
      <c r="B47" t="s">
        <v>562</v>
      </c>
      <c r="C47" t="s">
        <v>245</v>
      </c>
      <c r="D47" s="6" t="s">
        <v>242</v>
      </c>
      <c r="E47">
        <v>82.4</v>
      </c>
      <c r="F47">
        <v>0.126</v>
      </c>
      <c r="G47">
        <f t="shared" si="16"/>
        <v>1.5876000000000001E-2</v>
      </c>
      <c r="H47">
        <v>642</v>
      </c>
      <c r="I47">
        <v>0.12</v>
      </c>
      <c r="J47">
        <f t="shared" si="17"/>
        <v>1.44E-2</v>
      </c>
      <c r="K47">
        <v>422</v>
      </c>
      <c r="L47">
        <v>0.13200000000000001</v>
      </c>
      <c r="M47">
        <f t="shared" si="18"/>
        <v>1.7424000000000002E-2</v>
      </c>
      <c r="N47">
        <v>1080</v>
      </c>
      <c r="O47">
        <v>0.13800000000000001</v>
      </c>
      <c r="P47">
        <f t="shared" si="19"/>
        <v>1.9044000000000002E-2</v>
      </c>
      <c r="Q47">
        <v>2187</v>
      </c>
      <c r="R47">
        <v>0.13</v>
      </c>
      <c r="S47">
        <f t="shared" si="20"/>
        <v>1.6900000000000002E-2</v>
      </c>
      <c r="T47">
        <v>3601</v>
      </c>
      <c r="U47">
        <v>0.114</v>
      </c>
      <c r="V47">
        <f t="shared" si="21"/>
        <v>1.2996000000000001E-2</v>
      </c>
      <c r="W47">
        <v>635</v>
      </c>
      <c r="X47">
        <v>0.128</v>
      </c>
      <c r="Y47">
        <f t="shared" si="22"/>
        <v>1.6383999999999999E-2</v>
      </c>
      <c r="Z47">
        <v>1309</v>
      </c>
      <c r="AA47">
        <v>0.154</v>
      </c>
      <c r="AB47">
        <f t="shared" si="23"/>
        <v>2.3716000000000001E-2</v>
      </c>
      <c r="AC47">
        <v>652</v>
      </c>
      <c r="AD47">
        <v>8.8999999999999996E-2</v>
      </c>
      <c r="AE47">
        <f t="shared" si="24"/>
        <v>7.9209999999999992E-3</v>
      </c>
      <c r="AF47">
        <v>350</v>
      </c>
      <c r="AG47">
        <v>0.14199999999999999</v>
      </c>
      <c r="AH47">
        <f t="shared" si="25"/>
        <v>2.0163999999999998E-2</v>
      </c>
      <c r="AI47">
        <v>447</v>
      </c>
      <c r="AJ47">
        <v>0.12</v>
      </c>
      <c r="AK47">
        <f t="shared" si="26"/>
        <v>1.44E-2</v>
      </c>
      <c r="AL47">
        <v>1032</v>
      </c>
      <c r="AM47">
        <v>0.13800000000000001</v>
      </c>
      <c r="AN47">
        <f t="shared" si="27"/>
        <v>1.9044000000000002E-2</v>
      </c>
      <c r="AO47">
        <v>2200</v>
      </c>
      <c r="AP47">
        <v>0.13600000000000001</v>
      </c>
      <c r="AQ47">
        <f t="shared" si="28"/>
        <v>1.8496000000000002E-2</v>
      </c>
      <c r="AR47">
        <v>2793</v>
      </c>
      <c r="AS47">
        <v>0.104</v>
      </c>
      <c r="AT47">
        <f t="shared" si="29"/>
        <v>1.0815999999999999E-2</v>
      </c>
      <c r="AU47">
        <v>751</v>
      </c>
      <c r="AV47">
        <v>0.122</v>
      </c>
      <c r="AW47">
        <f t="shared" si="30"/>
        <v>1.4884E-2</v>
      </c>
      <c r="AX47">
        <v>982</v>
      </c>
      <c r="AY47">
        <v>0.13200000000000001</v>
      </c>
      <c r="AZ47">
        <f t="shared" si="31"/>
        <v>1.7424000000000002E-2</v>
      </c>
      <c r="BA47">
        <v>906</v>
      </c>
    </row>
    <row r="48" spans="1:53">
      <c r="A48" t="s">
        <v>654</v>
      </c>
      <c r="B48" t="s">
        <v>562</v>
      </c>
      <c r="C48" t="s">
        <v>245</v>
      </c>
      <c r="D48" s="6" t="s">
        <v>253</v>
      </c>
      <c r="E48">
        <v>75.400000000000006</v>
      </c>
      <c r="F48">
        <v>0.107</v>
      </c>
      <c r="G48">
        <f t="shared" si="16"/>
        <v>1.1448999999999999E-2</v>
      </c>
      <c r="H48">
        <v>551</v>
      </c>
      <c r="I48">
        <v>0.11600000000000001</v>
      </c>
      <c r="J48">
        <f t="shared" si="17"/>
        <v>1.3456000000000001E-2</v>
      </c>
      <c r="K48">
        <v>426</v>
      </c>
      <c r="L48">
        <v>0.125</v>
      </c>
      <c r="M48">
        <f t="shared" si="18"/>
        <v>1.5625E-2</v>
      </c>
      <c r="N48">
        <v>932</v>
      </c>
      <c r="O48">
        <v>0.122</v>
      </c>
      <c r="P48">
        <f t="shared" si="19"/>
        <v>1.4884E-2</v>
      </c>
      <c r="Q48">
        <v>1989</v>
      </c>
      <c r="R48">
        <v>0.121</v>
      </c>
      <c r="S48">
        <f t="shared" si="20"/>
        <v>1.4641E-2</v>
      </c>
      <c r="T48">
        <v>3590</v>
      </c>
      <c r="U48">
        <v>8.6999999999999994E-2</v>
      </c>
      <c r="V48">
        <f t="shared" si="21"/>
        <v>7.5689999999999993E-3</v>
      </c>
      <c r="W48">
        <v>641</v>
      </c>
      <c r="X48">
        <v>0.18099999999999999</v>
      </c>
      <c r="Y48">
        <f t="shared" si="22"/>
        <v>3.2760999999999998E-2</v>
      </c>
      <c r="Z48">
        <v>1004</v>
      </c>
      <c r="AA48">
        <v>0.10199999999999999</v>
      </c>
      <c r="AB48">
        <f t="shared" si="23"/>
        <v>1.0403999999999998E-2</v>
      </c>
      <c r="AC48">
        <v>443</v>
      </c>
      <c r="AD48">
        <v>9.5000000000000001E-2</v>
      </c>
      <c r="AE48">
        <f t="shared" si="24"/>
        <v>9.025E-3</v>
      </c>
      <c r="AF48">
        <v>761</v>
      </c>
      <c r="AG48">
        <v>0.109</v>
      </c>
      <c r="AH48">
        <f t="shared" si="25"/>
        <v>1.1880999999999999E-2</v>
      </c>
      <c r="AI48">
        <v>420</v>
      </c>
      <c r="AJ48">
        <v>0.11899999999999999</v>
      </c>
      <c r="AK48">
        <f t="shared" si="26"/>
        <v>1.4160999999999998E-2</v>
      </c>
      <c r="AL48">
        <v>1108</v>
      </c>
      <c r="AM48">
        <v>0.122</v>
      </c>
      <c r="AN48">
        <f t="shared" si="27"/>
        <v>1.4884E-2</v>
      </c>
      <c r="AO48">
        <v>1956</v>
      </c>
      <c r="AP48">
        <v>0.11600000000000001</v>
      </c>
      <c r="AQ48">
        <f t="shared" si="28"/>
        <v>1.3456000000000001E-2</v>
      </c>
      <c r="AR48">
        <v>3129</v>
      </c>
      <c r="AS48">
        <v>7.8E-2</v>
      </c>
      <c r="AT48">
        <f t="shared" si="29"/>
        <v>6.084E-3</v>
      </c>
      <c r="AU48">
        <v>587</v>
      </c>
      <c r="AV48">
        <v>0.13900000000000001</v>
      </c>
      <c r="AW48">
        <f t="shared" si="30"/>
        <v>1.9321000000000005E-2</v>
      </c>
      <c r="AX48">
        <v>1085</v>
      </c>
      <c r="AY48">
        <v>0.128</v>
      </c>
      <c r="AZ48">
        <f t="shared" si="31"/>
        <v>1.6383999999999999E-2</v>
      </c>
      <c r="BA48">
        <v>889</v>
      </c>
    </row>
    <row r="49" spans="1:53">
      <c r="A49" t="s">
        <v>656</v>
      </c>
      <c r="B49" t="s">
        <v>562</v>
      </c>
      <c r="C49" t="s">
        <v>245</v>
      </c>
      <c r="D49" s="6" t="s">
        <v>242</v>
      </c>
      <c r="E49">
        <v>75</v>
      </c>
      <c r="F49">
        <v>0.108</v>
      </c>
      <c r="G49">
        <f t="shared" si="16"/>
        <v>1.1663999999999999E-2</v>
      </c>
      <c r="H49">
        <v>839</v>
      </c>
      <c r="I49">
        <v>0.128</v>
      </c>
      <c r="J49">
        <f t="shared" si="17"/>
        <v>1.6383999999999999E-2</v>
      </c>
      <c r="K49">
        <v>491</v>
      </c>
      <c r="L49">
        <v>0.13300000000000001</v>
      </c>
      <c r="M49">
        <f t="shared" si="18"/>
        <v>1.7689000000000003E-2</v>
      </c>
      <c r="N49">
        <v>806</v>
      </c>
      <c r="O49">
        <v>0.126</v>
      </c>
      <c r="P49">
        <f t="shared" si="19"/>
        <v>1.5876000000000001E-2</v>
      </c>
      <c r="Q49">
        <v>2157</v>
      </c>
      <c r="R49">
        <v>0.121</v>
      </c>
      <c r="S49">
        <f t="shared" si="20"/>
        <v>1.4641E-2</v>
      </c>
      <c r="T49">
        <v>3854</v>
      </c>
      <c r="U49">
        <v>0.10100000000000001</v>
      </c>
      <c r="V49">
        <f t="shared" si="21"/>
        <v>1.0201000000000002E-2</v>
      </c>
      <c r="W49">
        <v>601</v>
      </c>
      <c r="X49">
        <v>0.13400000000000001</v>
      </c>
      <c r="Y49">
        <f t="shared" si="22"/>
        <v>1.7956000000000003E-2</v>
      </c>
      <c r="Z49">
        <v>1385</v>
      </c>
      <c r="AA49">
        <v>0.13200000000000001</v>
      </c>
      <c r="AB49">
        <f t="shared" si="23"/>
        <v>1.7424000000000002E-2</v>
      </c>
      <c r="AC49">
        <v>771</v>
      </c>
      <c r="AD49">
        <v>0.128</v>
      </c>
      <c r="AE49">
        <f t="shared" si="24"/>
        <v>1.6383999999999999E-2</v>
      </c>
      <c r="AF49">
        <v>762</v>
      </c>
      <c r="AG49">
        <v>0.13100000000000001</v>
      </c>
      <c r="AH49">
        <f t="shared" si="25"/>
        <v>1.7161000000000003E-2</v>
      </c>
      <c r="AI49">
        <v>480</v>
      </c>
      <c r="AJ49">
        <v>0.13200000000000001</v>
      </c>
      <c r="AK49">
        <f t="shared" si="26"/>
        <v>1.7424000000000002E-2</v>
      </c>
      <c r="AL49">
        <v>1088</v>
      </c>
      <c r="AM49">
        <v>0.129</v>
      </c>
      <c r="AN49">
        <f t="shared" si="27"/>
        <v>1.6641E-2</v>
      </c>
      <c r="AO49">
        <v>2236</v>
      </c>
      <c r="AP49">
        <v>0.11899999999999999</v>
      </c>
      <c r="AQ49">
        <f t="shared" si="28"/>
        <v>1.4160999999999998E-2</v>
      </c>
      <c r="AR49">
        <v>3119</v>
      </c>
      <c r="AS49">
        <v>8.6999999999999994E-2</v>
      </c>
      <c r="AT49">
        <f t="shared" si="29"/>
        <v>7.5689999999999993E-3</v>
      </c>
      <c r="AU49">
        <v>652</v>
      </c>
      <c r="AV49">
        <v>0.125</v>
      </c>
      <c r="AW49">
        <f t="shared" si="30"/>
        <v>1.5625E-2</v>
      </c>
      <c r="AX49">
        <v>1351</v>
      </c>
      <c r="AY49">
        <v>0.13300000000000001</v>
      </c>
      <c r="AZ49">
        <f t="shared" si="31"/>
        <v>1.7689000000000003E-2</v>
      </c>
      <c r="BA49">
        <v>873</v>
      </c>
    </row>
    <row r="50" spans="1:53">
      <c r="A50" t="s">
        <v>658</v>
      </c>
      <c r="B50" t="s">
        <v>562</v>
      </c>
      <c r="C50" t="s">
        <v>245</v>
      </c>
      <c r="D50" s="6" t="s">
        <v>242</v>
      </c>
      <c r="E50">
        <v>84.8</v>
      </c>
      <c r="F50">
        <v>0.109</v>
      </c>
      <c r="G50">
        <f t="shared" si="16"/>
        <v>1.1880999999999999E-2</v>
      </c>
      <c r="H50">
        <v>622</v>
      </c>
      <c r="I50">
        <v>0.13500000000000001</v>
      </c>
      <c r="J50">
        <f t="shared" si="17"/>
        <v>1.8225000000000002E-2</v>
      </c>
      <c r="K50">
        <v>408</v>
      </c>
      <c r="L50">
        <v>0.12</v>
      </c>
      <c r="M50">
        <f t="shared" si="18"/>
        <v>1.44E-2</v>
      </c>
      <c r="N50">
        <v>1160</v>
      </c>
      <c r="O50">
        <v>0.13700000000000001</v>
      </c>
      <c r="P50">
        <f t="shared" si="19"/>
        <v>1.8769000000000004E-2</v>
      </c>
      <c r="Q50">
        <v>1863</v>
      </c>
      <c r="R50">
        <v>0.111</v>
      </c>
      <c r="S50">
        <f t="shared" si="20"/>
        <v>1.2321E-2</v>
      </c>
      <c r="T50">
        <v>2747</v>
      </c>
      <c r="U50">
        <v>0.107</v>
      </c>
      <c r="V50">
        <f t="shared" si="21"/>
        <v>1.1448999999999999E-2</v>
      </c>
      <c r="W50">
        <v>758</v>
      </c>
      <c r="X50">
        <v>0.125</v>
      </c>
      <c r="Y50">
        <f t="shared" si="22"/>
        <v>1.5625E-2</v>
      </c>
      <c r="Z50">
        <v>1312</v>
      </c>
      <c r="AA50">
        <v>0.11700000000000001</v>
      </c>
      <c r="AB50">
        <f t="shared" si="23"/>
        <v>1.3689000000000002E-2</v>
      </c>
      <c r="AC50">
        <v>462</v>
      </c>
      <c r="AD50">
        <v>0.112</v>
      </c>
      <c r="AE50">
        <f t="shared" si="24"/>
        <v>1.2544000000000001E-2</v>
      </c>
      <c r="AF50">
        <v>739</v>
      </c>
      <c r="AG50">
        <v>0.13500000000000001</v>
      </c>
      <c r="AH50">
        <f t="shared" si="25"/>
        <v>1.8225000000000002E-2</v>
      </c>
      <c r="AI50">
        <v>428</v>
      </c>
      <c r="AJ50">
        <v>0.127</v>
      </c>
      <c r="AK50">
        <f t="shared" si="26"/>
        <v>1.6129000000000001E-2</v>
      </c>
      <c r="AL50">
        <v>1384</v>
      </c>
      <c r="AM50">
        <v>0.14399999999999999</v>
      </c>
      <c r="AN50">
        <f t="shared" si="27"/>
        <v>2.0735999999999997E-2</v>
      </c>
      <c r="AO50">
        <v>1826</v>
      </c>
      <c r="AP50">
        <v>0.126</v>
      </c>
      <c r="AQ50">
        <f t="shared" si="28"/>
        <v>1.5876000000000001E-2</v>
      </c>
      <c r="AR50">
        <v>2800</v>
      </c>
      <c r="AS50">
        <v>0.10199999999999999</v>
      </c>
      <c r="AT50">
        <f t="shared" si="29"/>
        <v>1.0403999999999998E-2</v>
      </c>
      <c r="AU50">
        <v>789</v>
      </c>
      <c r="AV50">
        <v>0.113</v>
      </c>
      <c r="AW50">
        <f t="shared" si="30"/>
        <v>1.2769000000000001E-2</v>
      </c>
      <c r="AX50">
        <v>1282</v>
      </c>
      <c r="AY50">
        <v>0.112</v>
      </c>
      <c r="AZ50">
        <f t="shared" si="31"/>
        <v>1.2544000000000001E-2</v>
      </c>
      <c r="BA50">
        <v>750</v>
      </c>
    </row>
    <row r="51" spans="1:53">
      <c r="A51" t="s">
        <v>660</v>
      </c>
      <c r="B51" t="s">
        <v>562</v>
      </c>
      <c r="C51" t="s">
        <v>245</v>
      </c>
      <c r="D51" s="6" t="s">
        <v>253</v>
      </c>
      <c r="E51">
        <v>78.5</v>
      </c>
      <c r="F51">
        <v>0.14499999999999999</v>
      </c>
      <c r="G51">
        <f t="shared" si="16"/>
        <v>2.1024999999999999E-2</v>
      </c>
      <c r="H51">
        <v>712</v>
      </c>
      <c r="I51">
        <v>0.112</v>
      </c>
      <c r="J51">
        <f t="shared" si="17"/>
        <v>1.2544000000000001E-2</v>
      </c>
      <c r="K51">
        <v>352</v>
      </c>
      <c r="L51">
        <v>0.11899999999999999</v>
      </c>
      <c r="M51">
        <f t="shared" si="18"/>
        <v>1.4160999999999998E-2</v>
      </c>
      <c r="N51">
        <v>760</v>
      </c>
      <c r="O51">
        <v>0.14399999999999999</v>
      </c>
      <c r="P51">
        <f t="shared" si="19"/>
        <v>2.0735999999999997E-2</v>
      </c>
      <c r="Q51">
        <v>1767</v>
      </c>
      <c r="R51">
        <v>0.122</v>
      </c>
      <c r="S51">
        <f t="shared" si="20"/>
        <v>1.4884E-2</v>
      </c>
      <c r="T51">
        <v>3090</v>
      </c>
      <c r="U51">
        <v>8.6999999999999994E-2</v>
      </c>
      <c r="V51">
        <f t="shared" si="21"/>
        <v>7.5689999999999993E-3</v>
      </c>
      <c r="W51">
        <v>585</v>
      </c>
      <c r="X51">
        <v>0.13800000000000001</v>
      </c>
      <c r="Y51">
        <f t="shared" si="22"/>
        <v>1.9044000000000002E-2</v>
      </c>
      <c r="Z51">
        <v>1163</v>
      </c>
      <c r="AA51">
        <v>0.13700000000000001</v>
      </c>
      <c r="AB51">
        <f t="shared" si="23"/>
        <v>1.8769000000000004E-2</v>
      </c>
      <c r="AC51">
        <v>427</v>
      </c>
      <c r="AD51">
        <v>0.112</v>
      </c>
      <c r="AE51">
        <f t="shared" si="24"/>
        <v>1.2544000000000001E-2</v>
      </c>
      <c r="AF51">
        <v>609</v>
      </c>
      <c r="AG51">
        <v>0.13400000000000001</v>
      </c>
      <c r="AH51">
        <f t="shared" si="25"/>
        <v>1.7956000000000003E-2</v>
      </c>
      <c r="AI51">
        <v>406</v>
      </c>
      <c r="AJ51">
        <v>0.127</v>
      </c>
      <c r="AK51">
        <f t="shared" si="26"/>
        <v>1.6129000000000001E-2</v>
      </c>
      <c r="AL51">
        <v>991</v>
      </c>
      <c r="AM51">
        <v>0.17299999999999999</v>
      </c>
      <c r="AN51">
        <f t="shared" si="27"/>
        <v>2.9928999999999997E-2</v>
      </c>
      <c r="AO51">
        <v>1859</v>
      </c>
      <c r="AP51">
        <v>0.127</v>
      </c>
      <c r="AQ51">
        <f t="shared" si="28"/>
        <v>1.6129000000000001E-2</v>
      </c>
      <c r="AR51">
        <v>2856</v>
      </c>
      <c r="AS51">
        <v>9.4E-2</v>
      </c>
      <c r="AT51">
        <f t="shared" si="29"/>
        <v>8.8360000000000001E-3</v>
      </c>
      <c r="AU51">
        <v>574</v>
      </c>
      <c r="AV51">
        <v>0.127</v>
      </c>
      <c r="AW51">
        <f t="shared" si="30"/>
        <v>1.6129000000000001E-2</v>
      </c>
      <c r="AX51">
        <v>1118</v>
      </c>
      <c r="AY51">
        <v>0.14699999999999999</v>
      </c>
      <c r="AZ51">
        <f t="shared" si="31"/>
        <v>2.1608999999999996E-2</v>
      </c>
      <c r="BA51">
        <v>710</v>
      </c>
    </row>
    <row r="52" spans="1:53">
      <c r="A52" t="s">
        <v>662</v>
      </c>
      <c r="B52" t="s">
        <v>562</v>
      </c>
      <c r="C52" t="s">
        <v>245</v>
      </c>
      <c r="D52" s="6" t="s">
        <v>242</v>
      </c>
      <c r="E52">
        <v>82.8</v>
      </c>
      <c r="F52">
        <v>0.13</v>
      </c>
      <c r="G52">
        <f t="shared" si="16"/>
        <v>1.6900000000000002E-2</v>
      </c>
      <c r="H52">
        <v>835</v>
      </c>
      <c r="I52">
        <v>0.14799999999999999</v>
      </c>
      <c r="J52">
        <f t="shared" si="17"/>
        <v>2.1903999999999996E-2</v>
      </c>
      <c r="K52">
        <v>484</v>
      </c>
      <c r="L52">
        <v>0.12</v>
      </c>
      <c r="M52">
        <f t="shared" si="18"/>
        <v>1.44E-2</v>
      </c>
      <c r="N52">
        <v>824</v>
      </c>
      <c r="O52">
        <v>0.13</v>
      </c>
      <c r="P52">
        <f t="shared" si="19"/>
        <v>1.6900000000000002E-2</v>
      </c>
      <c r="Q52">
        <v>2160</v>
      </c>
      <c r="R52">
        <v>0.13200000000000001</v>
      </c>
      <c r="S52">
        <f t="shared" si="20"/>
        <v>1.7424000000000002E-2</v>
      </c>
      <c r="T52">
        <v>3535</v>
      </c>
      <c r="U52">
        <v>9.7000000000000003E-2</v>
      </c>
      <c r="V52">
        <f t="shared" si="21"/>
        <v>9.4090000000000007E-3</v>
      </c>
      <c r="W52">
        <v>692</v>
      </c>
      <c r="X52">
        <v>0.125</v>
      </c>
      <c r="Y52">
        <f t="shared" si="22"/>
        <v>1.5625E-2</v>
      </c>
      <c r="Z52">
        <v>1140</v>
      </c>
      <c r="AA52">
        <v>0.13600000000000001</v>
      </c>
      <c r="AB52">
        <f t="shared" si="23"/>
        <v>1.8496000000000002E-2</v>
      </c>
      <c r="AC52">
        <v>726</v>
      </c>
      <c r="AD52">
        <v>0.13</v>
      </c>
      <c r="AE52">
        <f t="shared" si="24"/>
        <v>1.6900000000000002E-2</v>
      </c>
      <c r="AF52">
        <v>108</v>
      </c>
      <c r="AG52">
        <v>0.16300000000000001</v>
      </c>
      <c r="AH52">
        <f t="shared" si="25"/>
        <v>2.6569000000000002E-2</v>
      </c>
      <c r="AI52">
        <v>717</v>
      </c>
      <c r="AJ52">
        <v>0.113</v>
      </c>
      <c r="AK52">
        <f t="shared" si="26"/>
        <v>1.2769000000000001E-2</v>
      </c>
      <c r="AL52">
        <v>1018</v>
      </c>
      <c r="AM52">
        <v>0.14299999999999999</v>
      </c>
      <c r="AN52">
        <f t="shared" si="27"/>
        <v>2.0448999999999995E-2</v>
      </c>
      <c r="AO52">
        <v>2304</v>
      </c>
      <c r="AP52">
        <v>0.115</v>
      </c>
      <c r="AQ52">
        <f t="shared" si="28"/>
        <v>1.3225000000000001E-2</v>
      </c>
      <c r="AR52">
        <v>3143</v>
      </c>
      <c r="AS52">
        <v>7.3999999999999996E-2</v>
      </c>
      <c r="AT52">
        <f t="shared" si="29"/>
        <v>5.4759999999999991E-3</v>
      </c>
      <c r="AU52">
        <v>750</v>
      </c>
      <c r="AV52">
        <v>0.13200000000000001</v>
      </c>
      <c r="AW52">
        <f t="shared" si="30"/>
        <v>1.7424000000000002E-2</v>
      </c>
      <c r="AX52">
        <v>1399</v>
      </c>
      <c r="AY52">
        <v>0.11700000000000001</v>
      </c>
      <c r="AZ52">
        <f t="shared" si="31"/>
        <v>1.3689000000000002E-2</v>
      </c>
      <c r="BA52">
        <v>1103</v>
      </c>
    </row>
    <row r="53" spans="1:53">
      <c r="A53" t="s">
        <v>664</v>
      </c>
      <c r="B53" t="s">
        <v>562</v>
      </c>
      <c r="C53" t="s">
        <v>245</v>
      </c>
      <c r="D53" s="6" t="s">
        <v>242</v>
      </c>
      <c r="E53">
        <v>75.2</v>
      </c>
      <c r="F53">
        <v>0.11</v>
      </c>
      <c r="G53">
        <f t="shared" si="16"/>
        <v>1.21E-2</v>
      </c>
      <c r="H53">
        <v>1191</v>
      </c>
      <c r="I53">
        <v>0.158</v>
      </c>
      <c r="J53">
        <f t="shared" si="17"/>
        <v>2.4964E-2</v>
      </c>
      <c r="K53">
        <v>306</v>
      </c>
      <c r="L53">
        <v>0.13900000000000001</v>
      </c>
      <c r="M53">
        <f t="shared" si="18"/>
        <v>1.9321000000000005E-2</v>
      </c>
      <c r="N53">
        <v>1127</v>
      </c>
      <c r="O53">
        <v>0.13600000000000001</v>
      </c>
      <c r="P53">
        <f t="shared" si="19"/>
        <v>1.8496000000000002E-2</v>
      </c>
      <c r="Q53">
        <v>2385</v>
      </c>
      <c r="R53">
        <v>0.151</v>
      </c>
      <c r="S53">
        <f t="shared" si="20"/>
        <v>2.2800999999999998E-2</v>
      </c>
      <c r="T53">
        <v>3566</v>
      </c>
      <c r="U53">
        <v>0.109</v>
      </c>
      <c r="V53">
        <f t="shared" si="21"/>
        <v>1.1880999999999999E-2</v>
      </c>
      <c r="W53">
        <v>564</v>
      </c>
      <c r="X53">
        <v>0.13800000000000001</v>
      </c>
      <c r="Y53">
        <f t="shared" si="22"/>
        <v>1.9044000000000002E-2</v>
      </c>
      <c r="Z53">
        <v>1639</v>
      </c>
      <c r="AA53">
        <v>0.125</v>
      </c>
      <c r="AB53">
        <f t="shared" si="23"/>
        <v>1.5625E-2</v>
      </c>
      <c r="AC53">
        <v>713</v>
      </c>
      <c r="AD53">
        <v>0.108</v>
      </c>
      <c r="AE53">
        <f t="shared" si="24"/>
        <v>1.1663999999999999E-2</v>
      </c>
      <c r="AF53">
        <v>761</v>
      </c>
      <c r="AG53">
        <v>0.129</v>
      </c>
      <c r="AH53">
        <f t="shared" si="25"/>
        <v>1.6641E-2</v>
      </c>
      <c r="AI53">
        <v>388</v>
      </c>
      <c r="AJ53">
        <v>0.11700000000000001</v>
      </c>
      <c r="AK53">
        <f t="shared" si="26"/>
        <v>1.3689000000000002E-2</v>
      </c>
      <c r="AL53">
        <v>1192</v>
      </c>
      <c r="AM53">
        <v>0.153</v>
      </c>
      <c r="AN53">
        <f t="shared" si="27"/>
        <v>2.3408999999999999E-2</v>
      </c>
      <c r="AO53">
        <v>2500</v>
      </c>
      <c r="AP53">
        <v>0.13200000000000001</v>
      </c>
      <c r="AQ53">
        <f t="shared" si="28"/>
        <v>1.7424000000000002E-2</v>
      </c>
      <c r="AR53">
        <v>2948</v>
      </c>
      <c r="AS53">
        <v>8.5000000000000006E-2</v>
      </c>
      <c r="AT53">
        <f t="shared" si="29"/>
        <v>7.2250000000000014E-3</v>
      </c>
      <c r="AU53">
        <v>568</v>
      </c>
      <c r="AV53">
        <v>0.14399999999999999</v>
      </c>
      <c r="AW53">
        <f t="shared" si="30"/>
        <v>2.0735999999999997E-2</v>
      </c>
      <c r="AX53">
        <v>1452</v>
      </c>
      <c r="AY53">
        <v>0.13800000000000001</v>
      </c>
      <c r="AZ53">
        <f t="shared" si="31"/>
        <v>1.9044000000000002E-2</v>
      </c>
      <c r="BA53">
        <v>934</v>
      </c>
    </row>
    <row r="54" spans="1:53">
      <c r="A54" t="s">
        <v>666</v>
      </c>
      <c r="B54" t="s">
        <v>562</v>
      </c>
      <c r="C54" t="s">
        <v>245</v>
      </c>
      <c r="D54" s="6" t="s">
        <v>242</v>
      </c>
      <c r="E54">
        <v>82.3</v>
      </c>
      <c r="F54">
        <v>0.10299999999999999</v>
      </c>
      <c r="G54">
        <f t="shared" si="16"/>
        <v>1.0608999999999999E-2</v>
      </c>
      <c r="H54">
        <v>584</v>
      </c>
      <c r="I54">
        <v>0.13600000000000001</v>
      </c>
      <c r="J54">
        <f t="shared" si="17"/>
        <v>1.8496000000000002E-2</v>
      </c>
      <c r="K54">
        <v>392</v>
      </c>
      <c r="L54">
        <v>0.11899999999999999</v>
      </c>
      <c r="M54">
        <f t="shared" si="18"/>
        <v>1.4160999999999998E-2</v>
      </c>
      <c r="N54">
        <v>855</v>
      </c>
      <c r="O54">
        <v>0.14199999999999999</v>
      </c>
      <c r="P54">
        <f t="shared" si="19"/>
        <v>2.0163999999999998E-2</v>
      </c>
      <c r="Q54">
        <v>1940</v>
      </c>
      <c r="R54">
        <v>0.129</v>
      </c>
      <c r="S54">
        <f t="shared" si="20"/>
        <v>1.6641E-2</v>
      </c>
      <c r="T54">
        <v>3039</v>
      </c>
      <c r="U54">
        <v>8.4000000000000005E-2</v>
      </c>
      <c r="V54">
        <f t="shared" si="21"/>
        <v>7.0560000000000006E-3</v>
      </c>
      <c r="W54">
        <v>512</v>
      </c>
      <c r="X54">
        <v>0.14799999999999999</v>
      </c>
      <c r="Y54">
        <f t="shared" si="22"/>
        <v>2.1903999999999996E-2</v>
      </c>
      <c r="Z54">
        <v>1055</v>
      </c>
      <c r="AA54">
        <v>0.10199999999999999</v>
      </c>
      <c r="AB54">
        <f t="shared" si="23"/>
        <v>1.0403999999999998E-2</v>
      </c>
      <c r="AC54">
        <v>415</v>
      </c>
      <c r="AD54">
        <v>0.11700000000000001</v>
      </c>
      <c r="AE54">
        <f t="shared" si="24"/>
        <v>1.3689000000000002E-2</v>
      </c>
      <c r="AF54">
        <v>489</v>
      </c>
      <c r="AG54">
        <v>0.127</v>
      </c>
      <c r="AH54">
        <f t="shared" si="25"/>
        <v>1.6129000000000001E-2</v>
      </c>
      <c r="AI54">
        <v>377</v>
      </c>
      <c r="AJ54">
        <v>0.121</v>
      </c>
      <c r="AK54">
        <f t="shared" si="26"/>
        <v>1.4641E-2</v>
      </c>
      <c r="AL54">
        <v>1086</v>
      </c>
      <c r="AM54">
        <v>0.153</v>
      </c>
      <c r="AN54">
        <f t="shared" si="27"/>
        <v>2.3408999999999999E-2</v>
      </c>
      <c r="AO54">
        <v>1887</v>
      </c>
      <c r="AP54">
        <v>0.124</v>
      </c>
      <c r="AQ54">
        <f t="shared" si="28"/>
        <v>1.5375999999999999E-2</v>
      </c>
      <c r="AR54">
        <v>3007</v>
      </c>
      <c r="AS54">
        <v>0.09</v>
      </c>
      <c r="AT54">
        <f t="shared" si="29"/>
        <v>8.0999999999999996E-3</v>
      </c>
      <c r="AU54">
        <v>575</v>
      </c>
      <c r="AV54">
        <v>0.13200000000000001</v>
      </c>
      <c r="AW54">
        <f t="shared" si="30"/>
        <v>1.7424000000000002E-2</v>
      </c>
      <c r="AX54">
        <v>1095</v>
      </c>
      <c r="AY54">
        <v>0.114</v>
      </c>
      <c r="AZ54">
        <f t="shared" si="31"/>
        <v>1.2996000000000001E-2</v>
      </c>
      <c r="BA54">
        <v>538</v>
      </c>
    </row>
    <row r="55" spans="1:53">
      <c r="A55" t="s">
        <v>668</v>
      </c>
      <c r="B55" t="s">
        <v>562</v>
      </c>
      <c r="C55" t="s">
        <v>245</v>
      </c>
      <c r="D55" s="6" t="s">
        <v>242</v>
      </c>
      <c r="E55">
        <v>76.2</v>
      </c>
      <c r="F55">
        <v>0.127</v>
      </c>
      <c r="G55">
        <f t="shared" si="16"/>
        <v>1.6129000000000001E-2</v>
      </c>
      <c r="H55">
        <v>910</v>
      </c>
      <c r="I55">
        <v>9.7000000000000003E-2</v>
      </c>
      <c r="J55">
        <f t="shared" si="17"/>
        <v>9.4090000000000007E-3</v>
      </c>
      <c r="K55">
        <v>428</v>
      </c>
      <c r="L55">
        <v>0.11799999999999999</v>
      </c>
      <c r="M55">
        <f t="shared" si="18"/>
        <v>1.3923999999999999E-2</v>
      </c>
      <c r="N55">
        <v>798</v>
      </c>
      <c r="O55">
        <v>0.115</v>
      </c>
      <c r="P55">
        <f t="shared" si="19"/>
        <v>1.3225000000000001E-2</v>
      </c>
      <c r="Q55">
        <v>2116</v>
      </c>
      <c r="R55">
        <v>0.107</v>
      </c>
      <c r="S55">
        <f t="shared" si="20"/>
        <v>1.1448999999999999E-2</v>
      </c>
      <c r="T55">
        <v>2923</v>
      </c>
      <c r="U55">
        <v>9.9000000000000005E-2</v>
      </c>
      <c r="V55">
        <f t="shared" si="21"/>
        <v>9.8010000000000007E-3</v>
      </c>
      <c r="W55">
        <v>696</v>
      </c>
      <c r="X55">
        <v>0.109</v>
      </c>
      <c r="Y55">
        <f t="shared" si="22"/>
        <v>1.1880999999999999E-2</v>
      </c>
      <c r="Z55">
        <v>1283</v>
      </c>
      <c r="AA55">
        <v>0.13</v>
      </c>
      <c r="AB55">
        <f t="shared" si="23"/>
        <v>1.6900000000000002E-2</v>
      </c>
      <c r="AC55">
        <v>694</v>
      </c>
      <c r="AD55">
        <v>0.121</v>
      </c>
      <c r="AE55">
        <f t="shared" si="24"/>
        <v>1.4641E-2</v>
      </c>
      <c r="AF55">
        <v>810</v>
      </c>
      <c r="AG55">
        <v>0.10299999999999999</v>
      </c>
      <c r="AH55">
        <f t="shared" si="25"/>
        <v>1.0608999999999999E-2</v>
      </c>
      <c r="AI55">
        <v>515</v>
      </c>
      <c r="AJ55">
        <v>0.122</v>
      </c>
      <c r="AK55">
        <f t="shared" si="26"/>
        <v>1.4884E-2</v>
      </c>
      <c r="AL55">
        <v>884</v>
      </c>
      <c r="AM55">
        <v>0.124</v>
      </c>
      <c r="AN55">
        <f t="shared" si="27"/>
        <v>1.5375999999999999E-2</v>
      </c>
      <c r="AO55">
        <v>2054</v>
      </c>
      <c r="AP55">
        <v>0.108</v>
      </c>
      <c r="AQ55">
        <f t="shared" si="28"/>
        <v>1.1663999999999999E-2</v>
      </c>
      <c r="AR55">
        <v>2906</v>
      </c>
      <c r="AS55">
        <v>7.5999999999999998E-2</v>
      </c>
      <c r="AT55">
        <f t="shared" si="29"/>
        <v>5.7759999999999999E-3</v>
      </c>
      <c r="AU55">
        <v>683</v>
      </c>
      <c r="AV55">
        <v>0.128</v>
      </c>
      <c r="AW55">
        <f t="shared" si="30"/>
        <v>1.6383999999999999E-2</v>
      </c>
      <c r="AX55">
        <v>1470</v>
      </c>
      <c r="AY55">
        <v>0.115</v>
      </c>
      <c r="AZ55">
        <f t="shared" si="31"/>
        <v>1.3225000000000001E-2</v>
      </c>
      <c r="BA55">
        <v>944</v>
      </c>
    </row>
    <row r="56" spans="1:53">
      <c r="A56" t="s">
        <v>670</v>
      </c>
      <c r="B56" t="s">
        <v>562</v>
      </c>
      <c r="C56" t="s">
        <v>245</v>
      </c>
      <c r="D56" s="6" t="s">
        <v>242</v>
      </c>
      <c r="E56">
        <v>62</v>
      </c>
      <c r="F56">
        <v>0.121</v>
      </c>
      <c r="G56">
        <f t="shared" si="16"/>
        <v>1.4641E-2</v>
      </c>
      <c r="H56">
        <v>680</v>
      </c>
      <c r="I56">
        <v>0.13</v>
      </c>
      <c r="J56">
        <f t="shared" si="17"/>
        <v>1.6900000000000002E-2</v>
      </c>
      <c r="K56">
        <v>394</v>
      </c>
      <c r="L56">
        <v>0.11700000000000001</v>
      </c>
      <c r="M56">
        <f t="shared" si="18"/>
        <v>1.3689000000000002E-2</v>
      </c>
      <c r="N56">
        <v>931</v>
      </c>
      <c r="O56">
        <v>0.128</v>
      </c>
      <c r="P56">
        <f t="shared" si="19"/>
        <v>1.6383999999999999E-2</v>
      </c>
      <c r="Q56">
        <v>2118</v>
      </c>
      <c r="R56">
        <v>0.128</v>
      </c>
      <c r="S56">
        <f t="shared" si="20"/>
        <v>1.6383999999999999E-2</v>
      </c>
      <c r="T56">
        <v>3270</v>
      </c>
      <c r="U56">
        <v>8.8999999999999996E-2</v>
      </c>
      <c r="V56">
        <f t="shared" si="21"/>
        <v>7.9209999999999992E-3</v>
      </c>
      <c r="W56">
        <v>547</v>
      </c>
      <c r="X56">
        <v>0.122</v>
      </c>
      <c r="Y56">
        <f t="shared" si="22"/>
        <v>1.4884E-2</v>
      </c>
      <c r="Z56">
        <v>1364</v>
      </c>
      <c r="AA56">
        <v>0.14199999999999999</v>
      </c>
      <c r="AB56">
        <f t="shared" si="23"/>
        <v>2.0163999999999998E-2</v>
      </c>
      <c r="AC56">
        <v>653</v>
      </c>
      <c r="AD56">
        <v>0.109</v>
      </c>
      <c r="AE56">
        <f t="shared" si="24"/>
        <v>1.1880999999999999E-2</v>
      </c>
      <c r="AF56">
        <v>603</v>
      </c>
      <c r="AG56">
        <v>0.106</v>
      </c>
      <c r="AH56">
        <f t="shared" si="25"/>
        <v>1.1235999999999999E-2</v>
      </c>
      <c r="AI56">
        <v>290</v>
      </c>
      <c r="AJ56">
        <v>0.11700000000000001</v>
      </c>
      <c r="AK56">
        <f t="shared" si="26"/>
        <v>1.3689000000000002E-2</v>
      </c>
      <c r="AL56">
        <v>1083</v>
      </c>
      <c r="AM56">
        <v>0.11799999999999999</v>
      </c>
      <c r="AN56">
        <f t="shared" si="27"/>
        <v>1.3923999999999999E-2</v>
      </c>
      <c r="AO56">
        <v>1970</v>
      </c>
      <c r="AP56">
        <v>0.124</v>
      </c>
      <c r="AQ56">
        <f t="shared" si="28"/>
        <v>1.5375999999999999E-2</v>
      </c>
      <c r="AR56">
        <v>2801</v>
      </c>
      <c r="AS56">
        <v>7.0000000000000007E-2</v>
      </c>
      <c r="AT56">
        <f t="shared" si="29"/>
        <v>4.9000000000000007E-3</v>
      </c>
      <c r="AU56">
        <v>537</v>
      </c>
      <c r="AV56">
        <v>0.126</v>
      </c>
      <c r="AW56">
        <f t="shared" si="30"/>
        <v>1.5876000000000001E-2</v>
      </c>
      <c r="AX56">
        <v>1249</v>
      </c>
      <c r="AY56">
        <v>0.11</v>
      </c>
      <c r="AZ56">
        <f t="shared" si="31"/>
        <v>1.21E-2</v>
      </c>
      <c r="BA56">
        <v>917</v>
      </c>
    </row>
    <row r="57" spans="1:53">
      <c r="A57" t="s">
        <v>672</v>
      </c>
      <c r="B57" t="s">
        <v>562</v>
      </c>
      <c r="C57" t="s">
        <v>245</v>
      </c>
      <c r="D57" s="6" t="s">
        <v>242</v>
      </c>
      <c r="E57">
        <v>91.3</v>
      </c>
      <c r="F57">
        <v>0.11700000000000001</v>
      </c>
      <c r="G57">
        <f t="shared" si="16"/>
        <v>1.3689000000000002E-2</v>
      </c>
      <c r="H57">
        <v>979</v>
      </c>
      <c r="I57">
        <v>0.129</v>
      </c>
      <c r="J57">
        <f t="shared" si="17"/>
        <v>1.6641E-2</v>
      </c>
      <c r="K57">
        <v>585</v>
      </c>
      <c r="L57">
        <v>0.14199999999999999</v>
      </c>
      <c r="M57">
        <f t="shared" si="18"/>
        <v>2.0163999999999998E-2</v>
      </c>
      <c r="N57">
        <v>1237</v>
      </c>
      <c r="O57">
        <v>0.13700000000000001</v>
      </c>
      <c r="P57">
        <f t="shared" si="19"/>
        <v>1.8769000000000004E-2</v>
      </c>
      <c r="Q57">
        <v>2077</v>
      </c>
      <c r="R57">
        <v>0.11899999999999999</v>
      </c>
      <c r="S57">
        <f t="shared" si="20"/>
        <v>1.4160999999999998E-2</v>
      </c>
      <c r="T57">
        <v>3394</v>
      </c>
      <c r="U57">
        <v>0.10100000000000001</v>
      </c>
      <c r="V57">
        <f t="shared" si="21"/>
        <v>1.0201000000000002E-2</v>
      </c>
      <c r="W57">
        <v>675</v>
      </c>
      <c r="X57">
        <v>0.14199999999999999</v>
      </c>
      <c r="Y57">
        <f t="shared" si="22"/>
        <v>2.0163999999999998E-2</v>
      </c>
      <c r="Z57">
        <v>1431</v>
      </c>
      <c r="AA57">
        <v>0.13600000000000001</v>
      </c>
      <c r="AB57">
        <f t="shared" si="23"/>
        <v>1.8496000000000002E-2</v>
      </c>
      <c r="AC57">
        <v>704</v>
      </c>
      <c r="AD57">
        <v>0.127</v>
      </c>
      <c r="AE57">
        <f t="shared" si="24"/>
        <v>1.6129000000000001E-2</v>
      </c>
      <c r="AF57">
        <v>987</v>
      </c>
      <c r="AG57">
        <v>0.15</v>
      </c>
      <c r="AH57">
        <f t="shared" si="25"/>
        <v>2.2499999999999999E-2</v>
      </c>
      <c r="AI57">
        <v>530</v>
      </c>
      <c r="AJ57">
        <v>0.123</v>
      </c>
      <c r="AK57">
        <f t="shared" si="26"/>
        <v>1.5129E-2</v>
      </c>
      <c r="AL57">
        <v>1298</v>
      </c>
      <c r="AM57">
        <v>0.14599999999999999</v>
      </c>
      <c r="AN57">
        <f t="shared" si="27"/>
        <v>2.1315999999999998E-2</v>
      </c>
      <c r="AO57">
        <v>2102</v>
      </c>
      <c r="AP57">
        <v>0.128</v>
      </c>
      <c r="AQ57">
        <f t="shared" si="28"/>
        <v>1.6383999999999999E-2</v>
      </c>
      <c r="AR57">
        <v>3411</v>
      </c>
      <c r="AS57">
        <v>9.8000000000000004E-2</v>
      </c>
      <c r="AT57">
        <f t="shared" si="29"/>
        <v>9.6040000000000014E-3</v>
      </c>
      <c r="AU57">
        <v>712</v>
      </c>
      <c r="AV57">
        <v>0.13700000000000001</v>
      </c>
      <c r="AW57">
        <f t="shared" si="30"/>
        <v>1.8769000000000004E-2</v>
      </c>
      <c r="AX57">
        <v>1411</v>
      </c>
      <c r="AY57">
        <v>0.13500000000000001</v>
      </c>
      <c r="AZ57">
        <f t="shared" si="31"/>
        <v>1.8225000000000002E-2</v>
      </c>
      <c r="BA57">
        <v>953</v>
      </c>
    </row>
    <row r="58" spans="1:53">
      <c r="A58" t="s">
        <v>674</v>
      </c>
      <c r="B58" t="s">
        <v>562</v>
      </c>
      <c r="C58" t="s">
        <v>245</v>
      </c>
      <c r="D58" s="6" t="s">
        <v>242</v>
      </c>
      <c r="E58">
        <v>77.400000000000006</v>
      </c>
      <c r="F58">
        <v>0.121</v>
      </c>
      <c r="G58">
        <f t="shared" si="16"/>
        <v>1.4641E-2</v>
      </c>
      <c r="H58">
        <v>680</v>
      </c>
      <c r="I58">
        <v>0.12</v>
      </c>
      <c r="J58">
        <f t="shared" si="17"/>
        <v>1.44E-2</v>
      </c>
      <c r="K58">
        <v>388</v>
      </c>
      <c r="L58">
        <v>0.114</v>
      </c>
      <c r="M58">
        <f t="shared" si="18"/>
        <v>1.2996000000000001E-2</v>
      </c>
      <c r="N58">
        <v>835</v>
      </c>
      <c r="O58">
        <v>0.121</v>
      </c>
      <c r="P58">
        <f t="shared" si="19"/>
        <v>1.4641E-2</v>
      </c>
      <c r="Q58">
        <v>1763</v>
      </c>
      <c r="R58">
        <v>0.126</v>
      </c>
      <c r="S58">
        <f t="shared" si="20"/>
        <v>1.5876000000000001E-2</v>
      </c>
      <c r="T58">
        <v>2999</v>
      </c>
      <c r="U58">
        <v>8.7999999999999995E-2</v>
      </c>
      <c r="V58">
        <f t="shared" si="21"/>
        <v>7.7439999999999991E-3</v>
      </c>
      <c r="W58">
        <v>593</v>
      </c>
      <c r="X58">
        <v>0.155</v>
      </c>
      <c r="Y58">
        <f t="shared" si="22"/>
        <v>2.4025000000000001E-2</v>
      </c>
      <c r="Z58">
        <v>893</v>
      </c>
      <c r="AA58">
        <v>0.10199999999999999</v>
      </c>
      <c r="AB58">
        <f t="shared" si="23"/>
        <v>1.0403999999999998E-2</v>
      </c>
      <c r="AC58">
        <v>590</v>
      </c>
      <c r="AD58">
        <v>0.10299999999999999</v>
      </c>
      <c r="AE58">
        <f t="shared" si="24"/>
        <v>1.0608999999999999E-2</v>
      </c>
      <c r="AF58">
        <v>453</v>
      </c>
      <c r="AG58">
        <v>0.11</v>
      </c>
      <c r="AH58">
        <f t="shared" si="25"/>
        <v>1.21E-2</v>
      </c>
      <c r="AI58">
        <v>424</v>
      </c>
      <c r="AJ58">
        <v>0.115</v>
      </c>
      <c r="AK58">
        <f t="shared" si="26"/>
        <v>1.3225000000000001E-2</v>
      </c>
      <c r="AL58">
        <v>917</v>
      </c>
      <c r="AM58">
        <v>0.13400000000000001</v>
      </c>
      <c r="AN58">
        <f t="shared" si="27"/>
        <v>1.7956000000000003E-2</v>
      </c>
      <c r="AO58">
        <v>1930</v>
      </c>
      <c r="AP58">
        <v>0.122</v>
      </c>
      <c r="AQ58">
        <f t="shared" si="28"/>
        <v>1.4884E-2</v>
      </c>
      <c r="AR58">
        <v>2585</v>
      </c>
      <c r="AS58">
        <v>7.5999999999999998E-2</v>
      </c>
      <c r="AT58">
        <f t="shared" si="29"/>
        <v>5.7759999999999999E-3</v>
      </c>
      <c r="AU58">
        <v>600</v>
      </c>
      <c r="AV58">
        <v>9.8000000000000004E-2</v>
      </c>
      <c r="AW58">
        <f t="shared" si="30"/>
        <v>9.6040000000000014E-3</v>
      </c>
      <c r="AX58">
        <v>820</v>
      </c>
      <c r="AY58">
        <v>0.127</v>
      </c>
      <c r="AZ58">
        <f t="shared" si="31"/>
        <v>1.6129000000000001E-2</v>
      </c>
      <c r="BA58">
        <v>764</v>
      </c>
    </row>
    <row r="59" spans="1:53">
      <c r="A59" t="s">
        <v>676</v>
      </c>
      <c r="B59" t="s">
        <v>562</v>
      </c>
      <c r="C59" t="s">
        <v>245</v>
      </c>
      <c r="D59" s="6" t="s">
        <v>253</v>
      </c>
      <c r="E59">
        <v>63.7</v>
      </c>
      <c r="F59">
        <v>0.11799999999999999</v>
      </c>
      <c r="G59">
        <f t="shared" si="16"/>
        <v>1.3923999999999999E-2</v>
      </c>
      <c r="H59">
        <v>778</v>
      </c>
      <c r="I59">
        <v>0.154</v>
      </c>
      <c r="J59">
        <f t="shared" si="17"/>
        <v>2.3716000000000001E-2</v>
      </c>
      <c r="K59">
        <v>516</v>
      </c>
      <c r="L59">
        <v>0.127</v>
      </c>
      <c r="M59">
        <f t="shared" si="18"/>
        <v>1.6129000000000001E-2</v>
      </c>
      <c r="N59">
        <v>909</v>
      </c>
      <c r="O59">
        <v>0.13500000000000001</v>
      </c>
      <c r="P59">
        <f t="shared" si="19"/>
        <v>1.8225000000000002E-2</v>
      </c>
      <c r="Q59">
        <v>2128</v>
      </c>
      <c r="R59">
        <v>0.126</v>
      </c>
      <c r="S59">
        <f t="shared" si="20"/>
        <v>1.5876000000000001E-2</v>
      </c>
      <c r="T59">
        <v>3413</v>
      </c>
      <c r="U59">
        <v>0.10199999999999999</v>
      </c>
      <c r="V59">
        <f t="shared" si="21"/>
        <v>1.0403999999999998E-2</v>
      </c>
      <c r="W59">
        <v>578</v>
      </c>
      <c r="X59">
        <v>0.13900000000000001</v>
      </c>
      <c r="Y59">
        <f t="shared" si="22"/>
        <v>1.9321000000000005E-2</v>
      </c>
      <c r="Z59">
        <v>1151</v>
      </c>
      <c r="AA59">
        <v>0.15</v>
      </c>
      <c r="AB59">
        <f t="shared" si="23"/>
        <v>2.2499999999999999E-2</v>
      </c>
      <c r="AC59">
        <v>734</v>
      </c>
      <c r="AD59">
        <v>0.14099999999999999</v>
      </c>
      <c r="AE59">
        <f t="shared" si="24"/>
        <v>1.9880999999999996E-2</v>
      </c>
      <c r="AF59">
        <v>452</v>
      </c>
      <c r="AG59">
        <v>0.124</v>
      </c>
      <c r="AH59">
        <f t="shared" si="25"/>
        <v>1.5375999999999999E-2</v>
      </c>
      <c r="AI59">
        <v>549</v>
      </c>
      <c r="AJ59">
        <v>0.124</v>
      </c>
      <c r="AK59">
        <f t="shared" si="26"/>
        <v>1.5375999999999999E-2</v>
      </c>
      <c r="AL59">
        <v>956</v>
      </c>
      <c r="AM59">
        <v>0.127</v>
      </c>
      <c r="AN59">
        <f t="shared" si="27"/>
        <v>1.6129000000000001E-2</v>
      </c>
      <c r="AO59">
        <v>1728</v>
      </c>
      <c r="AP59">
        <v>0.129</v>
      </c>
      <c r="AQ59">
        <f t="shared" si="28"/>
        <v>1.6641E-2</v>
      </c>
      <c r="AR59">
        <v>2864</v>
      </c>
      <c r="AS59">
        <v>0.10299999999999999</v>
      </c>
      <c r="AT59">
        <f t="shared" si="29"/>
        <v>1.0608999999999999E-2</v>
      </c>
      <c r="AU59">
        <v>527</v>
      </c>
      <c r="AV59">
        <v>0.13300000000000001</v>
      </c>
      <c r="AW59">
        <f t="shared" si="30"/>
        <v>1.7689000000000003E-2</v>
      </c>
      <c r="AX59">
        <v>1076</v>
      </c>
      <c r="AY59">
        <v>0.13300000000000001</v>
      </c>
      <c r="AZ59">
        <f t="shared" si="31"/>
        <v>1.7689000000000003E-2</v>
      </c>
      <c r="BA59">
        <v>744</v>
      </c>
    </row>
    <row r="60" spans="1:53">
      <c r="A60" t="s">
        <v>678</v>
      </c>
      <c r="B60" t="s">
        <v>562</v>
      </c>
      <c r="C60" t="s">
        <v>245</v>
      </c>
      <c r="D60" s="6" t="s">
        <v>253</v>
      </c>
      <c r="E60">
        <v>70.3</v>
      </c>
      <c r="F60">
        <v>0.127</v>
      </c>
      <c r="G60">
        <f t="shared" si="16"/>
        <v>1.6129000000000001E-2</v>
      </c>
      <c r="H60">
        <v>921</v>
      </c>
      <c r="I60">
        <v>0.10299999999999999</v>
      </c>
      <c r="J60">
        <f t="shared" si="17"/>
        <v>1.0608999999999999E-2</v>
      </c>
      <c r="K60">
        <v>373</v>
      </c>
      <c r="L60">
        <v>0.13300000000000001</v>
      </c>
      <c r="M60">
        <f t="shared" si="18"/>
        <v>1.7689000000000003E-2</v>
      </c>
      <c r="N60">
        <v>922</v>
      </c>
      <c r="O60">
        <v>0.13300000000000001</v>
      </c>
      <c r="P60">
        <f t="shared" si="19"/>
        <v>1.7689000000000003E-2</v>
      </c>
      <c r="Q60">
        <v>1793</v>
      </c>
      <c r="R60">
        <v>0.128</v>
      </c>
      <c r="S60">
        <f t="shared" si="20"/>
        <v>1.6383999999999999E-2</v>
      </c>
      <c r="T60">
        <v>3310</v>
      </c>
      <c r="U60">
        <v>8.3000000000000004E-2</v>
      </c>
      <c r="V60">
        <f t="shared" si="21"/>
        <v>6.889000000000001E-3</v>
      </c>
      <c r="W60">
        <v>638</v>
      </c>
      <c r="X60">
        <v>0.13</v>
      </c>
      <c r="Y60">
        <f t="shared" si="22"/>
        <v>1.6900000000000002E-2</v>
      </c>
      <c r="Z60">
        <v>1146</v>
      </c>
      <c r="AA60">
        <v>0.153</v>
      </c>
      <c r="AB60">
        <f t="shared" si="23"/>
        <v>2.3408999999999999E-2</v>
      </c>
      <c r="AC60">
        <v>573</v>
      </c>
      <c r="AD60">
        <v>0.111</v>
      </c>
      <c r="AE60">
        <f t="shared" si="24"/>
        <v>1.2321E-2</v>
      </c>
      <c r="AF60">
        <v>397</v>
      </c>
      <c r="AG60">
        <v>0.13300000000000001</v>
      </c>
      <c r="AH60">
        <f t="shared" si="25"/>
        <v>1.7689000000000003E-2</v>
      </c>
      <c r="AI60">
        <v>442</v>
      </c>
      <c r="AJ60">
        <v>0.126</v>
      </c>
      <c r="AK60">
        <f t="shared" si="26"/>
        <v>1.5876000000000001E-2</v>
      </c>
      <c r="AL60">
        <v>850</v>
      </c>
      <c r="AM60">
        <v>0.128</v>
      </c>
      <c r="AN60">
        <f t="shared" si="27"/>
        <v>1.6383999999999999E-2</v>
      </c>
      <c r="AO60">
        <v>1927</v>
      </c>
      <c r="AP60">
        <v>0.12</v>
      </c>
      <c r="AQ60">
        <f t="shared" si="28"/>
        <v>1.44E-2</v>
      </c>
      <c r="AR60">
        <v>2717</v>
      </c>
      <c r="AS60">
        <v>8.7999999999999995E-2</v>
      </c>
      <c r="AT60">
        <f t="shared" si="29"/>
        <v>7.7439999999999991E-3</v>
      </c>
      <c r="AU60">
        <v>610</v>
      </c>
      <c r="AV60">
        <v>0.11600000000000001</v>
      </c>
      <c r="AW60">
        <f t="shared" si="30"/>
        <v>1.3456000000000001E-2</v>
      </c>
      <c r="AX60">
        <v>941</v>
      </c>
      <c r="AY60">
        <v>0.13400000000000001</v>
      </c>
      <c r="AZ60">
        <f t="shared" si="31"/>
        <v>1.7956000000000003E-2</v>
      </c>
      <c r="BA60">
        <v>766</v>
      </c>
    </row>
    <row r="61" spans="1:53">
      <c r="A61" t="s">
        <v>680</v>
      </c>
      <c r="B61" t="s">
        <v>562</v>
      </c>
      <c r="C61" t="s">
        <v>245</v>
      </c>
      <c r="D61" s="6" t="s">
        <v>242</v>
      </c>
      <c r="E61">
        <v>64.5</v>
      </c>
      <c r="F61">
        <v>0.113</v>
      </c>
      <c r="G61">
        <f t="shared" si="16"/>
        <v>1.2769000000000001E-2</v>
      </c>
      <c r="H61">
        <v>506</v>
      </c>
      <c r="I61">
        <v>0.11899999999999999</v>
      </c>
      <c r="J61">
        <f t="shared" si="17"/>
        <v>1.4160999999999998E-2</v>
      </c>
      <c r="K61">
        <v>317</v>
      </c>
      <c r="L61">
        <v>0.14000000000000001</v>
      </c>
      <c r="M61">
        <f t="shared" si="18"/>
        <v>1.9600000000000003E-2</v>
      </c>
      <c r="N61">
        <v>962</v>
      </c>
      <c r="O61">
        <v>0.14000000000000001</v>
      </c>
      <c r="P61">
        <f t="shared" si="19"/>
        <v>1.9600000000000003E-2</v>
      </c>
      <c r="Q61">
        <v>1858</v>
      </c>
      <c r="R61">
        <v>0.11899999999999999</v>
      </c>
      <c r="S61">
        <f t="shared" si="20"/>
        <v>1.4160999999999998E-2</v>
      </c>
      <c r="T61">
        <v>3332</v>
      </c>
      <c r="U61">
        <v>9.7000000000000003E-2</v>
      </c>
      <c r="V61">
        <f t="shared" si="21"/>
        <v>9.4090000000000007E-3</v>
      </c>
      <c r="W61">
        <v>612</v>
      </c>
      <c r="X61">
        <v>0.122</v>
      </c>
      <c r="Y61">
        <f t="shared" si="22"/>
        <v>1.4884E-2</v>
      </c>
      <c r="Z61">
        <v>986</v>
      </c>
      <c r="AA61">
        <v>0.109</v>
      </c>
      <c r="AB61">
        <f t="shared" si="23"/>
        <v>1.1880999999999999E-2</v>
      </c>
      <c r="AC61">
        <v>407</v>
      </c>
      <c r="AD61">
        <v>0.11</v>
      </c>
      <c r="AE61">
        <f t="shared" si="24"/>
        <v>1.21E-2</v>
      </c>
      <c r="AF61">
        <v>489</v>
      </c>
      <c r="AG61">
        <v>0.125</v>
      </c>
      <c r="AH61">
        <f t="shared" si="25"/>
        <v>1.5625E-2</v>
      </c>
      <c r="AI61">
        <v>315</v>
      </c>
      <c r="AJ61">
        <v>0.127</v>
      </c>
      <c r="AK61">
        <f t="shared" si="26"/>
        <v>1.6129000000000001E-2</v>
      </c>
      <c r="AL61">
        <v>1028</v>
      </c>
      <c r="AM61">
        <v>0.14000000000000001</v>
      </c>
      <c r="AN61">
        <f t="shared" si="27"/>
        <v>1.9600000000000003E-2</v>
      </c>
      <c r="AO61">
        <v>1980</v>
      </c>
      <c r="AP61">
        <v>0.11799999999999999</v>
      </c>
      <c r="AQ61">
        <f t="shared" si="28"/>
        <v>1.3923999999999999E-2</v>
      </c>
      <c r="AR61">
        <v>2811</v>
      </c>
      <c r="AS61">
        <v>9.4E-2</v>
      </c>
      <c r="AT61">
        <f t="shared" si="29"/>
        <v>8.8360000000000001E-3</v>
      </c>
      <c r="AU61">
        <v>645</v>
      </c>
      <c r="AV61">
        <v>0.11700000000000001</v>
      </c>
      <c r="AW61">
        <f t="shared" si="30"/>
        <v>1.3689000000000002E-2</v>
      </c>
      <c r="AX61">
        <v>960</v>
      </c>
      <c r="AY61">
        <v>0.13800000000000001</v>
      </c>
      <c r="AZ61">
        <f t="shared" si="31"/>
        <v>1.9044000000000002E-2</v>
      </c>
      <c r="BA61">
        <v>601</v>
      </c>
    </row>
    <row r="62" spans="1:53">
      <c r="A62" t="s">
        <v>682</v>
      </c>
      <c r="B62" t="s">
        <v>562</v>
      </c>
      <c r="C62" t="s">
        <v>245</v>
      </c>
      <c r="D62" s="6" t="s">
        <v>242</v>
      </c>
      <c r="E62">
        <v>78.5</v>
      </c>
      <c r="F62">
        <v>0.115</v>
      </c>
      <c r="G62">
        <f t="shared" si="16"/>
        <v>1.3225000000000001E-2</v>
      </c>
      <c r="H62">
        <v>740</v>
      </c>
      <c r="I62">
        <v>8.8999999999999996E-2</v>
      </c>
      <c r="J62">
        <f t="shared" si="17"/>
        <v>7.9209999999999992E-3</v>
      </c>
      <c r="K62">
        <v>283</v>
      </c>
      <c r="L62">
        <v>0.129</v>
      </c>
      <c r="M62">
        <f t="shared" si="18"/>
        <v>1.6641E-2</v>
      </c>
      <c r="N62">
        <v>987</v>
      </c>
      <c r="O62">
        <v>0.13900000000000001</v>
      </c>
      <c r="P62">
        <f t="shared" si="19"/>
        <v>1.9321000000000005E-2</v>
      </c>
      <c r="Q62">
        <v>2089</v>
      </c>
      <c r="R62">
        <v>0.14000000000000001</v>
      </c>
      <c r="S62">
        <f t="shared" si="20"/>
        <v>1.9600000000000003E-2</v>
      </c>
      <c r="T62">
        <v>3681</v>
      </c>
      <c r="U62">
        <v>0.09</v>
      </c>
      <c r="V62">
        <f t="shared" si="21"/>
        <v>8.0999999999999996E-3</v>
      </c>
      <c r="W62">
        <v>595</v>
      </c>
      <c r="X62">
        <v>0.14000000000000001</v>
      </c>
      <c r="Y62">
        <f t="shared" si="22"/>
        <v>1.9600000000000003E-2</v>
      </c>
      <c r="Z62">
        <v>1143</v>
      </c>
      <c r="AA62">
        <v>0.122</v>
      </c>
      <c r="AB62">
        <f t="shared" si="23"/>
        <v>1.4884E-2</v>
      </c>
      <c r="AC62">
        <v>713</v>
      </c>
      <c r="AD62">
        <v>0.122</v>
      </c>
      <c r="AE62">
        <f t="shared" si="24"/>
        <v>1.4884E-2</v>
      </c>
      <c r="AF62">
        <v>682</v>
      </c>
      <c r="AG62">
        <v>9.0999999999999998E-2</v>
      </c>
      <c r="AH62">
        <f t="shared" si="25"/>
        <v>8.2810000000000002E-3</v>
      </c>
      <c r="AI62">
        <v>315</v>
      </c>
      <c r="AJ62">
        <v>0.13100000000000001</v>
      </c>
      <c r="AK62">
        <f t="shared" si="26"/>
        <v>1.7161000000000003E-2</v>
      </c>
      <c r="AL62">
        <v>1152</v>
      </c>
      <c r="AM62">
        <v>0.154</v>
      </c>
      <c r="AN62">
        <f t="shared" si="27"/>
        <v>2.3716000000000001E-2</v>
      </c>
      <c r="AO62">
        <v>2123</v>
      </c>
      <c r="AP62">
        <v>0.14399999999999999</v>
      </c>
      <c r="AQ62">
        <f t="shared" si="28"/>
        <v>2.0735999999999997E-2</v>
      </c>
      <c r="AR62">
        <v>3375</v>
      </c>
      <c r="AS62">
        <v>8.4000000000000005E-2</v>
      </c>
      <c r="AT62">
        <f t="shared" si="29"/>
        <v>7.0560000000000006E-3</v>
      </c>
      <c r="AU62">
        <v>629</v>
      </c>
      <c r="AV62">
        <v>0.13700000000000001</v>
      </c>
      <c r="AW62">
        <f t="shared" si="30"/>
        <v>1.8769000000000004E-2</v>
      </c>
      <c r="AX62">
        <v>1330</v>
      </c>
      <c r="AY62">
        <v>0.13200000000000001</v>
      </c>
      <c r="AZ62">
        <f t="shared" si="31"/>
        <v>1.7424000000000002E-2</v>
      </c>
      <c r="BA62">
        <v>686</v>
      </c>
    </row>
    <row r="63" spans="1:53">
      <c r="A63" t="s">
        <v>684</v>
      </c>
      <c r="B63" t="s">
        <v>562</v>
      </c>
      <c r="C63" t="s">
        <v>245</v>
      </c>
      <c r="D63" s="6" t="s">
        <v>253</v>
      </c>
      <c r="E63">
        <v>78.5</v>
      </c>
      <c r="F63">
        <v>0.114</v>
      </c>
      <c r="G63">
        <f t="shared" si="16"/>
        <v>1.2996000000000001E-2</v>
      </c>
      <c r="H63">
        <v>485</v>
      </c>
      <c r="I63">
        <v>9.2999999999999999E-2</v>
      </c>
      <c r="J63">
        <f t="shared" si="17"/>
        <v>8.6490000000000004E-3</v>
      </c>
      <c r="K63">
        <v>328</v>
      </c>
      <c r="L63">
        <v>0.115</v>
      </c>
      <c r="M63">
        <f t="shared" si="18"/>
        <v>1.3225000000000001E-2</v>
      </c>
      <c r="N63">
        <v>857</v>
      </c>
      <c r="O63">
        <v>0.13600000000000001</v>
      </c>
      <c r="P63">
        <f t="shared" si="19"/>
        <v>1.8496000000000002E-2</v>
      </c>
      <c r="Q63">
        <v>1834</v>
      </c>
      <c r="R63">
        <v>0.125</v>
      </c>
      <c r="S63">
        <f t="shared" si="20"/>
        <v>1.5625E-2</v>
      </c>
      <c r="T63">
        <v>3022</v>
      </c>
      <c r="U63">
        <v>0.111</v>
      </c>
      <c r="V63">
        <f t="shared" si="21"/>
        <v>1.2321E-2</v>
      </c>
      <c r="W63">
        <v>547</v>
      </c>
      <c r="X63">
        <v>0.13200000000000001</v>
      </c>
      <c r="Y63">
        <f t="shared" si="22"/>
        <v>1.7424000000000002E-2</v>
      </c>
      <c r="Z63">
        <v>998</v>
      </c>
      <c r="AA63">
        <v>0.14199999999999999</v>
      </c>
      <c r="AB63">
        <f t="shared" si="23"/>
        <v>2.0163999999999998E-2</v>
      </c>
      <c r="AC63">
        <v>421</v>
      </c>
      <c r="AD63">
        <v>0.124</v>
      </c>
      <c r="AE63">
        <f t="shared" si="24"/>
        <v>1.5375999999999999E-2</v>
      </c>
      <c r="AF63">
        <v>626</v>
      </c>
      <c r="AG63">
        <v>0.105</v>
      </c>
      <c r="AH63">
        <f t="shared" si="25"/>
        <v>1.1024999999999998E-2</v>
      </c>
      <c r="AI63">
        <v>397</v>
      </c>
      <c r="AJ63">
        <v>0.107</v>
      </c>
      <c r="AK63">
        <f t="shared" si="26"/>
        <v>1.1448999999999999E-2</v>
      </c>
      <c r="AL63">
        <v>962</v>
      </c>
      <c r="AM63">
        <v>0.13600000000000001</v>
      </c>
      <c r="AN63">
        <f t="shared" si="27"/>
        <v>1.8496000000000002E-2</v>
      </c>
      <c r="AO63">
        <v>1661</v>
      </c>
      <c r="AP63">
        <v>0.123</v>
      </c>
      <c r="AQ63">
        <f t="shared" si="28"/>
        <v>1.5129E-2</v>
      </c>
      <c r="AR63">
        <v>2828</v>
      </c>
      <c r="AS63">
        <v>9.9000000000000005E-2</v>
      </c>
      <c r="AT63">
        <f t="shared" si="29"/>
        <v>9.8010000000000007E-3</v>
      </c>
      <c r="AU63">
        <v>520</v>
      </c>
      <c r="AV63">
        <v>0.126</v>
      </c>
      <c r="AW63">
        <f t="shared" si="30"/>
        <v>1.5876000000000001E-2</v>
      </c>
      <c r="AX63">
        <v>1174</v>
      </c>
      <c r="AY63">
        <v>0.13200000000000001</v>
      </c>
      <c r="AZ63">
        <f t="shared" si="31"/>
        <v>1.7424000000000002E-2</v>
      </c>
      <c r="BA63">
        <v>676</v>
      </c>
    </row>
    <row r="64" spans="1:53">
      <c r="A64" t="s">
        <v>686</v>
      </c>
      <c r="B64" t="s">
        <v>562</v>
      </c>
      <c r="C64" t="s">
        <v>245</v>
      </c>
      <c r="D64" s="6" t="s">
        <v>242</v>
      </c>
      <c r="E64">
        <v>91.1</v>
      </c>
      <c r="F64">
        <v>0.13800000000000001</v>
      </c>
      <c r="G64">
        <f t="shared" si="16"/>
        <v>1.9044000000000002E-2</v>
      </c>
      <c r="H64">
        <v>566</v>
      </c>
      <c r="I64">
        <v>0.16400000000000001</v>
      </c>
      <c r="J64">
        <f t="shared" si="17"/>
        <v>2.6896000000000003E-2</v>
      </c>
      <c r="K64">
        <v>355</v>
      </c>
      <c r="L64">
        <v>0.123</v>
      </c>
      <c r="M64">
        <f t="shared" si="18"/>
        <v>1.5129E-2</v>
      </c>
      <c r="N64">
        <v>852</v>
      </c>
      <c r="O64">
        <v>0.14199999999999999</v>
      </c>
      <c r="P64">
        <f t="shared" si="19"/>
        <v>2.0163999999999998E-2</v>
      </c>
      <c r="Q64">
        <v>2008</v>
      </c>
      <c r="R64">
        <v>0.14399999999999999</v>
      </c>
      <c r="S64">
        <f t="shared" si="20"/>
        <v>2.0735999999999997E-2</v>
      </c>
      <c r="T64">
        <v>2779</v>
      </c>
      <c r="U64">
        <v>9.6000000000000002E-2</v>
      </c>
      <c r="V64">
        <f t="shared" si="21"/>
        <v>9.2160000000000002E-3</v>
      </c>
      <c r="W64">
        <v>629</v>
      </c>
      <c r="X64">
        <v>0.124</v>
      </c>
      <c r="Y64">
        <f t="shared" si="22"/>
        <v>1.5375999999999999E-2</v>
      </c>
      <c r="Z64">
        <v>969</v>
      </c>
      <c r="AA64">
        <v>0.15</v>
      </c>
      <c r="AB64">
        <f t="shared" si="23"/>
        <v>2.2499999999999999E-2</v>
      </c>
      <c r="AC64">
        <v>536</v>
      </c>
      <c r="AD64">
        <v>0.11600000000000001</v>
      </c>
      <c r="AE64">
        <f t="shared" si="24"/>
        <v>1.3456000000000001E-2</v>
      </c>
      <c r="AF64">
        <v>648</v>
      </c>
      <c r="AG64">
        <v>0.14799999999999999</v>
      </c>
      <c r="AH64">
        <f t="shared" si="25"/>
        <v>2.1903999999999996E-2</v>
      </c>
      <c r="AI64">
        <v>359</v>
      </c>
      <c r="AJ64">
        <v>0.11600000000000001</v>
      </c>
      <c r="AK64">
        <f t="shared" si="26"/>
        <v>1.3456000000000001E-2</v>
      </c>
      <c r="AL64">
        <v>873</v>
      </c>
      <c r="AM64">
        <v>0.127</v>
      </c>
      <c r="AN64">
        <f t="shared" si="27"/>
        <v>1.6129000000000001E-2</v>
      </c>
      <c r="AO64">
        <v>1899</v>
      </c>
      <c r="AP64">
        <v>0.155</v>
      </c>
      <c r="AQ64">
        <f t="shared" si="28"/>
        <v>2.4025000000000001E-2</v>
      </c>
      <c r="AR64">
        <v>2459</v>
      </c>
      <c r="AS64">
        <v>0.111</v>
      </c>
      <c r="AT64">
        <f t="shared" si="29"/>
        <v>1.2321E-2</v>
      </c>
      <c r="AU64">
        <v>655</v>
      </c>
      <c r="AV64">
        <v>0.14199999999999999</v>
      </c>
      <c r="AW64">
        <f t="shared" si="30"/>
        <v>2.0163999999999998E-2</v>
      </c>
      <c r="AX64">
        <v>1006</v>
      </c>
      <c r="AY64">
        <v>0.158</v>
      </c>
      <c r="AZ64">
        <f t="shared" si="31"/>
        <v>2.4964E-2</v>
      </c>
      <c r="BA64">
        <v>1065</v>
      </c>
    </row>
    <row r="65" spans="1:53">
      <c r="A65" t="s">
        <v>688</v>
      </c>
      <c r="B65" t="s">
        <v>562</v>
      </c>
      <c r="C65" t="s">
        <v>245</v>
      </c>
      <c r="D65" s="6" t="s">
        <v>253</v>
      </c>
      <c r="E65">
        <v>74.5</v>
      </c>
      <c r="F65">
        <v>0.113</v>
      </c>
      <c r="G65">
        <f t="shared" si="16"/>
        <v>1.2769000000000001E-2</v>
      </c>
      <c r="H65">
        <v>487</v>
      </c>
      <c r="I65">
        <v>0.11799999999999999</v>
      </c>
      <c r="J65">
        <f t="shared" si="17"/>
        <v>1.3923999999999999E-2</v>
      </c>
      <c r="K65">
        <v>390</v>
      </c>
      <c r="L65">
        <v>0.109</v>
      </c>
      <c r="M65">
        <f t="shared" si="18"/>
        <v>1.1880999999999999E-2</v>
      </c>
      <c r="N65">
        <v>899</v>
      </c>
      <c r="O65">
        <v>0.128</v>
      </c>
      <c r="P65">
        <f t="shared" si="19"/>
        <v>1.6383999999999999E-2</v>
      </c>
      <c r="Q65">
        <v>1918</v>
      </c>
      <c r="R65">
        <v>0.11899999999999999</v>
      </c>
      <c r="S65">
        <f t="shared" si="20"/>
        <v>1.4160999999999998E-2</v>
      </c>
      <c r="T65">
        <v>3091</v>
      </c>
      <c r="U65">
        <v>0.107</v>
      </c>
      <c r="V65">
        <f t="shared" si="21"/>
        <v>1.1448999999999999E-2</v>
      </c>
      <c r="W65">
        <v>569</v>
      </c>
      <c r="X65">
        <v>0.13400000000000001</v>
      </c>
      <c r="Y65">
        <f t="shared" si="22"/>
        <v>1.7956000000000003E-2</v>
      </c>
      <c r="Z65">
        <v>1003</v>
      </c>
      <c r="AA65">
        <v>0.14000000000000001</v>
      </c>
      <c r="AB65">
        <f t="shared" si="23"/>
        <v>1.9600000000000003E-2</v>
      </c>
      <c r="AC65">
        <v>458</v>
      </c>
      <c r="AD65">
        <v>0.128</v>
      </c>
      <c r="AE65">
        <f t="shared" si="24"/>
        <v>1.6383999999999999E-2</v>
      </c>
      <c r="AF65">
        <v>674</v>
      </c>
      <c r="AG65">
        <v>0.112</v>
      </c>
      <c r="AH65">
        <f t="shared" si="25"/>
        <v>1.2544000000000001E-2</v>
      </c>
      <c r="AI65">
        <v>441</v>
      </c>
      <c r="AJ65">
        <v>0.11700000000000001</v>
      </c>
      <c r="AK65">
        <f t="shared" si="26"/>
        <v>1.3689000000000002E-2</v>
      </c>
      <c r="AL65">
        <v>964</v>
      </c>
      <c r="AM65">
        <v>0.13800000000000001</v>
      </c>
      <c r="AN65">
        <f t="shared" si="27"/>
        <v>1.9044000000000002E-2</v>
      </c>
      <c r="AO65">
        <v>1773</v>
      </c>
      <c r="AP65">
        <v>0.11700000000000001</v>
      </c>
      <c r="AQ65">
        <f t="shared" si="28"/>
        <v>1.3689000000000002E-2</v>
      </c>
      <c r="AR65">
        <v>2778</v>
      </c>
      <c r="AS65">
        <v>0.10299999999999999</v>
      </c>
      <c r="AT65">
        <f t="shared" si="29"/>
        <v>1.0608999999999999E-2</v>
      </c>
      <c r="AU65">
        <v>550</v>
      </c>
      <c r="AV65">
        <v>0.121</v>
      </c>
      <c r="AW65">
        <f t="shared" si="30"/>
        <v>1.4641E-2</v>
      </c>
      <c r="AX65">
        <v>1138</v>
      </c>
      <c r="AY65">
        <v>0.13400000000000001</v>
      </c>
      <c r="AZ65">
        <f t="shared" si="31"/>
        <v>1.7956000000000003E-2</v>
      </c>
      <c r="BA65">
        <v>697</v>
      </c>
    </row>
    <row r="66" spans="1:53">
      <c r="A66" t="s">
        <v>690</v>
      </c>
      <c r="B66" t="s">
        <v>562</v>
      </c>
      <c r="C66" t="s">
        <v>245</v>
      </c>
      <c r="D66" s="6" t="s">
        <v>242</v>
      </c>
      <c r="E66">
        <v>83.2</v>
      </c>
      <c r="F66">
        <v>0.11600000000000001</v>
      </c>
      <c r="G66">
        <f t="shared" ref="G66:G97" si="32">F66^2</f>
        <v>1.3456000000000001E-2</v>
      </c>
      <c r="H66">
        <v>891</v>
      </c>
      <c r="I66">
        <v>0.13600000000000001</v>
      </c>
      <c r="J66">
        <f t="shared" ref="J66:J97" si="33">I66^2</f>
        <v>1.8496000000000002E-2</v>
      </c>
      <c r="K66">
        <v>350</v>
      </c>
      <c r="L66">
        <v>0.13100000000000001</v>
      </c>
      <c r="M66">
        <f t="shared" ref="M66:M97" si="34">L66^2</f>
        <v>1.7161000000000003E-2</v>
      </c>
      <c r="N66">
        <v>1083</v>
      </c>
      <c r="O66">
        <v>0.13800000000000001</v>
      </c>
      <c r="P66">
        <f t="shared" ref="P66:P97" si="35">O66^2</f>
        <v>1.9044000000000002E-2</v>
      </c>
      <c r="Q66">
        <v>2135</v>
      </c>
      <c r="R66">
        <v>0.13300000000000001</v>
      </c>
      <c r="S66">
        <f t="shared" ref="S66:S97" si="36">R66^2</f>
        <v>1.7689000000000003E-2</v>
      </c>
      <c r="T66">
        <v>3898</v>
      </c>
      <c r="U66">
        <v>9.2999999999999999E-2</v>
      </c>
      <c r="V66">
        <f t="shared" ref="V66:V97" si="37">U66^2</f>
        <v>8.6490000000000004E-3</v>
      </c>
      <c r="W66">
        <v>650</v>
      </c>
      <c r="X66">
        <v>0.128</v>
      </c>
      <c r="Y66">
        <f t="shared" ref="Y66:Y97" si="38">X66^2</f>
        <v>1.6383999999999999E-2</v>
      </c>
      <c r="Z66">
        <v>1235</v>
      </c>
      <c r="AA66">
        <v>0.151</v>
      </c>
      <c r="AB66">
        <f t="shared" ref="AB66:AB97" si="39">AA66^2</f>
        <v>2.2800999999999998E-2</v>
      </c>
      <c r="AC66">
        <v>680</v>
      </c>
      <c r="AD66">
        <v>0.13700000000000001</v>
      </c>
      <c r="AE66">
        <f t="shared" ref="AE66:AE97" si="40">AD66^2</f>
        <v>1.8769000000000004E-2</v>
      </c>
      <c r="AF66">
        <v>639</v>
      </c>
      <c r="AG66">
        <v>0.124</v>
      </c>
      <c r="AH66">
        <f t="shared" ref="AH66:AH97" si="41">AG66^2</f>
        <v>1.5375999999999999E-2</v>
      </c>
      <c r="AI66">
        <v>427</v>
      </c>
      <c r="AJ66">
        <v>0.111</v>
      </c>
      <c r="AK66">
        <f t="shared" ref="AK66:AK97" si="42">AJ66^2</f>
        <v>1.2321E-2</v>
      </c>
      <c r="AL66">
        <v>1053</v>
      </c>
      <c r="AM66">
        <v>0.13800000000000001</v>
      </c>
      <c r="AN66">
        <f t="shared" ref="AN66:AN97" si="43">AM66^2</f>
        <v>1.9044000000000002E-2</v>
      </c>
      <c r="AO66">
        <v>2022</v>
      </c>
      <c r="AP66">
        <v>0.14499999999999999</v>
      </c>
      <c r="AQ66">
        <f t="shared" ref="AQ66:AQ97" si="44">AP66^2</f>
        <v>2.1024999999999999E-2</v>
      </c>
      <c r="AR66">
        <v>3163</v>
      </c>
      <c r="AS66">
        <v>9.4E-2</v>
      </c>
      <c r="AT66">
        <f t="shared" ref="AT66:AT97" si="45">AS66^2</f>
        <v>8.8360000000000001E-3</v>
      </c>
      <c r="AU66">
        <v>740</v>
      </c>
      <c r="AV66">
        <v>0.128</v>
      </c>
      <c r="AW66">
        <f t="shared" ref="AW66:AW97" si="46">AV66^2</f>
        <v>1.6383999999999999E-2</v>
      </c>
      <c r="AX66">
        <v>1203</v>
      </c>
      <c r="AY66">
        <v>0.129</v>
      </c>
      <c r="AZ66">
        <f t="shared" ref="AZ66:AZ97" si="47">AY66^2</f>
        <v>1.6641E-2</v>
      </c>
      <c r="BA66">
        <v>774</v>
      </c>
    </row>
    <row r="67" spans="1:53">
      <c r="A67" t="s">
        <v>692</v>
      </c>
      <c r="B67" t="s">
        <v>562</v>
      </c>
      <c r="C67" t="s">
        <v>245</v>
      </c>
      <c r="D67" s="6" t="s">
        <v>253</v>
      </c>
      <c r="E67">
        <v>84.5</v>
      </c>
      <c r="F67">
        <v>0.10100000000000001</v>
      </c>
      <c r="G67">
        <f t="shared" si="32"/>
        <v>1.0201000000000002E-2</v>
      </c>
      <c r="H67">
        <v>636</v>
      </c>
      <c r="I67">
        <v>0.11700000000000001</v>
      </c>
      <c r="J67">
        <f t="shared" si="33"/>
        <v>1.3689000000000002E-2</v>
      </c>
      <c r="K67">
        <v>331</v>
      </c>
      <c r="L67">
        <v>0.11</v>
      </c>
      <c r="M67">
        <f t="shared" si="34"/>
        <v>1.21E-2</v>
      </c>
      <c r="N67">
        <v>689</v>
      </c>
      <c r="O67">
        <v>0.126</v>
      </c>
      <c r="P67">
        <f t="shared" si="35"/>
        <v>1.5876000000000001E-2</v>
      </c>
      <c r="Q67">
        <v>1949</v>
      </c>
      <c r="R67">
        <v>0.11799999999999999</v>
      </c>
      <c r="S67">
        <f t="shared" si="36"/>
        <v>1.3923999999999999E-2</v>
      </c>
      <c r="T67">
        <v>2808</v>
      </c>
      <c r="U67">
        <v>8.6999999999999994E-2</v>
      </c>
      <c r="V67">
        <f t="shared" si="37"/>
        <v>7.5689999999999993E-3</v>
      </c>
      <c r="W67">
        <v>550</v>
      </c>
      <c r="X67">
        <v>0.128</v>
      </c>
      <c r="Y67">
        <f t="shared" si="38"/>
        <v>1.6383999999999999E-2</v>
      </c>
      <c r="Z67">
        <v>930</v>
      </c>
      <c r="AA67">
        <v>0.13</v>
      </c>
      <c r="AB67">
        <f t="shared" si="39"/>
        <v>1.6900000000000002E-2</v>
      </c>
      <c r="AC67">
        <v>538</v>
      </c>
      <c r="AD67">
        <v>0.13900000000000001</v>
      </c>
      <c r="AE67">
        <f t="shared" si="40"/>
        <v>1.9321000000000005E-2</v>
      </c>
      <c r="AF67">
        <v>565</v>
      </c>
      <c r="AG67">
        <v>0.11799999999999999</v>
      </c>
      <c r="AH67">
        <f t="shared" si="41"/>
        <v>1.3923999999999999E-2</v>
      </c>
      <c r="AI67">
        <v>350</v>
      </c>
      <c r="AJ67">
        <v>0.108</v>
      </c>
      <c r="AK67">
        <f t="shared" si="42"/>
        <v>1.1663999999999999E-2</v>
      </c>
      <c r="AL67">
        <v>763</v>
      </c>
      <c r="AM67">
        <v>0.127</v>
      </c>
      <c r="AN67">
        <f t="shared" si="43"/>
        <v>1.6129000000000001E-2</v>
      </c>
      <c r="AO67">
        <v>1581</v>
      </c>
      <c r="AP67">
        <v>0.129</v>
      </c>
      <c r="AQ67">
        <f t="shared" si="44"/>
        <v>1.6641E-2</v>
      </c>
      <c r="AR67">
        <v>2718</v>
      </c>
      <c r="AS67">
        <v>6.8000000000000005E-2</v>
      </c>
      <c r="AT67">
        <f t="shared" si="45"/>
        <v>4.6240000000000005E-3</v>
      </c>
      <c r="AU67">
        <v>586</v>
      </c>
      <c r="AV67">
        <v>0.122</v>
      </c>
      <c r="AW67">
        <f t="shared" si="46"/>
        <v>1.4884E-2</v>
      </c>
      <c r="AX67">
        <v>982</v>
      </c>
      <c r="AY67">
        <v>0.13300000000000001</v>
      </c>
      <c r="AZ67">
        <f t="shared" si="47"/>
        <v>1.7689000000000003E-2</v>
      </c>
      <c r="BA67">
        <v>657</v>
      </c>
    </row>
    <row r="68" spans="1:53">
      <c r="A68" t="s">
        <v>694</v>
      </c>
      <c r="B68" t="s">
        <v>562</v>
      </c>
      <c r="C68" t="s">
        <v>245</v>
      </c>
      <c r="D68" s="6" t="s">
        <v>242</v>
      </c>
      <c r="E68">
        <v>74</v>
      </c>
      <c r="F68">
        <v>0.127</v>
      </c>
      <c r="G68">
        <f t="shared" si="32"/>
        <v>1.6129000000000001E-2</v>
      </c>
      <c r="H68">
        <v>714</v>
      </c>
      <c r="I68">
        <v>8.5999999999999993E-2</v>
      </c>
      <c r="J68">
        <f t="shared" si="33"/>
        <v>7.3959999999999989E-3</v>
      </c>
      <c r="K68">
        <v>265</v>
      </c>
      <c r="L68">
        <v>0.13100000000000001</v>
      </c>
      <c r="M68">
        <f t="shared" si="34"/>
        <v>1.7161000000000003E-2</v>
      </c>
      <c r="N68">
        <v>937</v>
      </c>
      <c r="O68">
        <v>0.129</v>
      </c>
      <c r="P68">
        <f t="shared" si="35"/>
        <v>1.6641E-2</v>
      </c>
      <c r="Q68">
        <v>1961</v>
      </c>
      <c r="R68">
        <v>0.11700000000000001</v>
      </c>
      <c r="S68">
        <f t="shared" si="36"/>
        <v>1.3689000000000002E-2</v>
      </c>
      <c r="T68">
        <v>3452</v>
      </c>
      <c r="U68">
        <v>0.09</v>
      </c>
      <c r="V68">
        <f t="shared" si="37"/>
        <v>8.0999999999999996E-3</v>
      </c>
      <c r="W68">
        <v>467</v>
      </c>
      <c r="X68">
        <v>0.115</v>
      </c>
      <c r="Y68">
        <f t="shared" si="38"/>
        <v>1.3225000000000001E-2</v>
      </c>
      <c r="Z68">
        <v>697</v>
      </c>
      <c r="AA68">
        <v>0.13</v>
      </c>
      <c r="AB68">
        <f t="shared" si="39"/>
        <v>1.6900000000000002E-2</v>
      </c>
      <c r="AC68">
        <v>624</v>
      </c>
      <c r="AD68">
        <v>0.109</v>
      </c>
      <c r="AE68">
        <f t="shared" si="40"/>
        <v>1.1880999999999999E-2</v>
      </c>
      <c r="AF68">
        <v>437</v>
      </c>
      <c r="AG68">
        <v>0.113</v>
      </c>
      <c r="AH68">
        <f t="shared" si="41"/>
        <v>1.2769000000000001E-2</v>
      </c>
      <c r="AI68">
        <v>323</v>
      </c>
      <c r="AJ68">
        <v>0.13100000000000001</v>
      </c>
      <c r="AK68">
        <f t="shared" si="42"/>
        <v>1.7161000000000003E-2</v>
      </c>
      <c r="AL68">
        <v>1170</v>
      </c>
      <c r="AM68">
        <v>0.13700000000000001</v>
      </c>
      <c r="AN68">
        <f t="shared" si="43"/>
        <v>1.8769000000000004E-2</v>
      </c>
      <c r="AO68">
        <v>2003</v>
      </c>
      <c r="AP68">
        <v>0.12</v>
      </c>
      <c r="AQ68">
        <f t="shared" si="44"/>
        <v>1.44E-2</v>
      </c>
      <c r="AR68">
        <v>3206</v>
      </c>
      <c r="AS68">
        <v>0.105</v>
      </c>
      <c r="AT68">
        <f t="shared" si="45"/>
        <v>1.1024999999999998E-2</v>
      </c>
      <c r="AU68">
        <v>506</v>
      </c>
      <c r="AV68">
        <v>0.11</v>
      </c>
      <c r="AW68">
        <f t="shared" si="46"/>
        <v>1.21E-2</v>
      </c>
      <c r="AX68">
        <v>687</v>
      </c>
      <c r="AY68">
        <v>0.11899999999999999</v>
      </c>
      <c r="AZ68">
        <f t="shared" si="47"/>
        <v>1.4160999999999998E-2</v>
      </c>
      <c r="BA68">
        <v>636</v>
      </c>
    </row>
    <row r="69" spans="1:53">
      <c r="A69" t="s">
        <v>696</v>
      </c>
      <c r="B69" t="s">
        <v>562</v>
      </c>
      <c r="C69" t="s">
        <v>245</v>
      </c>
      <c r="D69" s="6" t="s">
        <v>242</v>
      </c>
      <c r="E69">
        <v>63</v>
      </c>
      <c r="F69">
        <v>0.108</v>
      </c>
      <c r="G69">
        <f t="shared" si="32"/>
        <v>1.1663999999999999E-2</v>
      </c>
      <c r="H69">
        <v>712</v>
      </c>
      <c r="I69">
        <v>0.129</v>
      </c>
      <c r="J69">
        <f t="shared" si="33"/>
        <v>1.6641E-2</v>
      </c>
      <c r="K69">
        <v>453</v>
      </c>
      <c r="L69">
        <v>0.127</v>
      </c>
      <c r="M69">
        <f t="shared" si="34"/>
        <v>1.6129000000000001E-2</v>
      </c>
      <c r="N69">
        <v>1405</v>
      </c>
      <c r="O69">
        <v>0.129</v>
      </c>
      <c r="P69">
        <f t="shared" si="35"/>
        <v>1.6641E-2</v>
      </c>
      <c r="Q69">
        <v>2263</v>
      </c>
      <c r="R69">
        <v>0.112</v>
      </c>
      <c r="S69">
        <f t="shared" si="36"/>
        <v>1.2544000000000001E-2</v>
      </c>
      <c r="T69">
        <v>3435</v>
      </c>
      <c r="U69">
        <v>0.10100000000000001</v>
      </c>
      <c r="V69">
        <f t="shared" si="37"/>
        <v>1.0201000000000002E-2</v>
      </c>
      <c r="W69">
        <v>741</v>
      </c>
      <c r="X69">
        <v>0.13</v>
      </c>
      <c r="Y69">
        <f t="shared" si="38"/>
        <v>1.6900000000000002E-2</v>
      </c>
      <c r="Z69">
        <v>1299</v>
      </c>
      <c r="AA69">
        <v>0.129</v>
      </c>
      <c r="AB69">
        <f t="shared" si="39"/>
        <v>1.6641E-2</v>
      </c>
      <c r="AC69">
        <v>611</v>
      </c>
      <c r="AD69">
        <v>0.12</v>
      </c>
      <c r="AE69">
        <f t="shared" si="40"/>
        <v>1.44E-2</v>
      </c>
      <c r="AF69">
        <v>844</v>
      </c>
      <c r="AG69">
        <v>0.115</v>
      </c>
      <c r="AH69">
        <f t="shared" si="41"/>
        <v>1.3225000000000001E-2</v>
      </c>
      <c r="AI69">
        <v>437</v>
      </c>
      <c r="AJ69">
        <v>0.11600000000000001</v>
      </c>
      <c r="AK69">
        <f t="shared" si="42"/>
        <v>1.3456000000000001E-2</v>
      </c>
      <c r="AL69">
        <v>1246</v>
      </c>
      <c r="AM69">
        <v>0.129</v>
      </c>
      <c r="AN69">
        <f t="shared" si="43"/>
        <v>1.6641E-2</v>
      </c>
      <c r="AO69">
        <v>2425</v>
      </c>
      <c r="AP69">
        <v>0.122</v>
      </c>
      <c r="AQ69">
        <f t="shared" si="44"/>
        <v>1.4884E-2</v>
      </c>
      <c r="AR69">
        <v>2989</v>
      </c>
      <c r="AS69">
        <v>0.10100000000000001</v>
      </c>
      <c r="AT69">
        <f t="shared" si="45"/>
        <v>1.0201000000000002E-2</v>
      </c>
      <c r="AU69">
        <v>794</v>
      </c>
      <c r="AV69">
        <v>0.122</v>
      </c>
      <c r="AW69">
        <f t="shared" si="46"/>
        <v>1.4884E-2</v>
      </c>
      <c r="AX69">
        <v>1461</v>
      </c>
      <c r="AY69">
        <v>0.123</v>
      </c>
      <c r="AZ69">
        <f t="shared" si="47"/>
        <v>1.5129E-2</v>
      </c>
      <c r="BA69">
        <v>1133</v>
      </c>
    </row>
    <row r="70" spans="1:53">
      <c r="A70" t="s">
        <v>698</v>
      </c>
      <c r="B70" t="s">
        <v>562</v>
      </c>
      <c r="C70" t="s">
        <v>245</v>
      </c>
      <c r="D70" s="6" t="s">
        <v>242</v>
      </c>
      <c r="E70">
        <v>68.599999999999994</v>
      </c>
      <c r="F70">
        <v>0.12</v>
      </c>
      <c r="G70">
        <f t="shared" si="32"/>
        <v>1.44E-2</v>
      </c>
      <c r="H70">
        <v>845</v>
      </c>
      <c r="I70">
        <v>0.11799999999999999</v>
      </c>
      <c r="J70">
        <f t="shared" si="33"/>
        <v>1.3923999999999999E-2</v>
      </c>
      <c r="K70">
        <v>381</v>
      </c>
      <c r="L70">
        <v>0.13200000000000001</v>
      </c>
      <c r="M70">
        <f t="shared" si="34"/>
        <v>1.7424000000000002E-2</v>
      </c>
      <c r="N70">
        <v>1204</v>
      </c>
      <c r="O70">
        <v>0.13700000000000001</v>
      </c>
      <c r="P70">
        <f t="shared" si="35"/>
        <v>1.8769000000000004E-2</v>
      </c>
      <c r="Q70">
        <v>2191</v>
      </c>
      <c r="R70">
        <v>0.11700000000000001</v>
      </c>
      <c r="S70">
        <f t="shared" si="36"/>
        <v>1.3689000000000002E-2</v>
      </c>
      <c r="T70">
        <v>3330</v>
      </c>
      <c r="U70">
        <v>9.4E-2</v>
      </c>
      <c r="V70">
        <f t="shared" si="37"/>
        <v>8.8360000000000001E-3</v>
      </c>
      <c r="W70">
        <v>671</v>
      </c>
      <c r="X70">
        <v>0.13</v>
      </c>
      <c r="Y70">
        <f t="shared" si="38"/>
        <v>1.6900000000000002E-2</v>
      </c>
      <c r="Z70">
        <v>1518</v>
      </c>
      <c r="AA70">
        <v>0.14399999999999999</v>
      </c>
      <c r="AB70">
        <f t="shared" si="39"/>
        <v>2.0735999999999997E-2</v>
      </c>
      <c r="AC70">
        <v>738</v>
      </c>
      <c r="AD70">
        <v>0.11799999999999999</v>
      </c>
      <c r="AE70">
        <f t="shared" si="40"/>
        <v>1.3923999999999999E-2</v>
      </c>
      <c r="AF70">
        <v>767</v>
      </c>
      <c r="AG70">
        <v>0.109</v>
      </c>
      <c r="AH70">
        <f t="shared" si="41"/>
        <v>1.1880999999999999E-2</v>
      </c>
      <c r="AI70">
        <v>425</v>
      </c>
      <c r="AJ70">
        <v>0.13500000000000001</v>
      </c>
      <c r="AK70">
        <f t="shared" si="42"/>
        <v>1.8225000000000002E-2</v>
      </c>
      <c r="AL70">
        <v>1483</v>
      </c>
      <c r="AM70">
        <v>0.14099999999999999</v>
      </c>
      <c r="AN70">
        <f t="shared" si="43"/>
        <v>1.9880999999999996E-2</v>
      </c>
      <c r="AO70">
        <v>2375</v>
      </c>
      <c r="AP70">
        <v>0.122</v>
      </c>
      <c r="AQ70">
        <f t="shared" si="44"/>
        <v>1.4884E-2</v>
      </c>
      <c r="AR70">
        <v>2985</v>
      </c>
      <c r="AS70">
        <v>0.10100000000000001</v>
      </c>
      <c r="AT70">
        <f t="shared" si="45"/>
        <v>1.0201000000000002E-2</v>
      </c>
      <c r="AU70">
        <v>552</v>
      </c>
      <c r="AV70">
        <v>0.124</v>
      </c>
      <c r="AW70">
        <f t="shared" si="46"/>
        <v>1.5375999999999999E-2</v>
      </c>
      <c r="AX70">
        <v>1361</v>
      </c>
      <c r="AY70">
        <v>0.13</v>
      </c>
      <c r="AZ70">
        <f t="shared" si="47"/>
        <v>1.6900000000000002E-2</v>
      </c>
      <c r="BA70">
        <v>969</v>
      </c>
    </row>
    <row r="71" spans="1:53">
      <c r="A71" t="s">
        <v>700</v>
      </c>
      <c r="B71" t="s">
        <v>562</v>
      </c>
      <c r="C71" t="s">
        <v>245</v>
      </c>
      <c r="D71" s="6" t="s">
        <v>242</v>
      </c>
      <c r="E71">
        <v>83.1</v>
      </c>
      <c r="F71">
        <v>0.10100000000000001</v>
      </c>
      <c r="G71">
        <f t="shared" si="32"/>
        <v>1.0201000000000002E-2</v>
      </c>
      <c r="H71">
        <v>692</v>
      </c>
      <c r="I71">
        <v>0.13800000000000001</v>
      </c>
      <c r="J71">
        <f t="shared" si="33"/>
        <v>1.9044000000000002E-2</v>
      </c>
      <c r="K71">
        <v>460</v>
      </c>
      <c r="L71">
        <v>0.11600000000000001</v>
      </c>
      <c r="M71">
        <f t="shared" si="34"/>
        <v>1.3456000000000001E-2</v>
      </c>
      <c r="N71">
        <v>1197</v>
      </c>
      <c r="O71">
        <v>0.11</v>
      </c>
      <c r="P71">
        <f t="shared" si="35"/>
        <v>1.21E-2</v>
      </c>
      <c r="Q71">
        <v>2115</v>
      </c>
      <c r="R71">
        <v>0.13700000000000001</v>
      </c>
      <c r="S71">
        <f t="shared" si="36"/>
        <v>1.8769000000000004E-2</v>
      </c>
      <c r="T71">
        <v>3504</v>
      </c>
      <c r="U71">
        <v>9.7000000000000003E-2</v>
      </c>
      <c r="V71">
        <f t="shared" si="37"/>
        <v>9.4090000000000007E-3</v>
      </c>
      <c r="W71">
        <v>650</v>
      </c>
      <c r="X71">
        <v>0.126</v>
      </c>
      <c r="Y71">
        <f t="shared" si="38"/>
        <v>1.5876000000000001E-2</v>
      </c>
      <c r="Z71">
        <v>1223</v>
      </c>
      <c r="AA71">
        <v>0.121</v>
      </c>
      <c r="AB71">
        <f t="shared" si="39"/>
        <v>1.4641E-2</v>
      </c>
      <c r="AC71">
        <v>639</v>
      </c>
      <c r="AD71">
        <v>0.112</v>
      </c>
      <c r="AE71">
        <f t="shared" si="40"/>
        <v>1.2544000000000001E-2</v>
      </c>
      <c r="AF71">
        <v>823</v>
      </c>
      <c r="AG71">
        <v>0.127</v>
      </c>
      <c r="AH71">
        <f t="shared" si="41"/>
        <v>1.6129000000000001E-2</v>
      </c>
      <c r="AI71">
        <v>508</v>
      </c>
      <c r="AJ71">
        <v>0.12</v>
      </c>
      <c r="AK71">
        <f t="shared" si="42"/>
        <v>1.44E-2</v>
      </c>
      <c r="AL71">
        <v>1122</v>
      </c>
      <c r="AM71">
        <v>0.113</v>
      </c>
      <c r="AN71">
        <f t="shared" si="43"/>
        <v>1.2769000000000001E-2</v>
      </c>
      <c r="AO71">
        <v>1827</v>
      </c>
      <c r="AP71">
        <v>0.127</v>
      </c>
      <c r="AQ71">
        <f t="shared" si="44"/>
        <v>1.6129000000000001E-2</v>
      </c>
      <c r="AR71">
        <v>3114</v>
      </c>
      <c r="AS71">
        <v>8.8999999999999996E-2</v>
      </c>
      <c r="AT71">
        <f t="shared" si="45"/>
        <v>7.9209999999999992E-3</v>
      </c>
      <c r="AU71">
        <v>719</v>
      </c>
      <c r="AV71">
        <v>0.123</v>
      </c>
      <c r="AW71">
        <f t="shared" si="46"/>
        <v>1.5129E-2</v>
      </c>
      <c r="AX71">
        <v>1287</v>
      </c>
      <c r="AY71">
        <v>0.13600000000000001</v>
      </c>
      <c r="AZ71">
        <f t="shared" si="47"/>
        <v>1.8496000000000002E-2</v>
      </c>
      <c r="BA71">
        <v>1137</v>
      </c>
    </row>
    <row r="72" spans="1:53">
      <c r="A72" t="s">
        <v>702</v>
      </c>
      <c r="B72" t="s">
        <v>562</v>
      </c>
      <c r="C72" t="s">
        <v>245</v>
      </c>
      <c r="D72" s="6" t="s">
        <v>242</v>
      </c>
      <c r="E72">
        <v>69.2</v>
      </c>
      <c r="F72">
        <v>0.113</v>
      </c>
      <c r="G72">
        <f t="shared" si="32"/>
        <v>1.2769000000000001E-2</v>
      </c>
      <c r="H72">
        <v>539</v>
      </c>
      <c r="I72">
        <v>0.128</v>
      </c>
      <c r="J72">
        <f t="shared" si="33"/>
        <v>1.6383999999999999E-2</v>
      </c>
      <c r="K72">
        <v>463</v>
      </c>
      <c r="L72">
        <v>0.127</v>
      </c>
      <c r="M72">
        <f t="shared" si="34"/>
        <v>1.6129000000000001E-2</v>
      </c>
      <c r="N72">
        <v>998</v>
      </c>
      <c r="O72">
        <v>0.14399999999999999</v>
      </c>
      <c r="P72">
        <f t="shared" si="35"/>
        <v>2.0735999999999997E-2</v>
      </c>
      <c r="Q72">
        <v>1972</v>
      </c>
      <c r="R72">
        <v>0.121</v>
      </c>
      <c r="S72">
        <f t="shared" si="36"/>
        <v>1.4641E-2</v>
      </c>
      <c r="T72">
        <v>3589</v>
      </c>
      <c r="U72">
        <v>0.104</v>
      </c>
      <c r="V72">
        <f t="shared" si="37"/>
        <v>1.0815999999999999E-2</v>
      </c>
      <c r="W72">
        <v>607</v>
      </c>
      <c r="X72">
        <v>0.113</v>
      </c>
      <c r="Y72">
        <f t="shared" si="38"/>
        <v>1.2769000000000001E-2</v>
      </c>
      <c r="Z72">
        <v>1018</v>
      </c>
      <c r="AA72">
        <v>0.13800000000000001</v>
      </c>
      <c r="AB72">
        <f t="shared" si="39"/>
        <v>1.9044000000000002E-2</v>
      </c>
      <c r="AC72">
        <v>523</v>
      </c>
      <c r="AD72">
        <v>0.13100000000000001</v>
      </c>
      <c r="AE72">
        <f t="shared" si="40"/>
        <v>1.7161000000000003E-2</v>
      </c>
      <c r="AF72">
        <v>740</v>
      </c>
      <c r="AG72">
        <v>0.17</v>
      </c>
      <c r="AH72">
        <f t="shared" si="41"/>
        <v>2.8900000000000006E-2</v>
      </c>
      <c r="AI72">
        <v>790</v>
      </c>
      <c r="AJ72">
        <v>0.128</v>
      </c>
      <c r="AK72">
        <f t="shared" si="42"/>
        <v>1.6383999999999999E-2</v>
      </c>
      <c r="AL72">
        <v>1022</v>
      </c>
      <c r="AM72">
        <v>0.123</v>
      </c>
      <c r="AN72">
        <f t="shared" si="43"/>
        <v>1.5129E-2</v>
      </c>
      <c r="AO72">
        <v>1872</v>
      </c>
      <c r="AP72">
        <v>0.11700000000000001</v>
      </c>
      <c r="AQ72">
        <f t="shared" si="44"/>
        <v>1.3689000000000002E-2</v>
      </c>
      <c r="AR72">
        <v>3304</v>
      </c>
      <c r="AS72">
        <v>0.121</v>
      </c>
      <c r="AT72">
        <f t="shared" si="45"/>
        <v>1.4641E-2</v>
      </c>
      <c r="AU72">
        <v>727</v>
      </c>
      <c r="AV72">
        <v>0.114</v>
      </c>
      <c r="AW72">
        <f t="shared" si="46"/>
        <v>1.2996000000000001E-2</v>
      </c>
      <c r="AX72">
        <v>1020</v>
      </c>
      <c r="AY72">
        <v>0.13900000000000001</v>
      </c>
      <c r="AZ72">
        <f t="shared" si="47"/>
        <v>1.9321000000000005E-2</v>
      </c>
      <c r="BA72">
        <v>835</v>
      </c>
    </row>
    <row r="73" spans="1:53">
      <c r="A73" t="s">
        <v>704</v>
      </c>
      <c r="B73" t="s">
        <v>562</v>
      </c>
      <c r="C73" t="s">
        <v>245</v>
      </c>
      <c r="D73" s="6" t="s">
        <v>242</v>
      </c>
      <c r="E73">
        <v>74.900000000000006</v>
      </c>
      <c r="F73">
        <v>0.13800000000000001</v>
      </c>
      <c r="G73">
        <f t="shared" si="32"/>
        <v>1.9044000000000002E-2</v>
      </c>
      <c r="H73">
        <v>1006</v>
      </c>
      <c r="I73">
        <v>0.111</v>
      </c>
      <c r="J73">
        <f t="shared" si="33"/>
        <v>1.2321E-2</v>
      </c>
      <c r="K73">
        <v>456</v>
      </c>
      <c r="L73">
        <v>0.13</v>
      </c>
      <c r="M73">
        <f t="shared" si="34"/>
        <v>1.6900000000000002E-2</v>
      </c>
      <c r="N73">
        <v>887</v>
      </c>
      <c r="O73">
        <v>0.126</v>
      </c>
      <c r="P73">
        <f t="shared" si="35"/>
        <v>1.5876000000000001E-2</v>
      </c>
      <c r="Q73">
        <v>2004</v>
      </c>
      <c r="R73">
        <v>0.12</v>
      </c>
      <c r="S73">
        <f t="shared" si="36"/>
        <v>1.44E-2</v>
      </c>
      <c r="T73">
        <v>3477</v>
      </c>
      <c r="U73">
        <v>0.09</v>
      </c>
      <c r="V73">
        <f t="shared" si="37"/>
        <v>8.0999999999999996E-3</v>
      </c>
      <c r="W73">
        <v>602</v>
      </c>
      <c r="X73">
        <v>0.128</v>
      </c>
      <c r="Y73">
        <f t="shared" si="38"/>
        <v>1.6383999999999999E-2</v>
      </c>
      <c r="Z73">
        <v>1372</v>
      </c>
      <c r="AA73">
        <v>0.14899999999999999</v>
      </c>
      <c r="AB73">
        <f t="shared" si="39"/>
        <v>2.2200999999999999E-2</v>
      </c>
      <c r="AC73">
        <v>563</v>
      </c>
      <c r="AD73">
        <v>0.122</v>
      </c>
      <c r="AE73">
        <f t="shared" si="40"/>
        <v>1.4884E-2</v>
      </c>
      <c r="AF73">
        <v>796</v>
      </c>
      <c r="AG73">
        <v>0.107</v>
      </c>
      <c r="AH73">
        <f t="shared" si="41"/>
        <v>1.1448999999999999E-2</v>
      </c>
      <c r="AI73">
        <v>446</v>
      </c>
      <c r="AJ73">
        <v>0.125</v>
      </c>
      <c r="AK73">
        <f t="shared" si="42"/>
        <v>1.5625E-2</v>
      </c>
      <c r="AL73">
        <v>1096</v>
      </c>
      <c r="AM73">
        <v>0.11600000000000001</v>
      </c>
      <c r="AN73">
        <f t="shared" si="43"/>
        <v>1.3456000000000001E-2</v>
      </c>
      <c r="AO73">
        <v>1892</v>
      </c>
      <c r="AP73">
        <v>0.123</v>
      </c>
      <c r="AQ73">
        <f t="shared" si="44"/>
        <v>1.5129E-2</v>
      </c>
      <c r="AR73">
        <v>2994</v>
      </c>
      <c r="AS73">
        <v>9.8000000000000004E-2</v>
      </c>
      <c r="AT73">
        <f t="shared" si="45"/>
        <v>9.6040000000000014E-3</v>
      </c>
      <c r="AU73">
        <v>744</v>
      </c>
      <c r="AV73">
        <v>0.125</v>
      </c>
      <c r="AW73">
        <f t="shared" si="46"/>
        <v>1.5625E-2</v>
      </c>
      <c r="AX73">
        <v>1377</v>
      </c>
      <c r="AY73">
        <v>0.14199999999999999</v>
      </c>
      <c r="AZ73">
        <f t="shared" si="47"/>
        <v>2.0163999999999998E-2</v>
      </c>
      <c r="BA73">
        <v>1079</v>
      </c>
    </row>
    <row r="74" spans="1:53">
      <c r="A74" t="s">
        <v>706</v>
      </c>
      <c r="B74" t="s">
        <v>562</v>
      </c>
      <c r="C74" t="s">
        <v>245</v>
      </c>
      <c r="D74" s="6" t="s">
        <v>253</v>
      </c>
      <c r="E74">
        <v>70.2</v>
      </c>
      <c r="F74">
        <v>0.128</v>
      </c>
      <c r="G74">
        <f t="shared" si="32"/>
        <v>1.6383999999999999E-2</v>
      </c>
      <c r="H74">
        <v>808</v>
      </c>
      <c r="I74">
        <v>9.5000000000000001E-2</v>
      </c>
      <c r="J74">
        <f t="shared" si="33"/>
        <v>9.025E-3</v>
      </c>
      <c r="K74">
        <v>410</v>
      </c>
      <c r="L74">
        <v>0.12</v>
      </c>
      <c r="M74">
        <f t="shared" si="34"/>
        <v>1.44E-2</v>
      </c>
      <c r="N74">
        <v>915</v>
      </c>
      <c r="O74">
        <v>0.13100000000000001</v>
      </c>
      <c r="P74">
        <f t="shared" si="35"/>
        <v>1.7161000000000003E-2</v>
      </c>
      <c r="Q74">
        <v>2134</v>
      </c>
      <c r="R74">
        <v>0.11</v>
      </c>
      <c r="S74">
        <f t="shared" si="36"/>
        <v>1.21E-2</v>
      </c>
      <c r="T74">
        <v>3106</v>
      </c>
      <c r="U74">
        <v>8.5000000000000006E-2</v>
      </c>
      <c r="V74">
        <f t="shared" si="37"/>
        <v>7.2250000000000014E-3</v>
      </c>
      <c r="W74">
        <v>584</v>
      </c>
      <c r="X74">
        <v>0.11700000000000001</v>
      </c>
      <c r="Y74">
        <f t="shared" si="38"/>
        <v>1.3689000000000002E-2</v>
      </c>
      <c r="Z74">
        <v>1316</v>
      </c>
      <c r="AA74">
        <v>0.125</v>
      </c>
      <c r="AB74">
        <f t="shared" si="39"/>
        <v>1.5625E-2</v>
      </c>
      <c r="AC74">
        <v>636</v>
      </c>
      <c r="AD74">
        <v>0.109</v>
      </c>
      <c r="AE74">
        <f t="shared" si="40"/>
        <v>1.1880999999999999E-2</v>
      </c>
      <c r="AF74">
        <v>597</v>
      </c>
      <c r="AG74">
        <v>9.4E-2</v>
      </c>
      <c r="AH74">
        <f t="shared" si="41"/>
        <v>8.8360000000000001E-3</v>
      </c>
      <c r="AI74">
        <v>528</v>
      </c>
      <c r="AJ74">
        <v>0.123</v>
      </c>
      <c r="AK74">
        <f t="shared" si="42"/>
        <v>1.5129E-2</v>
      </c>
      <c r="AL74">
        <v>1032</v>
      </c>
      <c r="AM74">
        <v>0.122</v>
      </c>
      <c r="AN74">
        <f t="shared" si="43"/>
        <v>1.4884E-2</v>
      </c>
      <c r="AO74">
        <v>1930</v>
      </c>
      <c r="AP74">
        <v>0.127</v>
      </c>
      <c r="AQ74">
        <f t="shared" si="44"/>
        <v>1.6129000000000001E-2</v>
      </c>
      <c r="AR74">
        <v>3209</v>
      </c>
      <c r="AS74">
        <v>7.9000000000000001E-2</v>
      </c>
      <c r="AT74">
        <f t="shared" si="45"/>
        <v>6.241E-3</v>
      </c>
      <c r="AU74">
        <v>621</v>
      </c>
      <c r="AV74">
        <v>0.11700000000000001</v>
      </c>
      <c r="AW74">
        <f t="shared" si="46"/>
        <v>1.3689000000000002E-2</v>
      </c>
      <c r="AX74">
        <v>1014</v>
      </c>
      <c r="AY74">
        <v>0.129</v>
      </c>
      <c r="AZ74">
        <f t="shared" si="47"/>
        <v>1.6641E-2</v>
      </c>
      <c r="BA74">
        <v>842</v>
      </c>
    </row>
    <row r="75" spans="1:53">
      <c r="A75" t="s">
        <v>708</v>
      </c>
      <c r="B75" t="s">
        <v>562</v>
      </c>
      <c r="C75" t="s">
        <v>245</v>
      </c>
      <c r="D75" s="6" t="s">
        <v>253</v>
      </c>
      <c r="E75">
        <v>68.099999999999994</v>
      </c>
      <c r="F75">
        <v>0.11700000000000001</v>
      </c>
      <c r="G75">
        <f t="shared" si="32"/>
        <v>1.3689000000000002E-2</v>
      </c>
      <c r="H75">
        <v>672</v>
      </c>
      <c r="I75">
        <v>0.107</v>
      </c>
      <c r="J75">
        <f t="shared" si="33"/>
        <v>1.1448999999999999E-2</v>
      </c>
      <c r="K75">
        <v>346</v>
      </c>
      <c r="L75">
        <v>0.125</v>
      </c>
      <c r="M75">
        <f t="shared" si="34"/>
        <v>1.5625E-2</v>
      </c>
      <c r="N75">
        <v>896</v>
      </c>
      <c r="O75">
        <v>0.13300000000000001</v>
      </c>
      <c r="P75">
        <f t="shared" si="35"/>
        <v>1.7689000000000003E-2</v>
      </c>
      <c r="Q75">
        <v>1921</v>
      </c>
      <c r="R75">
        <v>0.13600000000000001</v>
      </c>
      <c r="S75">
        <f t="shared" si="36"/>
        <v>1.8496000000000002E-2</v>
      </c>
      <c r="T75">
        <v>3442</v>
      </c>
      <c r="U75">
        <v>8.4000000000000005E-2</v>
      </c>
      <c r="V75">
        <f t="shared" si="37"/>
        <v>7.0560000000000006E-3</v>
      </c>
      <c r="W75">
        <v>613</v>
      </c>
      <c r="X75">
        <v>0.13600000000000001</v>
      </c>
      <c r="Y75">
        <f t="shared" si="38"/>
        <v>1.8496000000000002E-2</v>
      </c>
      <c r="Z75">
        <v>1157</v>
      </c>
      <c r="AA75">
        <v>0.126</v>
      </c>
      <c r="AB75">
        <f t="shared" si="39"/>
        <v>1.5876000000000001E-2</v>
      </c>
      <c r="AC75">
        <v>470</v>
      </c>
      <c r="AD75">
        <v>0.14000000000000001</v>
      </c>
      <c r="AE75">
        <f t="shared" si="40"/>
        <v>1.9600000000000003E-2</v>
      </c>
      <c r="AF75">
        <v>793</v>
      </c>
      <c r="AG75">
        <v>0.14799999999999999</v>
      </c>
      <c r="AH75">
        <f t="shared" si="41"/>
        <v>2.1903999999999996E-2</v>
      </c>
      <c r="AI75">
        <v>362</v>
      </c>
      <c r="AJ75">
        <v>0.13400000000000001</v>
      </c>
      <c r="AK75">
        <f t="shared" si="42"/>
        <v>1.7956000000000003E-2</v>
      </c>
      <c r="AL75">
        <v>872</v>
      </c>
      <c r="AM75">
        <v>0.129</v>
      </c>
      <c r="AN75">
        <f t="shared" si="43"/>
        <v>1.6641E-2</v>
      </c>
      <c r="AO75">
        <v>2111</v>
      </c>
      <c r="AP75">
        <v>0.13200000000000001</v>
      </c>
      <c r="AQ75">
        <f t="shared" si="44"/>
        <v>1.7424000000000002E-2</v>
      </c>
      <c r="AR75">
        <v>3027</v>
      </c>
      <c r="AS75">
        <v>0.09</v>
      </c>
      <c r="AT75">
        <f t="shared" si="45"/>
        <v>8.0999999999999996E-3</v>
      </c>
      <c r="AU75">
        <v>643</v>
      </c>
      <c r="AV75">
        <v>0.14899999999999999</v>
      </c>
      <c r="AW75">
        <f t="shared" si="46"/>
        <v>2.2200999999999999E-2</v>
      </c>
      <c r="AX75">
        <v>1538</v>
      </c>
      <c r="AY75">
        <v>0.13400000000000001</v>
      </c>
      <c r="AZ75">
        <f t="shared" si="47"/>
        <v>1.7956000000000003E-2</v>
      </c>
      <c r="BA75">
        <v>905</v>
      </c>
    </row>
    <row r="76" spans="1:53">
      <c r="A76" t="s">
        <v>710</v>
      </c>
      <c r="B76" t="s">
        <v>562</v>
      </c>
      <c r="C76" t="s">
        <v>245</v>
      </c>
      <c r="D76" s="6" t="s">
        <v>242</v>
      </c>
      <c r="E76">
        <v>84.4</v>
      </c>
      <c r="F76">
        <v>0.107</v>
      </c>
      <c r="G76">
        <f t="shared" si="32"/>
        <v>1.1448999999999999E-2</v>
      </c>
      <c r="H76">
        <v>611</v>
      </c>
      <c r="I76">
        <v>0.10199999999999999</v>
      </c>
      <c r="J76">
        <f t="shared" si="33"/>
        <v>1.0403999999999998E-2</v>
      </c>
      <c r="K76">
        <v>238</v>
      </c>
      <c r="L76">
        <v>0.124</v>
      </c>
      <c r="M76">
        <f t="shared" si="34"/>
        <v>1.5375999999999999E-2</v>
      </c>
      <c r="N76">
        <v>1090</v>
      </c>
      <c r="O76">
        <v>0.126</v>
      </c>
      <c r="P76">
        <f t="shared" si="35"/>
        <v>1.5876000000000001E-2</v>
      </c>
      <c r="Q76">
        <v>2037</v>
      </c>
      <c r="R76">
        <v>0.13900000000000001</v>
      </c>
      <c r="S76">
        <f t="shared" si="36"/>
        <v>1.9321000000000005E-2</v>
      </c>
      <c r="T76">
        <v>2812</v>
      </c>
      <c r="U76">
        <v>7.1999999999999995E-2</v>
      </c>
      <c r="V76">
        <f t="shared" si="37"/>
        <v>5.1839999999999994E-3</v>
      </c>
      <c r="W76">
        <v>534</v>
      </c>
      <c r="X76">
        <v>0.12</v>
      </c>
      <c r="Y76">
        <f t="shared" si="38"/>
        <v>1.44E-2</v>
      </c>
      <c r="Z76">
        <v>1090</v>
      </c>
      <c r="AA76">
        <v>0.105</v>
      </c>
      <c r="AB76">
        <f t="shared" si="39"/>
        <v>1.1024999999999998E-2</v>
      </c>
      <c r="AC76">
        <v>465</v>
      </c>
      <c r="AD76">
        <v>0.113</v>
      </c>
      <c r="AE76">
        <f t="shared" si="40"/>
        <v>1.2769000000000001E-2</v>
      </c>
      <c r="AF76">
        <v>614</v>
      </c>
      <c r="AG76">
        <v>0.123</v>
      </c>
      <c r="AH76">
        <f t="shared" si="41"/>
        <v>1.5129E-2</v>
      </c>
      <c r="AI76">
        <v>393</v>
      </c>
      <c r="AJ76">
        <v>0.122</v>
      </c>
      <c r="AK76">
        <f t="shared" si="42"/>
        <v>1.4884E-2</v>
      </c>
      <c r="AL76">
        <v>1138</v>
      </c>
      <c r="AM76">
        <v>0.13100000000000001</v>
      </c>
      <c r="AN76">
        <f t="shared" si="43"/>
        <v>1.7161000000000003E-2</v>
      </c>
      <c r="AO76">
        <v>1813</v>
      </c>
      <c r="AP76">
        <v>0.13700000000000001</v>
      </c>
      <c r="AQ76">
        <f t="shared" si="44"/>
        <v>1.8769000000000004E-2</v>
      </c>
      <c r="AR76">
        <v>2677</v>
      </c>
      <c r="AS76">
        <v>7.1999999999999995E-2</v>
      </c>
      <c r="AT76">
        <f t="shared" si="45"/>
        <v>5.1839999999999994E-3</v>
      </c>
      <c r="AU76">
        <v>541</v>
      </c>
      <c r="AV76">
        <v>0.122</v>
      </c>
      <c r="AW76">
        <f t="shared" si="46"/>
        <v>1.4884E-2</v>
      </c>
      <c r="AX76">
        <v>1436</v>
      </c>
      <c r="AY76">
        <v>0.107</v>
      </c>
      <c r="AZ76">
        <f t="shared" si="47"/>
        <v>1.1448999999999999E-2</v>
      </c>
      <c r="BA76">
        <v>709</v>
      </c>
    </row>
    <row r="77" spans="1:53">
      <c r="A77" t="s">
        <v>712</v>
      </c>
      <c r="B77" t="s">
        <v>562</v>
      </c>
      <c r="C77" t="s">
        <v>245</v>
      </c>
      <c r="D77" s="6" t="s">
        <v>253</v>
      </c>
      <c r="E77">
        <v>65.400000000000006</v>
      </c>
      <c r="F77">
        <v>0.121</v>
      </c>
      <c r="G77">
        <f t="shared" si="32"/>
        <v>1.4641E-2</v>
      </c>
      <c r="H77">
        <v>541</v>
      </c>
      <c r="I77">
        <v>0.13800000000000001</v>
      </c>
      <c r="J77">
        <f t="shared" si="33"/>
        <v>1.9044000000000002E-2</v>
      </c>
      <c r="K77">
        <v>371</v>
      </c>
      <c r="L77">
        <v>0.11700000000000001</v>
      </c>
      <c r="M77">
        <f t="shared" si="34"/>
        <v>1.3689000000000002E-2</v>
      </c>
      <c r="N77">
        <v>883</v>
      </c>
      <c r="O77">
        <v>0.13</v>
      </c>
      <c r="P77">
        <f t="shared" si="35"/>
        <v>1.6900000000000002E-2</v>
      </c>
      <c r="Q77">
        <v>1824</v>
      </c>
      <c r="R77">
        <v>0.128</v>
      </c>
      <c r="S77">
        <f t="shared" si="36"/>
        <v>1.6383999999999999E-2</v>
      </c>
      <c r="T77">
        <v>3052</v>
      </c>
      <c r="U77">
        <v>0.09</v>
      </c>
      <c r="V77">
        <f t="shared" si="37"/>
        <v>8.0999999999999996E-3</v>
      </c>
      <c r="W77">
        <v>640</v>
      </c>
      <c r="X77">
        <v>0.14699999999999999</v>
      </c>
      <c r="Y77">
        <f t="shared" si="38"/>
        <v>2.1608999999999996E-2</v>
      </c>
      <c r="Z77">
        <v>922</v>
      </c>
      <c r="AA77">
        <v>0.11899999999999999</v>
      </c>
      <c r="AB77">
        <f t="shared" si="39"/>
        <v>1.4160999999999998E-2</v>
      </c>
      <c r="AC77">
        <v>381</v>
      </c>
      <c r="AD77">
        <v>0.124</v>
      </c>
      <c r="AE77">
        <f t="shared" si="40"/>
        <v>1.5375999999999999E-2</v>
      </c>
      <c r="AF77">
        <v>574</v>
      </c>
      <c r="AG77">
        <v>0.11799999999999999</v>
      </c>
      <c r="AH77">
        <f t="shared" si="41"/>
        <v>1.3923999999999999E-2</v>
      </c>
      <c r="AI77">
        <v>424</v>
      </c>
      <c r="AJ77">
        <v>0.114</v>
      </c>
      <c r="AK77">
        <f t="shared" si="42"/>
        <v>1.2996000000000001E-2</v>
      </c>
      <c r="AL77">
        <v>1020</v>
      </c>
      <c r="AM77">
        <v>0.13200000000000001</v>
      </c>
      <c r="AN77">
        <f t="shared" si="43"/>
        <v>1.7424000000000002E-2</v>
      </c>
      <c r="AO77">
        <v>1791</v>
      </c>
      <c r="AP77">
        <v>0.13100000000000001</v>
      </c>
      <c r="AQ77">
        <f t="shared" si="44"/>
        <v>1.7161000000000003E-2</v>
      </c>
      <c r="AR77">
        <v>2804</v>
      </c>
      <c r="AS77">
        <v>9.4E-2</v>
      </c>
      <c r="AT77">
        <f t="shared" si="45"/>
        <v>8.8360000000000001E-3</v>
      </c>
      <c r="AU77">
        <v>661</v>
      </c>
      <c r="AV77">
        <v>0.13</v>
      </c>
      <c r="AW77">
        <f t="shared" si="46"/>
        <v>1.6900000000000002E-2</v>
      </c>
      <c r="AX77">
        <v>927</v>
      </c>
      <c r="AY77">
        <v>0.11799999999999999</v>
      </c>
      <c r="AZ77">
        <f t="shared" si="47"/>
        <v>1.3923999999999999E-2</v>
      </c>
      <c r="BA77">
        <v>674</v>
      </c>
    </row>
    <row r="78" spans="1:53">
      <c r="A78" t="s">
        <v>714</v>
      </c>
      <c r="B78" t="s">
        <v>562</v>
      </c>
      <c r="C78" t="s">
        <v>245</v>
      </c>
      <c r="D78" s="6" t="s">
        <v>242</v>
      </c>
      <c r="E78">
        <v>66.3</v>
      </c>
      <c r="F78">
        <v>0.14299999999999999</v>
      </c>
      <c r="G78">
        <f t="shared" si="32"/>
        <v>2.0448999999999995E-2</v>
      </c>
      <c r="H78">
        <v>1055</v>
      </c>
      <c r="I78">
        <v>0.187</v>
      </c>
      <c r="J78">
        <f t="shared" si="33"/>
        <v>3.4969E-2</v>
      </c>
      <c r="K78">
        <v>394</v>
      </c>
      <c r="L78">
        <v>0.123</v>
      </c>
      <c r="M78">
        <f t="shared" si="34"/>
        <v>1.5129E-2</v>
      </c>
      <c r="N78">
        <v>1298</v>
      </c>
      <c r="O78">
        <v>0.15</v>
      </c>
      <c r="P78">
        <f t="shared" si="35"/>
        <v>2.2499999999999999E-2</v>
      </c>
      <c r="Q78">
        <v>2311</v>
      </c>
      <c r="R78">
        <v>0.11899999999999999</v>
      </c>
      <c r="S78">
        <f t="shared" si="36"/>
        <v>1.4160999999999998E-2</v>
      </c>
      <c r="T78">
        <v>3157</v>
      </c>
      <c r="U78">
        <v>9.8000000000000004E-2</v>
      </c>
      <c r="V78">
        <f t="shared" si="37"/>
        <v>9.6040000000000014E-3</v>
      </c>
      <c r="W78">
        <v>696</v>
      </c>
      <c r="X78">
        <v>0.14699999999999999</v>
      </c>
      <c r="Y78">
        <f t="shared" si="38"/>
        <v>2.1608999999999996E-2</v>
      </c>
      <c r="Z78">
        <v>1413</v>
      </c>
      <c r="AA78">
        <v>0.13600000000000001</v>
      </c>
      <c r="AB78">
        <f t="shared" si="39"/>
        <v>1.8496000000000002E-2</v>
      </c>
      <c r="AC78">
        <v>596</v>
      </c>
      <c r="AD78">
        <v>0.112</v>
      </c>
      <c r="AE78">
        <f t="shared" si="40"/>
        <v>1.2544000000000001E-2</v>
      </c>
      <c r="AF78">
        <v>684</v>
      </c>
      <c r="AG78">
        <v>0.14599999999999999</v>
      </c>
      <c r="AH78">
        <f t="shared" si="41"/>
        <v>2.1315999999999998E-2</v>
      </c>
      <c r="AI78">
        <v>550</v>
      </c>
      <c r="AJ78">
        <v>0.13</v>
      </c>
      <c r="AK78">
        <f t="shared" si="42"/>
        <v>1.6900000000000002E-2</v>
      </c>
      <c r="AL78">
        <v>1394</v>
      </c>
      <c r="AM78">
        <v>0.14599999999999999</v>
      </c>
      <c r="AN78">
        <f t="shared" si="43"/>
        <v>2.1315999999999998E-2</v>
      </c>
      <c r="AO78">
        <v>2144</v>
      </c>
      <c r="AP78">
        <v>0.13900000000000001</v>
      </c>
      <c r="AQ78">
        <f t="shared" si="44"/>
        <v>1.9321000000000005E-2</v>
      </c>
      <c r="AR78">
        <v>2983</v>
      </c>
      <c r="AS78">
        <v>0.104</v>
      </c>
      <c r="AT78">
        <f t="shared" si="45"/>
        <v>1.0815999999999999E-2</v>
      </c>
      <c r="AU78">
        <v>818</v>
      </c>
      <c r="AV78">
        <v>0.13100000000000001</v>
      </c>
      <c r="AW78">
        <f t="shared" si="46"/>
        <v>1.7161000000000003E-2</v>
      </c>
      <c r="AX78">
        <v>1421</v>
      </c>
      <c r="AY78">
        <v>0.14000000000000001</v>
      </c>
      <c r="AZ78">
        <f t="shared" si="47"/>
        <v>1.9600000000000003E-2</v>
      </c>
      <c r="BA78">
        <v>1087</v>
      </c>
    </row>
    <row r="79" spans="1:53">
      <c r="A79" t="s">
        <v>716</v>
      </c>
      <c r="B79" t="s">
        <v>562</v>
      </c>
      <c r="C79" t="s">
        <v>245</v>
      </c>
      <c r="D79" s="6" t="s">
        <v>242</v>
      </c>
      <c r="E79">
        <v>70.5</v>
      </c>
      <c r="F79">
        <v>0.123</v>
      </c>
      <c r="G79">
        <f t="shared" si="32"/>
        <v>1.5129E-2</v>
      </c>
      <c r="H79">
        <v>757</v>
      </c>
      <c r="I79">
        <v>0.13300000000000001</v>
      </c>
      <c r="J79">
        <f t="shared" si="33"/>
        <v>1.7689000000000003E-2</v>
      </c>
      <c r="K79">
        <v>321</v>
      </c>
      <c r="L79">
        <v>0.127</v>
      </c>
      <c r="M79">
        <f t="shared" si="34"/>
        <v>1.6129000000000001E-2</v>
      </c>
      <c r="N79">
        <v>1070</v>
      </c>
      <c r="O79">
        <v>0.13700000000000001</v>
      </c>
      <c r="P79">
        <f t="shared" si="35"/>
        <v>1.8769000000000004E-2</v>
      </c>
      <c r="Q79">
        <v>2034</v>
      </c>
      <c r="R79">
        <v>0.129</v>
      </c>
      <c r="S79">
        <f t="shared" si="36"/>
        <v>1.6641E-2</v>
      </c>
      <c r="T79">
        <v>3255</v>
      </c>
      <c r="U79">
        <v>0.11799999999999999</v>
      </c>
      <c r="V79">
        <f t="shared" si="37"/>
        <v>1.3923999999999999E-2</v>
      </c>
      <c r="W79">
        <v>585</v>
      </c>
      <c r="X79">
        <v>0.13400000000000001</v>
      </c>
      <c r="Y79">
        <f t="shared" si="38"/>
        <v>1.7956000000000003E-2</v>
      </c>
      <c r="Z79">
        <v>1321</v>
      </c>
      <c r="AA79">
        <v>0.13800000000000001</v>
      </c>
      <c r="AB79">
        <f t="shared" si="39"/>
        <v>1.9044000000000002E-2</v>
      </c>
      <c r="AC79">
        <v>544</v>
      </c>
      <c r="AD79">
        <v>0.13100000000000001</v>
      </c>
      <c r="AE79">
        <f t="shared" si="40"/>
        <v>1.7161000000000003E-2</v>
      </c>
      <c r="AF79">
        <v>913</v>
      </c>
      <c r="AG79">
        <v>0.115</v>
      </c>
      <c r="AH79">
        <f t="shared" si="41"/>
        <v>1.3225000000000001E-2</v>
      </c>
      <c r="AI79">
        <v>437</v>
      </c>
      <c r="AJ79">
        <v>0.126</v>
      </c>
      <c r="AK79">
        <f t="shared" si="42"/>
        <v>1.5876000000000001E-2</v>
      </c>
      <c r="AL79">
        <v>1199</v>
      </c>
      <c r="AM79">
        <v>0.13600000000000001</v>
      </c>
      <c r="AN79">
        <f t="shared" si="43"/>
        <v>1.8496000000000002E-2</v>
      </c>
      <c r="AO79">
        <v>1893</v>
      </c>
      <c r="AP79">
        <v>0.127</v>
      </c>
      <c r="AQ79">
        <f t="shared" si="44"/>
        <v>1.6129000000000001E-2</v>
      </c>
      <c r="AR79">
        <v>3082</v>
      </c>
      <c r="AS79">
        <v>9.2999999999999999E-2</v>
      </c>
      <c r="AT79">
        <f t="shared" si="45"/>
        <v>8.6490000000000004E-3</v>
      </c>
      <c r="AU79">
        <v>543</v>
      </c>
      <c r="AV79">
        <v>0.13200000000000001</v>
      </c>
      <c r="AW79">
        <f t="shared" si="46"/>
        <v>1.7424000000000002E-2</v>
      </c>
      <c r="AX79">
        <v>1344</v>
      </c>
      <c r="AY79">
        <v>0.14199999999999999</v>
      </c>
      <c r="AZ79">
        <f t="shared" si="47"/>
        <v>2.0163999999999998E-2</v>
      </c>
      <c r="BA79">
        <v>1101</v>
      </c>
    </row>
    <row r="80" spans="1:53">
      <c r="A80" t="s">
        <v>718</v>
      </c>
      <c r="B80" t="s">
        <v>562</v>
      </c>
      <c r="C80" t="s">
        <v>245</v>
      </c>
      <c r="D80" s="6" t="s">
        <v>242</v>
      </c>
      <c r="E80">
        <v>75.400000000000006</v>
      </c>
      <c r="F80">
        <v>0.128</v>
      </c>
      <c r="G80">
        <f t="shared" si="32"/>
        <v>1.6383999999999999E-2</v>
      </c>
      <c r="H80">
        <v>713</v>
      </c>
      <c r="I80">
        <v>0.17399999999999999</v>
      </c>
      <c r="J80">
        <f t="shared" si="33"/>
        <v>3.0275999999999997E-2</v>
      </c>
      <c r="K80">
        <v>336</v>
      </c>
      <c r="L80">
        <v>0.14299999999999999</v>
      </c>
      <c r="M80">
        <f t="shared" si="34"/>
        <v>2.0448999999999995E-2</v>
      </c>
      <c r="N80">
        <v>1082</v>
      </c>
      <c r="O80">
        <v>0.13600000000000001</v>
      </c>
      <c r="P80">
        <f t="shared" si="35"/>
        <v>1.8496000000000002E-2</v>
      </c>
      <c r="Q80">
        <v>2099</v>
      </c>
      <c r="R80">
        <v>0.14099999999999999</v>
      </c>
      <c r="S80">
        <f t="shared" si="36"/>
        <v>1.9880999999999996E-2</v>
      </c>
      <c r="T80">
        <v>3946</v>
      </c>
      <c r="U80">
        <v>0.112</v>
      </c>
      <c r="V80">
        <f t="shared" si="37"/>
        <v>1.2544000000000001E-2</v>
      </c>
      <c r="W80">
        <v>923</v>
      </c>
      <c r="X80">
        <v>0.14599999999999999</v>
      </c>
      <c r="Y80">
        <f t="shared" si="38"/>
        <v>2.1315999999999998E-2</v>
      </c>
      <c r="Z80">
        <v>1273</v>
      </c>
      <c r="AA80">
        <v>0.123</v>
      </c>
      <c r="AB80">
        <f t="shared" si="39"/>
        <v>1.5129E-2</v>
      </c>
      <c r="AC80">
        <v>560</v>
      </c>
      <c r="AD80">
        <v>0.11600000000000001</v>
      </c>
      <c r="AE80">
        <f t="shared" si="40"/>
        <v>1.3456000000000001E-2</v>
      </c>
      <c r="AF80">
        <v>626</v>
      </c>
      <c r="AG80">
        <v>0.13800000000000001</v>
      </c>
      <c r="AH80">
        <f t="shared" si="41"/>
        <v>1.9044000000000002E-2</v>
      </c>
      <c r="AI80">
        <v>379</v>
      </c>
      <c r="AJ80">
        <v>0.14000000000000001</v>
      </c>
      <c r="AK80">
        <f t="shared" si="42"/>
        <v>1.9600000000000003E-2</v>
      </c>
      <c r="AL80">
        <v>1185</v>
      </c>
      <c r="AM80">
        <v>0.123</v>
      </c>
      <c r="AN80">
        <f t="shared" si="43"/>
        <v>1.5129E-2</v>
      </c>
      <c r="AO80">
        <v>1967</v>
      </c>
      <c r="AP80">
        <v>0.13400000000000001</v>
      </c>
      <c r="AQ80">
        <f t="shared" si="44"/>
        <v>1.7956000000000003E-2</v>
      </c>
      <c r="AR80">
        <v>3544</v>
      </c>
      <c r="AS80">
        <v>9.6000000000000002E-2</v>
      </c>
      <c r="AT80">
        <f t="shared" si="45"/>
        <v>9.2160000000000002E-3</v>
      </c>
      <c r="AU80">
        <v>813</v>
      </c>
      <c r="AV80">
        <v>0.14000000000000001</v>
      </c>
      <c r="AW80">
        <f t="shared" si="46"/>
        <v>1.9600000000000003E-2</v>
      </c>
      <c r="AX80">
        <v>1224</v>
      </c>
      <c r="AY80">
        <v>0.14099999999999999</v>
      </c>
      <c r="AZ80">
        <f t="shared" si="47"/>
        <v>1.9880999999999996E-2</v>
      </c>
      <c r="BA80">
        <v>1132</v>
      </c>
    </row>
    <row r="81" spans="1:53">
      <c r="A81" t="s">
        <v>720</v>
      </c>
      <c r="B81" t="s">
        <v>562</v>
      </c>
      <c r="C81" t="s">
        <v>245</v>
      </c>
      <c r="D81" s="6" t="s">
        <v>242</v>
      </c>
      <c r="E81">
        <v>70.7</v>
      </c>
      <c r="F81">
        <v>0.126</v>
      </c>
      <c r="G81">
        <f t="shared" si="32"/>
        <v>1.5876000000000001E-2</v>
      </c>
      <c r="H81">
        <v>1047</v>
      </c>
      <c r="I81">
        <v>0.13400000000000001</v>
      </c>
      <c r="J81">
        <f t="shared" si="33"/>
        <v>1.7956000000000003E-2</v>
      </c>
      <c r="K81">
        <v>480</v>
      </c>
      <c r="L81">
        <v>0.121</v>
      </c>
      <c r="M81">
        <f t="shared" si="34"/>
        <v>1.4641E-2</v>
      </c>
      <c r="N81">
        <v>1061</v>
      </c>
      <c r="O81">
        <v>0.124</v>
      </c>
      <c r="P81">
        <f t="shared" si="35"/>
        <v>1.5375999999999999E-2</v>
      </c>
      <c r="Q81">
        <v>2437</v>
      </c>
      <c r="R81">
        <v>0.115</v>
      </c>
      <c r="S81">
        <f t="shared" si="36"/>
        <v>1.3225000000000001E-2</v>
      </c>
      <c r="T81">
        <v>3829</v>
      </c>
      <c r="U81">
        <v>0.105</v>
      </c>
      <c r="V81">
        <f t="shared" si="37"/>
        <v>1.1024999999999998E-2</v>
      </c>
      <c r="W81">
        <v>615</v>
      </c>
      <c r="X81">
        <v>0.13</v>
      </c>
      <c r="Y81">
        <f t="shared" si="38"/>
        <v>1.6900000000000002E-2</v>
      </c>
      <c r="Z81">
        <v>1467</v>
      </c>
      <c r="AA81">
        <v>0.14299999999999999</v>
      </c>
      <c r="AB81">
        <f t="shared" si="39"/>
        <v>2.0448999999999995E-2</v>
      </c>
      <c r="AC81">
        <v>830</v>
      </c>
      <c r="AD81">
        <v>0.106</v>
      </c>
      <c r="AE81">
        <f t="shared" si="40"/>
        <v>1.1235999999999999E-2</v>
      </c>
      <c r="AF81">
        <v>636</v>
      </c>
      <c r="AG81">
        <v>0.11600000000000001</v>
      </c>
      <c r="AH81">
        <f t="shared" si="41"/>
        <v>1.3456000000000001E-2</v>
      </c>
      <c r="AI81">
        <v>442</v>
      </c>
      <c r="AJ81">
        <v>0.121</v>
      </c>
      <c r="AK81">
        <f t="shared" si="42"/>
        <v>1.4641E-2</v>
      </c>
      <c r="AL81">
        <v>1054</v>
      </c>
      <c r="AM81">
        <v>0.13400000000000001</v>
      </c>
      <c r="AN81">
        <f t="shared" si="43"/>
        <v>1.7956000000000003E-2</v>
      </c>
      <c r="AO81">
        <v>2281</v>
      </c>
      <c r="AP81">
        <v>0.127</v>
      </c>
      <c r="AQ81">
        <f t="shared" si="44"/>
        <v>1.6129000000000001E-2</v>
      </c>
      <c r="AR81">
        <v>3341</v>
      </c>
      <c r="AS81">
        <v>9.9000000000000005E-2</v>
      </c>
      <c r="AT81">
        <f t="shared" si="45"/>
        <v>9.8010000000000007E-3</v>
      </c>
      <c r="AU81">
        <v>672</v>
      </c>
      <c r="AV81">
        <v>0.115</v>
      </c>
      <c r="AW81">
        <f t="shared" si="46"/>
        <v>1.3225000000000001E-2</v>
      </c>
      <c r="AX81">
        <v>1280</v>
      </c>
      <c r="AY81">
        <v>0.11899999999999999</v>
      </c>
      <c r="AZ81">
        <f t="shared" si="47"/>
        <v>1.4160999999999998E-2</v>
      </c>
      <c r="BA81">
        <v>767</v>
      </c>
    </row>
    <row r="82" spans="1:53">
      <c r="A82" t="s">
        <v>722</v>
      </c>
      <c r="B82" t="s">
        <v>562</v>
      </c>
      <c r="C82" t="s">
        <v>245</v>
      </c>
      <c r="D82" s="6" t="s">
        <v>253</v>
      </c>
      <c r="E82">
        <v>75.900000000000006</v>
      </c>
      <c r="F82">
        <v>0.14099999999999999</v>
      </c>
      <c r="G82">
        <f t="shared" si="32"/>
        <v>1.9880999999999996E-2</v>
      </c>
      <c r="H82">
        <v>547</v>
      </c>
      <c r="I82">
        <v>0.13400000000000001</v>
      </c>
      <c r="J82">
        <f t="shared" si="33"/>
        <v>1.7956000000000003E-2</v>
      </c>
      <c r="K82">
        <v>446</v>
      </c>
      <c r="L82">
        <v>0.122</v>
      </c>
      <c r="M82">
        <f t="shared" si="34"/>
        <v>1.4884E-2</v>
      </c>
      <c r="N82">
        <v>1278</v>
      </c>
      <c r="O82">
        <v>0.123</v>
      </c>
      <c r="P82">
        <f t="shared" si="35"/>
        <v>1.5129E-2</v>
      </c>
      <c r="Q82">
        <v>1953</v>
      </c>
      <c r="R82">
        <v>0.11799999999999999</v>
      </c>
      <c r="S82">
        <f t="shared" si="36"/>
        <v>1.3923999999999999E-2</v>
      </c>
      <c r="T82">
        <v>3811</v>
      </c>
      <c r="U82">
        <v>9.7000000000000003E-2</v>
      </c>
      <c r="V82">
        <f t="shared" si="37"/>
        <v>9.4090000000000007E-3</v>
      </c>
      <c r="W82">
        <v>685</v>
      </c>
      <c r="X82">
        <v>0.13600000000000001</v>
      </c>
      <c r="Y82">
        <f t="shared" si="38"/>
        <v>1.8496000000000002E-2</v>
      </c>
      <c r="Z82">
        <v>1186</v>
      </c>
      <c r="AA82">
        <v>0.13300000000000001</v>
      </c>
      <c r="AB82">
        <f t="shared" si="39"/>
        <v>1.7689000000000003E-2</v>
      </c>
      <c r="AC82">
        <v>650</v>
      </c>
      <c r="AD82">
        <v>0.11899999999999999</v>
      </c>
      <c r="AE82">
        <f t="shared" si="40"/>
        <v>1.4160999999999998E-2</v>
      </c>
      <c r="AF82">
        <v>683</v>
      </c>
      <c r="AG82">
        <v>0.125</v>
      </c>
      <c r="AH82">
        <f t="shared" si="41"/>
        <v>1.5625E-2</v>
      </c>
      <c r="AI82">
        <v>530</v>
      </c>
      <c r="AJ82">
        <v>0.122</v>
      </c>
      <c r="AK82">
        <f t="shared" si="42"/>
        <v>1.4884E-2</v>
      </c>
      <c r="AL82">
        <v>1287</v>
      </c>
      <c r="AM82">
        <v>0.125</v>
      </c>
      <c r="AN82">
        <f t="shared" si="43"/>
        <v>1.5625E-2</v>
      </c>
      <c r="AO82">
        <v>1827</v>
      </c>
      <c r="AP82">
        <v>0.122</v>
      </c>
      <c r="AQ82">
        <f t="shared" si="44"/>
        <v>1.4884E-2</v>
      </c>
      <c r="AR82">
        <v>2827</v>
      </c>
      <c r="AS82">
        <v>0.10199999999999999</v>
      </c>
      <c r="AT82">
        <f t="shared" si="45"/>
        <v>1.0403999999999998E-2</v>
      </c>
      <c r="AU82">
        <v>696</v>
      </c>
      <c r="AV82">
        <v>0.125</v>
      </c>
      <c r="AW82">
        <f t="shared" si="46"/>
        <v>1.5625E-2</v>
      </c>
      <c r="AX82">
        <v>1347</v>
      </c>
      <c r="AY82">
        <v>0.13600000000000001</v>
      </c>
      <c r="AZ82">
        <f t="shared" si="47"/>
        <v>1.8496000000000002E-2</v>
      </c>
      <c r="BA82">
        <v>1107</v>
      </c>
    </row>
    <row r="83" spans="1:53">
      <c r="A83" t="s">
        <v>724</v>
      </c>
      <c r="B83" t="s">
        <v>562</v>
      </c>
      <c r="C83" t="s">
        <v>245</v>
      </c>
      <c r="D83" s="6" t="s">
        <v>253</v>
      </c>
      <c r="E83">
        <v>78</v>
      </c>
      <c r="F83">
        <v>0.121</v>
      </c>
      <c r="G83">
        <f t="shared" si="32"/>
        <v>1.4641E-2</v>
      </c>
      <c r="H83">
        <v>514</v>
      </c>
      <c r="I83">
        <v>0.14000000000000001</v>
      </c>
      <c r="J83">
        <f t="shared" si="33"/>
        <v>1.9600000000000003E-2</v>
      </c>
      <c r="K83">
        <v>376</v>
      </c>
      <c r="L83">
        <v>0.112</v>
      </c>
      <c r="M83">
        <f t="shared" si="34"/>
        <v>1.2544000000000001E-2</v>
      </c>
      <c r="N83">
        <v>632</v>
      </c>
      <c r="O83">
        <v>0.14199999999999999</v>
      </c>
      <c r="P83">
        <f t="shared" si="35"/>
        <v>2.0163999999999998E-2</v>
      </c>
      <c r="Q83">
        <v>1701</v>
      </c>
      <c r="R83">
        <v>0.14799999999999999</v>
      </c>
      <c r="S83">
        <f t="shared" si="36"/>
        <v>2.1903999999999996E-2</v>
      </c>
      <c r="T83">
        <v>2903</v>
      </c>
      <c r="U83">
        <v>0.09</v>
      </c>
      <c r="V83">
        <f t="shared" si="37"/>
        <v>8.0999999999999996E-3</v>
      </c>
      <c r="W83">
        <v>616</v>
      </c>
      <c r="X83">
        <v>0.13</v>
      </c>
      <c r="Y83">
        <f t="shared" si="38"/>
        <v>1.6900000000000002E-2</v>
      </c>
      <c r="Z83">
        <v>593</v>
      </c>
      <c r="AA83">
        <v>0.112</v>
      </c>
      <c r="AB83">
        <f t="shared" si="39"/>
        <v>1.2544000000000001E-2</v>
      </c>
      <c r="AC83">
        <v>373</v>
      </c>
      <c r="AD83">
        <v>0.14599999999999999</v>
      </c>
      <c r="AE83">
        <f t="shared" si="40"/>
        <v>2.1315999999999998E-2</v>
      </c>
      <c r="AF83">
        <v>306</v>
      </c>
      <c r="AG83">
        <v>0.14199999999999999</v>
      </c>
      <c r="AH83">
        <f t="shared" si="41"/>
        <v>2.0163999999999998E-2</v>
      </c>
      <c r="AI83">
        <v>471</v>
      </c>
      <c r="AJ83">
        <v>0.13700000000000001</v>
      </c>
      <c r="AK83">
        <f t="shared" si="42"/>
        <v>1.8769000000000004E-2</v>
      </c>
      <c r="AL83">
        <v>863</v>
      </c>
      <c r="AM83">
        <v>0.13900000000000001</v>
      </c>
      <c r="AN83">
        <f t="shared" si="43"/>
        <v>1.9321000000000005E-2</v>
      </c>
      <c r="AO83">
        <v>1625</v>
      </c>
      <c r="AP83">
        <v>0.14499999999999999</v>
      </c>
      <c r="AQ83">
        <f t="shared" si="44"/>
        <v>2.1024999999999999E-2</v>
      </c>
      <c r="AR83">
        <v>2603</v>
      </c>
      <c r="AS83">
        <v>0.12</v>
      </c>
      <c r="AT83">
        <f t="shared" si="45"/>
        <v>1.44E-2</v>
      </c>
      <c r="AU83">
        <v>671</v>
      </c>
      <c r="AV83">
        <v>0.129</v>
      </c>
      <c r="AW83">
        <f t="shared" si="46"/>
        <v>1.6641E-2</v>
      </c>
      <c r="AX83">
        <v>872</v>
      </c>
      <c r="AY83">
        <v>0.158</v>
      </c>
      <c r="AZ83">
        <f t="shared" si="47"/>
        <v>2.4964E-2</v>
      </c>
      <c r="BA83">
        <v>683</v>
      </c>
    </row>
    <row r="84" spans="1:53">
      <c r="A84" t="s">
        <v>726</v>
      </c>
      <c r="B84" t="s">
        <v>562</v>
      </c>
      <c r="C84" t="s">
        <v>245</v>
      </c>
      <c r="D84" s="6" t="s">
        <v>242</v>
      </c>
      <c r="E84">
        <v>83.6</v>
      </c>
      <c r="F84">
        <v>0.12</v>
      </c>
      <c r="G84">
        <f t="shared" si="32"/>
        <v>1.44E-2</v>
      </c>
      <c r="H84">
        <v>736</v>
      </c>
      <c r="I84">
        <v>0.129</v>
      </c>
      <c r="J84">
        <f t="shared" si="33"/>
        <v>1.6641E-2</v>
      </c>
      <c r="K84">
        <v>390</v>
      </c>
      <c r="L84">
        <v>0.13400000000000001</v>
      </c>
      <c r="M84">
        <f t="shared" si="34"/>
        <v>1.7956000000000003E-2</v>
      </c>
      <c r="N84">
        <v>1098</v>
      </c>
      <c r="O84">
        <v>0.13400000000000001</v>
      </c>
      <c r="P84">
        <f t="shared" si="35"/>
        <v>1.7956000000000003E-2</v>
      </c>
      <c r="Q84">
        <v>2276</v>
      </c>
      <c r="R84">
        <v>0.114</v>
      </c>
      <c r="S84">
        <f t="shared" si="36"/>
        <v>1.2996000000000001E-2</v>
      </c>
      <c r="T84">
        <v>4215</v>
      </c>
      <c r="U84">
        <v>8.8999999999999996E-2</v>
      </c>
      <c r="V84">
        <f t="shared" si="37"/>
        <v>7.9209999999999992E-3</v>
      </c>
      <c r="W84">
        <v>630</v>
      </c>
      <c r="X84">
        <v>0.11899999999999999</v>
      </c>
      <c r="Y84">
        <f t="shared" si="38"/>
        <v>1.4160999999999998E-2</v>
      </c>
      <c r="Z84">
        <v>1213</v>
      </c>
      <c r="AA84">
        <v>0.14199999999999999</v>
      </c>
      <c r="AB84">
        <f t="shared" si="39"/>
        <v>2.0163999999999998E-2</v>
      </c>
      <c r="AC84">
        <v>579</v>
      </c>
      <c r="AD84">
        <v>0.125</v>
      </c>
      <c r="AE84">
        <f t="shared" si="40"/>
        <v>1.5625E-2</v>
      </c>
      <c r="AF84">
        <v>728</v>
      </c>
      <c r="AG84">
        <v>0.13400000000000001</v>
      </c>
      <c r="AH84">
        <f t="shared" si="41"/>
        <v>1.7956000000000003E-2</v>
      </c>
      <c r="AI84">
        <v>324</v>
      </c>
      <c r="AJ84">
        <v>0.124</v>
      </c>
      <c r="AK84">
        <f t="shared" si="42"/>
        <v>1.5375999999999999E-2</v>
      </c>
      <c r="AL84">
        <v>1343</v>
      </c>
      <c r="AM84">
        <v>0.126</v>
      </c>
      <c r="AN84">
        <f t="shared" si="43"/>
        <v>1.5876000000000001E-2</v>
      </c>
      <c r="AO84">
        <v>2049</v>
      </c>
      <c r="AP84">
        <v>0.11799999999999999</v>
      </c>
      <c r="AQ84">
        <f t="shared" si="44"/>
        <v>1.3923999999999999E-2</v>
      </c>
      <c r="AR84">
        <v>3595</v>
      </c>
      <c r="AS84">
        <v>9.8000000000000004E-2</v>
      </c>
      <c r="AT84">
        <f t="shared" si="45"/>
        <v>9.6040000000000014E-3</v>
      </c>
      <c r="AU84">
        <v>593</v>
      </c>
      <c r="AV84">
        <v>0.126</v>
      </c>
      <c r="AW84">
        <f t="shared" si="46"/>
        <v>1.5876000000000001E-2</v>
      </c>
      <c r="AX84">
        <v>1340</v>
      </c>
      <c r="AY84">
        <v>0.13400000000000001</v>
      </c>
      <c r="AZ84">
        <f t="shared" si="47"/>
        <v>1.7956000000000003E-2</v>
      </c>
      <c r="BA84">
        <v>1061</v>
      </c>
    </row>
    <row r="85" spans="1:53">
      <c r="A85" t="s">
        <v>728</v>
      </c>
      <c r="B85" t="s">
        <v>562</v>
      </c>
      <c r="C85" t="s">
        <v>245</v>
      </c>
      <c r="D85" s="6" t="s">
        <v>253</v>
      </c>
      <c r="E85">
        <v>56.6</v>
      </c>
      <c r="F85">
        <v>0.126</v>
      </c>
      <c r="G85">
        <f t="shared" si="32"/>
        <v>1.5876000000000001E-2</v>
      </c>
      <c r="H85">
        <v>504</v>
      </c>
      <c r="I85">
        <v>0.113</v>
      </c>
      <c r="J85">
        <f t="shared" si="33"/>
        <v>1.2769000000000001E-2</v>
      </c>
      <c r="K85">
        <v>328</v>
      </c>
      <c r="L85">
        <v>0.115</v>
      </c>
      <c r="M85">
        <f t="shared" si="34"/>
        <v>1.3225000000000001E-2</v>
      </c>
      <c r="N85">
        <v>882</v>
      </c>
      <c r="O85">
        <v>0.14799999999999999</v>
      </c>
      <c r="P85">
        <f t="shared" si="35"/>
        <v>2.1903999999999996E-2</v>
      </c>
      <c r="Q85">
        <v>1931</v>
      </c>
      <c r="R85">
        <v>0.128</v>
      </c>
      <c r="S85">
        <f t="shared" si="36"/>
        <v>1.6383999999999999E-2</v>
      </c>
      <c r="T85">
        <v>2546</v>
      </c>
      <c r="U85">
        <v>9.7000000000000003E-2</v>
      </c>
      <c r="V85">
        <f t="shared" si="37"/>
        <v>9.4090000000000007E-3</v>
      </c>
      <c r="W85">
        <v>549</v>
      </c>
      <c r="X85">
        <v>0.13500000000000001</v>
      </c>
      <c r="Y85">
        <f t="shared" si="38"/>
        <v>1.8225000000000002E-2</v>
      </c>
      <c r="Z85">
        <v>1069</v>
      </c>
      <c r="AA85">
        <v>0.13600000000000001</v>
      </c>
      <c r="AB85">
        <f t="shared" si="39"/>
        <v>1.8496000000000002E-2</v>
      </c>
      <c r="AC85">
        <v>346</v>
      </c>
      <c r="AD85">
        <v>0.14000000000000001</v>
      </c>
      <c r="AE85">
        <f t="shared" si="40"/>
        <v>1.9600000000000003E-2</v>
      </c>
      <c r="AF85">
        <v>504</v>
      </c>
      <c r="AG85">
        <v>0.1</v>
      </c>
      <c r="AH85">
        <f t="shared" si="41"/>
        <v>1.0000000000000002E-2</v>
      </c>
      <c r="AI85">
        <v>462</v>
      </c>
      <c r="AJ85">
        <v>0.11600000000000001</v>
      </c>
      <c r="AK85">
        <f t="shared" si="42"/>
        <v>1.3456000000000001E-2</v>
      </c>
      <c r="AL85">
        <v>972</v>
      </c>
      <c r="AM85">
        <v>0.122</v>
      </c>
      <c r="AN85">
        <f t="shared" si="43"/>
        <v>1.4884E-2</v>
      </c>
      <c r="AO85">
        <v>1693</v>
      </c>
      <c r="AP85">
        <v>0.13700000000000001</v>
      </c>
      <c r="AQ85">
        <f t="shared" si="44"/>
        <v>1.8769000000000004E-2</v>
      </c>
      <c r="AR85">
        <v>2347</v>
      </c>
      <c r="AS85">
        <v>0.114</v>
      </c>
      <c r="AT85">
        <f t="shared" si="45"/>
        <v>1.2996000000000001E-2</v>
      </c>
      <c r="AU85">
        <v>576</v>
      </c>
      <c r="AV85">
        <v>0.13</v>
      </c>
      <c r="AW85">
        <f t="shared" si="46"/>
        <v>1.6900000000000002E-2</v>
      </c>
      <c r="AX85">
        <v>985</v>
      </c>
      <c r="AY85">
        <v>0.14599999999999999</v>
      </c>
      <c r="AZ85">
        <f t="shared" si="47"/>
        <v>2.1315999999999998E-2</v>
      </c>
      <c r="BA85">
        <v>619</v>
      </c>
    </row>
    <row r="86" spans="1:53">
      <c r="A86" t="s">
        <v>730</v>
      </c>
      <c r="B86" t="s">
        <v>562</v>
      </c>
      <c r="C86" t="s">
        <v>245</v>
      </c>
      <c r="D86" s="6" t="s">
        <v>242</v>
      </c>
      <c r="E86">
        <v>82.8</v>
      </c>
      <c r="F86">
        <v>0.14699999999999999</v>
      </c>
      <c r="G86">
        <f t="shared" si="32"/>
        <v>2.1608999999999996E-2</v>
      </c>
      <c r="H86">
        <v>875</v>
      </c>
      <c r="I86">
        <v>0.16</v>
      </c>
      <c r="J86">
        <f t="shared" si="33"/>
        <v>2.5600000000000001E-2</v>
      </c>
      <c r="K86">
        <v>452</v>
      </c>
      <c r="L86">
        <v>0.126</v>
      </c>
      <c r="M86">
        <f t="shared" si="34"/>
        <v>1.5876000000000001E-2</v>
      </c>
      <c r="N86">
        <v>1166</v>
      </c>
      <c r="O86">
        <v>0.13200000000000001</v>
      </c>
      <c r="P86">
        <f t="shared" si="35"/>
        <v>1.7424000000000002E-2</v>
      </c>
      <c r="Q86">
        <v>2287</v>
      </c>
      <c r="R86">
        <v>0.123</v>
      </c>
      <c r="S86">
        <f t="shared" si="36"/>
        <v>1.5129E-2</v>
      </c>
      <c r="T86">
        <v>3402</v>
      </c>
      <c r="U86">
        <v>0.10199999999999999</v>
      </c>
      <c r="V86">
        <f t="shared" si="37"/>
        <v>1.0403999999999998E-2</v>
      </c>
      <c r="W86">
        <v>718</v>
      </c>
      <c r="X86">
        <v>0.14099999999999999</v>
      </c>
      <c r="Y86">
        <f t="shared" si="38"/>
        <v>1.9880999999999996E-2</v>
      </c>
      <c r="Z86">
        <v>1175</v>
      </c>
      <c r="AA86">
        <v>0.13500000000000001</v>
      </c>
      <c r="AB86">
        <f t="shared" si="39"/>
        <v>1.8225000000000002E-2</v>
      </c>
      <c r="AC86">
        <v>573</v>
      </c>
      <c r="AD86">
        <v>0.11600000000000001</v>
      </c>
      <c r="AE86">
        <f t="shared" si="40"/>
        <v>1.3456000000000001E-2</v>
      </c>
      <c r="AF86">
        <v>709</v>
      </c>
      <c r="AG86">
        <v>0.13200000000000001</v>
      </c>
      <c r="AH86">
        <f t="shared" si="41"/>
        <v>1.7424000000000002E-2</v>
      </c>
      <c r="AI86">
        <v>327</v>
      </c>
      <c r="AJ86">
        <v>0.13100000000000001</v>
      </c>
      <c r="AK86">
        <f t="shared" si="42"/>
        <v>1.7161000000000003E-2</v>
      </c>
      <c r="AL86">
        <v>1080</v>
      </c>
      <c r="AM86">
        <v>0.14799999999999999</v>
      </c>
      <c r="AN86">
        <f t="shared" si="43"/>
        <v>2.1903999999999996E-2</v>
      </c>
      <c r="AO86">
        <v>1984</v>
      </c>
      <c r="AP86">
        <v>0.125</v>
      </c>
      <c r="AQ86">
        <f t="shared" si="44"/>
        <v>1.5625E-2</v>
      </c>
      <c r="AR86">
        <v>3169</v>
      </c>
      <c r="AS86">
        <v>9.6000000000000002E-2</v>
      </c>
      <c r="AT86">
        <f t="shared" si="45"/>
        <v>9.2160000000000002E-3</v>
      </c>
      <c r="AU86">
        <v>708</v>
      </c>
      <c r="AV86">
        <v>0.14000000000000001</v>
      </c>
      <c r="AW86">
        <f t="shared" si="46"/>
        <v>1.9600000000000003E-2</v>
      </c>
      <c r="AX86">
        <v>1396</v>
      </c>
      <c r="AY86">
        <v>0.14799999999999999</v>
      </c>
      <c r="AZ86">
        <f t="shared" si="47"/>
        <v>2.1903999999999996E-2</v>
      </c>
      <c r="BA86">
        <v>941</v>
      </c>
    </row>
    <row r="87" spans="1:53">
      <c r="A87" t="s">
        <v>732</v>
      </c>
      <c r="B87" t="s">
        <v>562</v>
      </c>
      <c r="C87" t="s">
        <v>245</v>
      </c>
      <c r="D87" s="6" t="s">
        <v>242</v>
      </c>
      <c r="E87">
        <v>69.2</v>
      </c>
      <c r="F87">
        <v>0.13100000000000001</v>
      </c>
      <c r="G87">
        <f t="shared" si="32"/>
        <v>1.7161000000000003E-2</v>
      </c>
      <c r="H87">
        <v>746</v>
      </c>
      <c r="I87">
        <v>0.123</v>
      </c>
      <c r="J87">
        <f t="shared" si="33"/>
        <v>1.5129E-2</v>
      </c>
      <c r="K87">
        <v>379</v>
      </c>
      <c r="L87">
        <v>0.129</v>
      </c>
      <c r="M87">
        <f t="shared" si="34"/>
        <v>1.6641E-2</v>
      </c>
      <c r="N87">
        <v>1013</v>
      </c>
      <c r="O87">
        <v>0.124</v>
      </c>
      <c r="P87">
        <f t="shared" si="35"/>
        <v>1.5375999999999999E-2</v>
      </c>
      <c r="Q87">
        <v>1999</v>
      </c>
      <c r="R87">
        <v>0.10299999999999999</v>
      </c>
      <c r="S87">
        <f t="shared" si="36"/>
        <v>1.0608999999999999E-2</v>
      </c>
      <c r="T87">
        <v>3100</v>
      </c>
      <c r="U87">
        <v>0.109</v>
      </c>
      <c r="V87">
        <f t="shared" si="37"/>
        <v>1.1880999999999999E-2</v>
      </c>
      <c r="W87">
        <v>568</v>
      </c>
      <c r="X87">
        <v>0.13400000000000001</v>
      </c>
      <c r="Y87">
        <f t="shared" si="38"/>
        <v>1.7956000000000003E-2</v>
      </c>
      <c r="Z87">
        <v>1076</v>
      </c>
      <c r="AA87">
        <v>0.13500000000000001</v>
      </c>
      <c r="AB87">
        <f t="shared" si="39"/>
        <v>1.8225000000000002E-2</v>
      </c>
      <c r="AC87">
        <v>758</v>
      </c>
      <c r="AD87">
        <v>0.11</v>
      </c>
      <c r="AE87">
        <f t="shared" si="40"/>
        <v>1.21E-2</v>
      </c>
      <c r="AF87">
        <v>717</v>
      </c>
      <c r="AG87">
        <v>0.125</v>
      </c>
      <c r="AH87">
        <f t="shared" si="41"/>
        <v>1.5625E-2</v>
      </c>
      <c r="AI87">
        <v>315</v>
      </c>
      <c r="AJ87">
        <v>0.122</v>
      </c>
      <c r="AK87">
        <f t="shared" si="42"/>
        <v>1.4884E-2</v>
      </c>
      <c r="AL87">
        <v>1029</v>
      </c>
      <c r="AM87">
        <v>0.125</v>
      </c>
      <c r="AN87">
        <f t="shared" si="43"/>
        <v>1.5625E-2</v>
      </c>
      <c r="AO87">
        <v>1837</v>
      </c>
      <c r="AP87">
        <v>0.111</v>
      </c>
      <c r="AQ87">
        <f t="shared" si="44"/>
        <v>1.2321E-2</v>
      </c>
      <c r="AR87">
        <v>2903</v>
      </c>
      <c r="AS87">
        <v>0.10199999999999999</v>
      </c>
      <c r="AT87">
        <f t="shared" si="45"/>
        <v>1.0403999999999998E-2</v>
      </c>
      <c r="AU87">
        <v>628</v>
      </c>
      <c r="AV87">
        <v>0.13700000000000001</v>
      </c>
      <c r="AW87">
        <f t="shared" si="46"/>
        <v>1.8769000000000004E-2</v>
      </c>
      <c r="AX87">
        <v>1168</v>
      </c>
      <c r="AY87">
        <v>0.111</v>
      </c>
      <c r="AZ87">
        <f t="shared" si="47"/>
        <v>1.2321E-2</v>
      </c>
      <c r="BA87">
        <v>1057</v>
      </c>
    </row>
    <row r="88" spans="1:53">
      <c r="A88" t="s">
        <v>734</v>
      </c>
      <c r="B88" t="s">
        <v>562</v>
      </c>
      <c r="C88" t="s">
        <v>245</v>
      </c>
      <c r="D88" s="6" t="s">
        <v>242</v>
      </c>
      <c r="E88">
        <v>76.7</v>
      </c>
      <c r="F88">
        <v>0.10299999999999999</v>
      </c>
      <c r="G88">
        <f t="shared" si="32"/>
        <v>1.0608999999999999E-2</v>
      </c>
      <c r="H88">
        <v>530</v>
      </c>
      <c r="I88">
        <v>0.13300000000000001</v>
      </c>
      <c r="J88">
        <f t="shared" si="33"/>
        <v>1.7689000000000003E-2</v>
      </c>
      <c r="K88">
        <v>355</v>
      </c>
      <c r="L88">
        <v>0.11600000000000001</v>
      </c>
      <c r="M88">
        <f t="shared" si="34"/>
        <v>1.3456000000000001E-2</v>
      </c>
      <c r="N88">
        <v>1163</v>
      </c>
      <c r="O88">
        <v>0.13800000000000001</v>
      </c>
      <c r="P88">
        <f t="shared" si="35"/>
        <v>1.9044000000000002E-2</v>
      </c>
      <c r="Q88">
        <v>2379</v>
      </c>
      <c r="R88">
        <v>0.12</v>
      </c>
      <c r="S88">
        <f t="shared" si="36"/>
        <v>1.44E-2</v>
      </c>
      <c r="T88">
        <v>4179</v>
      </c>
      <c r="U88">
        <v>0.107</v>
      </c>
      <c r="V88">
        <f t="shared" si="37"/>
        <v>1.1448999999999999E-2</v>
      </c>
      <c r="W88">
        <v>721</v>
      </c>
      <c r="X88">
        <v>0.123</v>
      </c>
      <c r="Y88">
        <f t="shared" si="38"/>
        <v>1.5129E-2</v>
      </c>
      <c r="Z88">
        <v>1151</v>
      </c>
      <c r="AA88">
        <v>0.125</v>
      </c>
      <c r="AB88">
        <f t="shared" si="39"/>
        <v>1.5625E-2</v>
      </c>
      <c r="AC88">
        <v>578</v>
      </c>
      <c r="AD88">
        <v>0.107</v>
      </c>
      <c r="AE88">
        <f t="shared" si="40"/>
        <v>1.1448999999999999E-2</v>
      </c>
      <c r="AF88">
        <v>570</v>
      </c>
      <c r="AG88">
        <v>0.18</v>
      </c>
      <c r="AH88">
        <f t="shared" si="41"/>
        <v>3.2399999999999998E-2</v>
      </c>
      <c r="AI88">
        <v>347</v>
      </c>
      <c r="AJ88">
        <v>0.129</v>
      </c>
      <c r="AK88">
        <f t="shared" si="42"/>
        <v>1.6641E-2</v>
      </c>
      <c r="AL88">
        <v>1262</v>
      </c>
      <c r="AM88">
        <v>0.127</v>
      </c>
      <c r="AN88">
        <f t="shared" si="43"/>
        <v>1.6129000000000001E-2</v>
      </c>
      <c r="AO88">
        <v>2161</v>
      </c>
      <c r="AP88">
        <v>0.126</v>
      </c>
      <c r="AQ88">
        <f t="shared" si="44"/>
        <v>1.5876000000000001E-2</v>
      </c>
      <c r="AR88">
        <v>3551</v>
      </c>
      <c r="AS88">
        <v>0.10299999999999999</v>
      </c>
      <c r="AT88">
        <f t="shared" si="45"/>
        <v>1.0608999999999999E-2</v>
      </c>
      <c r="AU88">
        <v>659</v>
      </c>
      <c r="AV88">
        <v>0.124</v>
      </c>
      <c r="AW88">
        <f t="shared" si="46"/>
        <v>1.5375999999999999E-2</v>
      </c>
      <c r="AX88">
        <v>1212</v>
      </c>
      <c r="AY88">
        <v>0.107</v>
      </c>
      <c r="AZ88">
        <f t="shared" si="47"/>
        <v>1.1448999999999999E-2</v>
      </c>
      <c r="BA88">
        <v>982</v>
      </c>
    </row>
    <row r="89" spans="1:53">
      <c r="A89" t="s">
        <v>736</v>
      </c>
      <c r="B89" t="s">
        <v>562</v>
      </c>
      <c r="C89" t="s">
        <v>245</v>
      </c>
      <c r="D89" s="6" t="s">
        <v>242</v>
      </c>
      <c r="E89">
        <v>81.8</v>
      </c>
      <c r="F89">
        <v>0.13200000000000001</v>
      </c>
      <c r="G89">
        <f t="shared" si="32"/>
        <v>1.7424000000000002E-2</v>
      </c>
      <c r="H89">
        <v>658</v>
      </c>
      <c r="I89">
        <v>0.152</v>
      </c>
      <c r="J89">
        <f t="shared" si="33"/>
        <v>2.3104E-2</v>
      </c>
      <c r="K89">
        <v>384</v>
      </c>
      <c r="L89">
        <v>0.127</v>
      </c>
      <c r="M89">
        <f t="shared" si="34"/>
        <v>1.6129000000000001E-2</v>
      </c>
      <c r="N89">
        <v>1148</v>
      </c>
      <c r="O89">
        <v>0.14000000000000001</v>
      </c>
      <c r="P89">
        <f t="shared" si="35"/>
        <v>1.9600000000000003E-2</v>
      </c>
      <c r="Q89">
        <v>2004</v>
      </c>
      <c r="R89">
        <v>0.126</v>
      </c>
      <c r="S89">
        <f t="shared" si="36"/>
        <v>1.5876000000000001E-2</v>
      </c>
      <c r="T89">
        <v>3758</v>
      </c>
      <c r="U89">
        <v>0.108</v>
      </c>
      <c r="V89">
        <f t="shared" si="37"/>
        <v>1.1663999999999999E-2</v>
      </c>
      <c r="W89">
        <v>586</v>
      </c>
      <c r="X89">
        <v>0.14199999999999999</v>
      </c>
      <c r="Y89">
        <f t="shared" si="38"/>
        <v>2.0163999999999998E-2</v>
      </c>
      <c r="Z89">
        <v>1355</v>
      </c>
      <c r="AA89">
        <v>0.108</v>
      </c>
      <c r="AB89">
        <f t="shared" si="39"/>
        <v>1.1663999999999999E-2</v>
      </c>
      <c r="AC89">
        <v>441</v>
      </c>
      <c r="AD89">
        <v>0.11</v>
      </c>
      <c r="AE89">
        <f t="shared" si="40"/>
        <v>1.21E-2</v>
      </c>
      <c r="AF89">
        <v>641</v>
      </c>
      <c r="AG89">
        <v>0.13600000000000001</v>
      </c>
      <c r="AH89">
        <f t="shared" si="41"/>
        <v>1.8496000000000002E-2</v>
      </c>
      <c r="AI89">
        <v>380</v>
      </c>
      <c r="AJ89">
        <v>0.129</v>
      </c>
      <c r="AK89">
        <f t="shared" si="42"/>
        <v>1.6641E-2</v>
      </c>
      <c r="AL89">
        <v>1160</v>
      </c>
      <c r="AM89">
        <v>0.14299999999999999</v>
      </c>
      <c r="AN89">
        <f t="shared" si="43"/>
        <v>2.0448999999999995E-2</v>
      </c>
      <c r="AO89">
        <v>1710</v>
      </c>
      <c r="AP89">
        <v>0.14399999999999999</v>
      </c>
      <c r="AQ89">
        <f t="shared" si="44"/>
        <v>2.0735999999999997E-2</v>
      </c>
      <c r="AR89">
        <v>2902</v>
      </c>
      <c r="AS89">
        <v>9.2999999999999999E-2</v>
      </c>
      <c r="AT89">
        <f t="shared" si="45"/>
        <v>8.6490000000000004E-3</v>
      </c>
      <c r="AU89">
        <v>687</v>
      </c>
      <c r="AV89">
        <v>0.128</v>
      </c>
      <c r="AW89">
        <f t="shared" si="46"/>
        <v>1.6383999999999999E-2</v>
      </c>
      <c r="AX89">
        <v>1049</v>
      </c>
      <c r="AY89">
        <v>0.151</v>
      </c>
      <c r="AZ89">
        <f t="shared" si="47"/>
        <v>2.2800999999999998E-2</v>
      </c>
      <c r="BA89">
        <v>761</v>
      </c>
    </row>
    <row r="90" spans="1:53">
      <c r="A90" t="s">
        <v>738</v>
      </c>
      <c r="B90" t="s">
        <v>562</v>
      </c>
      <c r="C90" t="s">
        <v>245</v>
      </c>
      <c r="D90" s="6" t="s">
        <v>242</v>
      </c>
      <c r="E90">
        <v>73.3</v>
      </c>
      <c r="F90">
        <v>0.14799999999999999</v>
      </c>
      <c r="G90">
        <f t="shared" si="32"/>
        <v>2.1903999999999996E-2</v>
      </c>
      <c r="H90">
        <v>731</v>
      </c>
      <c r="I90">
        <v>0.129</v>
      </c>
      <c r="J90">
        <f t="shared" si="33"/>
        <v>1.6641E-2</v>
      </c>
      <c r="K90">
        <v>318</v>
      </c>
      <c r="L90">
        <v>0.124</v>
      </c>
      <c r="M90">
        <f t="shared" si="34"/>
        <v>1.5375999999999999E-2</v>
      </c>
      <c r="N90">
        <v>932</v>
      </c>
      <c r="O90">
        <v>0.15</v>
      </c>
      <c r="P90">
        <f t="shared" si="35"/>
        <v>2.2499999999999999E-2</v>
      </c>
      <c r="Q90">
        <v>1914</v>
      </c>
      <c r="R90">
        <v>0.13</v>
      </c>
      <c r="S90">
        <f t="shared" si="36"/>
        <v>1.6900000000000002E-2</v>
      </c>
      <c r="T90">
        <v>3006</v>
      </c>
      <c r="U90">
        <v>9.1999999999999998E-2</v>
      </c>
      <c r="V90">
        <f t="shared" si="37"/>
        <v>8.4639999999999993E-3</v>
      </c>
      <c r="W90">
        <v>685</v>
      </c>
      <c r="X90">
        <v>0.13800000000000001</v>
      </c>
      <c r="Y90">
        <f t="shared" si="38"/>
        <v>1.9044000000000002E-2</v>
      </c>
      <c r="Z90">
        <v>1085</v>
      </c>
      <c r="AA90">
        <v>0.14899999999999999</v>
      </c>
      <c r="AB90">
        <f t="shared" si="39"/>
        <v>2.2200999999999999E-2</v>
      </c>
      <c r="AC90">
        <v>550</v>
      </c>
      <c r="AD90">
        <v>0.11799999999999999</v>
      </c>
      <c r="AE90">
        <f t="shared" si="40"/>
        <v>1.3923999999999999E-2</v>
      </c>
      <c r="AF90">
        <v>649</v>
      </c>
      <c r="AG90">
        <v>0.114</v>
      </c>
      <c r="AH90">
        <f t="shared" si="41"/>
        <v>1.2996000000000001E-2</v>
      </c>
      <c r="AI90">
        <v>378</v>
      </c>
      <c r="AJ90">
        <v>0.127</v>
      </c>
      <c r="AK90">
        <f t="shared" si="42"/>
        <v>1.6129000000000001E-2</v>
      </c>
      <c r="AL90">
        <v>964</v>
      </c>
      <c r="AM90">
        <v>0.13500000000000001</v>
      </c>
      <c r="AN90">
        <f t="shared" si="43"/>
        <v>1.8225000000000002E-2</v>
      </c>
      <c r="AO90">
        <v>1784</v>
      </c>
      <c r="AP90">
        <v>0.11600000000000001</v>
      </c>
      <c r="AQ90">
        <f t="shared" si="44"/>
        <v>1.3456000000000001E-2</v>
      </c>
      <c r="AR90">
        <v>2568</v>
      </c>
      <c r="AS90">
        <v>0.1</v>
      </c>
      <c r="AT90">
        <f t="shared" si="45"/>
        <v>1.0000000000000002E-2</v>
      </c>
      <c r="AU90">
        <v>622</v>
      </c>
      <c r="AV90">
        <v>0.121</v>
      </c>
      <c r="AW90">
        <f t="shared" si="46"/>
        <v>1.4641E-2</v>
      </c>
      <c r="AX90">
        <v>987</v>
      </c>
      <c r="AY90">
        <v>0.151</v>
      </c>
      <c r="AZ90">
        <f t="shared" si="47"/>
        <v>2.2800999999999998E-2</v>
      </c>
      <c r="BA90">
        <v>979</v>
      </c>
    </row>
    <row r="91" spans="1:53">
      <c r="A91" t="s">
        <v>740</v>
      </c>
      <c r="B91" t="s">
        <v>562</v>
      </c>
      <c r="C91" t="s">
        <v>245</v>
      </c>
      <c r="D91" s="6" t="s">
        <v>242</v>
      </c>
      <c r="E91">
        <v>82.8</v>
      </c>
      <c r="F91">
        <v>0.129</v>
      </c>
      <c r="G91">
        <f t="shared" si="32"/>
        <v>1.6641E-2</v>
      </c>
      <c r="H91">
        <v>633</v>
      </c>
      <c r="I91">
        <v>0.127</v>
      </c>
      <c r="J91">
        <f t="shared" si="33"/>
        <v>1.6129000000000001E-2</v>
      </c>
      <c r="K91">
        <v>502</v>
      </c>
      <c r="L91">
        <v>0.13400000000000001</v>
      </c>
      <c r="M91">
        <f t="shared" si="34"/>
        <v>1.7956000000000003E-2</v>
      </c>
      <c r="N91">
        <v>823</v>
      </c>
      <c r="O91">
        <v>0.15</v>
      </c>
      <c r="P91">
        <f t="shared" si="35"/>
        <v>2.2499999999999999E-2</v>
      </c>
      <c r="Q91">
        <v>1737</v>
      </c>
      <c r="R91">
        <v>0.13600000000000001</v>
      </c>
      <c r="S91">
        <f t="shared" si="36"/>
        <v>1.8496000000000002E-2</v>
      </c>
      <c r="T91">
        <v>3129</v>
      </c>
      <c r="U91">
        <v>0.126</v>
      </c>
      <c r="V91">
        <f t="shared" si="37"/>
        <v>1.5876000000000001E-2</v>
      </c>
      <c r="W91">
        <v>682</v>
      </c>
      <c r="X91">
        <v>0.154</v>
      </c>
      <c r="Y91">
        <f t="shared" si="38"/>
        <v>2.3716000000000001E-2</v>
      </c>
      <c r="Z91">
        <v>920</v>
      </c>
      <c r="AA91">
        <v>0.13300000000000001</v>
      </c>
      <c r="AB91">
        <f t="shared" si="39"/>
        <v>1.7689000000000003E-2</v>
      </c>
      <c r="AC91">
        <v>568</v>
      </c>
      <c r="AD91">
        <v>0.106</v>
      </c>
      <c r="AE91">
        <f t="shared" si="40"/>
        <v>1.1235999999999999E-2</v>
      </c>
      <c r="AF91">
        <v>730</v>
      </c>
      <c r="AG91">
        <v>0.13700000000000001</v>
      </c>
      <c r="AH91">
        <f t="shared" si="41"/>
        <v>1.8769000000000004E-2</v>
      </c>
      <c r="AI91">
        <v>434</v>
      </c>
      <c r="AJ91">
        <v>0.13700000000000001</v>
      </c>
      <c r="AK91">
        <f t="shared" si="42"/>
        <v>1.8769000000000004E-2</v>
      </c>
      <c r="AL91">
        <v>782</v>
      </c>
      <c r="AM91">
        <v>0.13800000000000001</v>
      </c>
      <c r="AN91">
        <f t="shared" si="43"/>
        <v>1.9044000000000002E-2</v>
      </c>
      <c r="AO91">
        <v>2016</v>
      </c>
      <c r="AP91">
        <v>0.13500000000000001</v>
      </c>
      <c r="AQ91">
        <f t="shared" si="44"/>
        <v>1.8225000000000002E-2</v>
      </c>
      <c r="AR91">
        <v>2607</v>
      </c>
      <c r="AS91">
        <v>0.14899999999999999</v>
      </c>
      <c r="AT91">
        <f t="shared" si="45"/>
        <v>2.2200999999999999E-2</v>
      </c>
      <c r="AU91">
        <v>815</v>
      </c>
      <c r="AV91">
        <v>0.13300000000000001</v>
      </c>
      <c r="AW91">
        <f t="shared" si="46"/>
        <v>1.7689000000000003E-2</v>
      </c>
      <c r="AX91">
        <v>951</v>
      </c>
      <c r="AY91">
        <v>0.14199999999999999</v>
      </c>
      <c r="AZ91">
        <f t="shared" si="47"/>
        <v>2.0163999999999998E-2</v>
      </c>
      <c r="BA91">
        <v>861</v>
      </c>
    </row>
    <row r="92" spans="1:53">
      <c r="A92" t="s">
        <v>742</v>
      </c>
      <c r="B92" t="s">
        <v>562</v>
      </c>
      <c r="C92" t="s">
        <v>245</v>
      </c>
      <c r="D92" s="6" t="s">
        <v>242</v>
      </c>
      <c r="E92">
        <v>68.8</v>
      </c>
      <c r="F92">
        <v>0.122</v>
      </c>
      <c r="G92">
        <f t="shared" si="32"/>
        <v>1.4884E-2</v>
      </c>
      <c r="H92">
        <v>852</v>
      </c>
      <c r="I92">
        <v>0.13700000000000001</v>
      </c>
      <c r="J92">
        <f t="shared" si="33"/>
        <v>1.8769000000000004E-2</v>
      </c>
      <c r="K92">
        <v>351</v>
      </c>
      <c r="L92">
        <v>0.11799999999999999</v>
      </c>
      <c r="M92">
        <f t="shared" si="34"/>
        <v>1.3923999999999999E-2</v>
      </c>
      <c r="N92">
        <v>910</v>
      </c>
      <c r="O92">
        <v>0.13500000000000001</v>
      </c>
      <c r="P92">
        <f t="shared" si="35"/>
        <v>1.8225000000000002E-2</v>
      </c>
      <c r="Q92">
        <v>2173</v>
      </c>
      <c r="R92">
        <v>0.11799999999999999</v>
      </c>
      <c r="S92">
        <f t="shared" si="36"/>
        <v>1.3923999999999999E-2</v>
      </c>
      <c r="T92">
        <v>3347</v>
      </c>
      <c r="U92">
        <v>9.6000000000000002E-2</v>
      </c>
      <c r="V92">
        <f t="shared" si="37"/>
        <v>9.2160000000000002E-3</v>
      </c>
      <c r="W92">
        <v>676</v>
      </c>
      <c r="X92">
        <v>0.13100000000000001</v>
      </c>
      <c r="Y92">
        <f t="shared" si="38"/>
        <v>1.7161000000000003E-2</v>
      </c>
      <c r="Z92">
        <v>1317</v>
      </c>
      <c r="AA92">
        <v>0.108</v>
      </c>
      <c r="AB92">
        <f t="shared" si="39"/>
        <v>1.1663999999999999E-2</v>
      </c>
      <c r="AC92">
        <v>799</v>
      </c>
      <c r="AD92">
        <v>0.105</v>
      </c>
      <c r="AE92">
        <f t="shared" si="40"/>
        <v>1.1024999999999998E-2</v>
      </c>
      <c r="AF92">
        <v>552</v>
      </c>
      <c r="AG92">
        <v>0.14699999999999999</v>
      </c>
      <c r="AH92">
        <f t="shared" si="41"/>
        <v>2.1608999999999996E-2</v>
      </c>
      <c r="AI92">
        <v>398</v>
      </c>
      <c r="AJ92">
        <v>0.111</v>
      </c>
      <c r="AK92">
        <f t="shared" si="42"/>
        <v>1.2321E-2</v>
      </c>
      <c r="AL92">
        <v>1066</v>
      </c>
      <c r="AM92">
        <v>0.14499999999999999</v>
      </c>
      <c r="AN92">
        <f t="shared" si="43"/>
        <v>2.1024999999999999E-2</v>
      </c>
      <c r="AO92">
        <v>1962</v>
      </c>
      <c r="AP92">
        <v>0.152</v>
      </c>
      <c r="AQ92">
        <f t="shared" si="44"/>
        <v>2.3104E-2</v>
      </c>
      <c r="AR92">
        <v>2607</v>
      </c>
      <c r="AS92">
        <v>0.10100000000000001</v>
      </c>
      <c r="AT92">
        <f t="shared" si="45"/>
        <v>1.0201000000000002E-2</v>
      </c>
      <c r="AU92">
        <v>715</v>
      </c>
      <c r="AV92">
        <v>0.122</v>
      </c>
      <c r="AW92">
        <f t="shared" si="46"/>
        <v>1.4884E-2</v>
      </c>
      <c r="AX92">
        <v>1086</v>
      </c>
      <c r="AY92">
        <v>9.1999999999999998E-2</v>
      </c>
      <c r="AZ92">
        <f t="shared" si="47"/>
        <v>8.4639999999999993E-3</v>
      </c>
      <c r="BA92">
        <v>626</v>
      </c>
    </row>
    <row r="93" spans="1:53">
      <c r="A93" t="s">
        <v>744</v>
      </c>
      <c r="B93" t="s">
        <v>562</v>
      </c>
      <c r="C93" t="s">
        <v>245</v>
      </c>
      <c r="D93" s="6" t="s">
        <v>242</v>
      </c>
      <c r="E93">
        <v>68.5</v>
      </c>
      <c r="F93">
        <v>0.126</v>
      </c>
      <c r="G93">
        <f t="shared" si="32"/>
        <v>1.5876000000000001E-2</v>
      </c>
      <c r="H93">
        <v>608</v>
      </c>
      <c r="I93">
        <v>0.14399999999999999</v>
      </c>
      <c r="J93">
        <f t="shared" si="33"/>
        <v>2.0735999999999997E-2</v>
      </c>
      <c r="K93">
        <v>284</v>
      </c>
      <c r="L93">
        <v>0.122</v>
      </c>
      <c r="M93">
        <f t="shared" si="34"/>
        <v>1.4884E-2</v>
      </c>
      <c r="N93">
        <v>813</v>
      </c>
      <c r="O93">
        <v>0.13800000000000001</v>
      </c>
      <c r="P93">
        <f t="shared" si="35"/>
        <v>1.9044000000000002E-2</v>
      </c>
      <c r="Q93">
        <v>1982</v>
      </c>
      <c r="R93">
        <v>0.11899999999999999</v>
      </c>
      <c r="S93">
        <f t="shared" si="36"/>
        <v>1.4160999999999998E-2</v>
      </c>
      <c r="T93">
        <v>3540</v>
      </c>
      <c r="U93">
        <v>0.104</v>
      </c>
      <c r="V93">
        <f t="shared" si="37"/>
        <v>1.0815999999999999E-2</v>
      </c>
      <c r="W93">
        <v>712</v>
      </c>
      <c r="X93">
        <v>0.13400000000000001</v>
      </c>
      <c r="Y93">
        <f t="shared" si="38"/>
        <v>1.7956000000000003E-2</v>
      </c>
      <c r="Z93">
        <v>1110</v>
      </c>
      <c r="AA93">
        <v>0.128</v>
      </c>
      <c r="AB93">
        <f t="shared" si="39"/>
        <v>1.6383999999999999E-2</v>
      </c>
      <c r="AC93">
        <v>581</v>
      </c>
      <c r="AD93">
        <v>0.13100000000000001</v>
      </c>
      <c r="AE93">
        <f t="shared" si="40"/>
        <v>1.7161000000000003E-2</v>
      </c>
      <c r="AF93">
        <v>527</v>
      </c>
      <c r="AG93">
        <v>0.112</v>
      </c>
      <c r="AH93">
        <f t="shared" si="41"/>
        <v>1.2544000000000001E-2</v>
      </c>
      <c r="AI93">
        <v>388</v>
      </c>
      <c r="AJ93">
        <v>0.123</v>
      </c>
      <c r="AK93">
        <f t="shared" si="42"/>
        <v>1.5129E-2</v>
      </c>
      <c r="AL93">
        <v>802</v>
      </c>
      <c r="AM93">
        <v>0.14899999999999999</v>
      </c>
      <c r="AN93">
        <f t="shared" si="43"/>
        <v>2.2200999999999999E-2</v>
      </c>
      <c r="AO93">
        <v>2117</v>
      </c>
      <c r="AP93">
        <v>0.11600000000000001</v>
      </c>
      <c r="AQ93">
        <f t="shared" si="44"/>
        <v>1.3456000000000001E-2</v>
      </c>
      <c r="AR93">
        <v>2865</v>
      </c>
      <c r="AS93">
        <v>8.6999999999999994E-2</v>
      </c>
      <c r="AT93">
        <f t="shared" si="45"/>
        <v>7.5689999999999993E-3</v>
      </c>
      <c r="AU93">
        <v>634</v>
      </c>
      <c r="AV93">
        <v>0.115</v>
      </c>
      <c r="AW93">
        <f t="shared" si="46"/>
        <v>1.3225000000000001E-2</v>
      </c>
      <c r="AX93">
        <v>919</v>
      </c>
      <c r="AY93">
        <v>0.16400000000000001</v>
      </c>
      <c r="AZ93">
        <f t="shared" si="47"/>
        <v>2.6896000000000003E-2</v>
      </c>
      <c r="BA93">
        <v>747</v>
      </c>
    </row>
    <row r="94" spans="1:53">
      <c r="A94" t="s">
        <v>746</v>
      </c>
      <c r="B94" t="s">
        <v>562</v>
      </c>
      <c r="C94" t="s">
        <v>245</v>
      </c>
      <c r="D94" s="6" t="s">
        <v>253</v>
      </c>
      <c r="E94">
        <v>60.4</v>
      </c>
      <c r="F94">
        <v>0.14099999999999999</v>
      </c>
      <c r="G94">
        <f t="shared" si="32"/>
        <v>1.9880999999999996E-2</v>
      </c>
      <c r="H94">
        <v>751</v>
      </c>
      <c r="I94">
        <v>0.111</v>
      </c>
      <c r="J94">
        <f t="shared" si="33"/>
        <v>1.2321E-2</v>
      </c>
      <c r="K94">
        <v>362</v>
      </c>
      <c r="L94">
        <v>0.12</v>
      </c>
      <c r="M94">
        <f t="shared" si="34"/>
        <v>1.44E-2</v>
      </c>
      <c r="N94">
        <v>913</v>
      </c>
      <c r="O94">
        <v>0.11799999999999999</v>
      </c>
      <c r="P94">
        <f t="shared" si="35"/>
        <v>1.3923999999999999E-2</v>
      </c>
      <c r="Q94">
        <v>2202</v>
      </c>
      <c r="R94">
        <v>0.12</v>
      </c>
      <c r="S94">
        <f t="shared" si="36"/>
        <v>1.44E-2</v>
      </c>
      <c r="T94">
        <v>3744</v>
      </c>
      <c r="U94">
        <v>9.5000000000000001E-2</v>
      </c>
      <c r="V94">
        <f t="shared" si="37"/>
        <v>9.025E-3</v>
      </c>
      <c r="W94">
        <v>704</v>
      </c>
      <c r="X94">
        <v>0.129</v>
      </c>
      <c r="Y94">
        <f t="shared" si="38"/>
        <v>1.6641E-2</v>
      </c>
      <c r="Z94">
        <v>1180</v>
      </c>
      <c r="AA94">
        <v>0.13200000000000001</v>
      </c>
      <c r="AB94">
        <f t="shared" si="39"/>
        <v>1.7424000000000002E-2</v>
      </c>
      <c r="AC94">
        <v>750</v>
      </c>
      <c r="AD94">
        <v>0.123</v>
      </c>
      <c r="AE94">
        <f t="shared" si="40"/>
        <v>1.5129E-2</v>
      </c>
      <c r="AF94">
        <v>865</v>
      </c>
      <c r="AG94">
        <v>0.113</v>
      </c>
      <c r="AH94">
        <f t="shared" si="41"/>
        <v>1.2769000000000001E-2</v>
      </c>
      <c r="AI94">
        <v>406</v>
      </c>
      <c r="AJ94">
        <v>0.13600000000000001</v>
      </c>
      <c r="AK94">
        <f t="shared" si="42"/>
        <v>1.8496000000000002E-2</v>
      </c>
      <c r="AL94">
        <v>1066</v>
      </c>
      <c r="AM94">
        <v>0.108</v>
      </c>
      <c r="AN94">
        <f t="shared" si="43"/>
        <v>1.1663999999999999E-2</v>
      </c>
      <c r="AO94">
        <v>2259</v>
      </c>
      <c r="AP94">
        <v>0.11799999999999999</v>
      </c>
      <c r="AQ94">
        <f t="shared" si="44"/>
        <v>1.3923999999999999E-2</v>
      </c>
      <c r="AR94">
        <v>3473</v>
      </c>
      <c r="AS94">
        <v>9.1999999999999998E-2</v>
      </c>
      <c r="AT94">
        <f t="shared" si="45"/>
        <v>8.4639999999999993E-3</v>
      </c>
      <c r="AU94">
        <v>729</v>
      </c>
      <c r="AV94">
        <v>0.13200000000000001</v>
      </c>
      <c r="AW94">
        <f t="shared" si="46"/>
        <v>1.7424000000000002E-2</v>
      </c>
      <c r="AX94">
        <v>1539</v>
      </c>
      <c r="AY94">
        <v>0.13300000000000001</v>
      </c>
      <c r="AZ94">
        <f t="shared" si="47"/>
        <v>1.7689000000000003E-2</v>
      </c>
      <c r="BA94">
        <v>1003</v>
      </c>
    </row>
    <row r="95" spans="1:53">
      <c r="A95" t="s">
        <v>748</v>
      </c>
      <c r="B95" t="s">
        <v>562</v>
      </c>
      <c r="C95" t="s">
        <v>245</v>
      </c>
      <c r="D95" s="6" t="s">
        <v>242</v>
      </c>
      <c r="E95">
        <v>71.7</v>
      </c>
      <c r="F95">
        <v>0.13800000000000001</v>
      </c>
      <c r="G95">
        <f t="shared" si="32"/>
        <v>1.9044000000000002E-2</v>
      </c>
      <c r="H95">
        <v>693</v>
      </c>
      <c r="I95">
        <v>0.152</v>
      </c>
      <c r="J95">
        <f t="shared" si="33"/>
        <v>2.3104E-2</v>
      </c>
      <c r="K95">
        <v>531</v>
      </c>
      <c r="L95">
        <v>0.123</v>
      </c>
      <c r="M95">
        <f t="shared" si="34"/>
        <v>1.5129E-2</v>
      </c>
      <c r="N95">
        <v>841</v>
      </c>
      <c r="O95">
        <v>0.14199999999999999</v>
      </c>
      <c r="P95">
        <f t="shared" si="35"/>
        <v>2.0163999999999998E-2</v>
      </c>
      <c r="Q95">
        <v>1967</v>
      </c>
      <c r="R95">
        <v>0.127</v>
      </c>
      <c r="S95">
        <f t="shared" si="36"/>
        <v>1.6129000000000001E-2</v>
      </c>
      <c r="T95">
        <v>3089</v>
      </c>
      <c r="U95">
        <v>9.9000000000000005E-2</v>
      </c>
      <c r="V95">
        <f t="shared" si="37"/>
        <v>9.8010000000000007E-3</v>
      </c>
      <c r="W95">
        <v>692</v>
      </c>
      <c r="X95">
        <v>0.127</v>
      </c>
      <c r="Y95">
        <f t="shared" si="38"/>
        <v>1.6129000000000001E-2</v>
      </c>
      <c r="Z95">
        <v>1039</v>
      </c>
      <c r="AA95">
        <v>0.156</v>
      </c>
      <c r="AB95">
        <f t="shared" si="39"/>
        <v>2.4336E-2</v>
      </c>
      <c r="AC95">
        <v>578</v>
      </c>
      <c r="AD95">
        <v>0.11700000000000001</v>
      </c>
      <c r="AE95">
        <f t="shared" si="40"/>
        <v>1.3689000000000002E-2</v>
      </c>
      <c r="AF95">
        <v>842</v>
      </c>
      <c r="AG95">
        <v>0.11600000000000001</v>
      </c>
      <c r="AH95">
        <f t="shared" si="41"/>
        <v>1.3456000000000001E-2</v>
      </c>
      <c r="AI95">
        <v>447</v>
      </c>
      <c r="AJ95">
        <v>0.13800000000000001</v>
      </c>
      <c r="AK95">
        <f t="shared" si="42"/>
        <v>1.9044000000000002E-2</v>
      </c>
      <c r="AL95">
        <v>1102</v>
      </c>
      <c r="AM95">
        <v>0.155</v>
      </c>
      <c r="AN95">
        <f t="shared" si="43"/>
        <v>2.4025000000000001E-2</v>
      </c>
      <c r="AO95">
        <v>1932</v>
      </c>
      <c r="AP95">
        <v>0.13100000000000001</v>
      </c>
      <c r="AQ95">
        <f t="shared" si="44"/>
        <v>1.7161000000000003E-2</v>
      </c>
      <c r="AR95">
        <v>3587</v>
      </c>
      <c r="AS95">
        <v>0.10299999999999999</v>
      </c>
      <c r="AT95">
        <f t="shared" si="45"/>
        <v>1.0608999999999999E-2</v>
      </c>
      <c r="AU95">
        <v>645</v>
      </c>
      <c r="AV95">
        <v>0.13600000000000001</v>
      </c>
      <c r="AW95">
        <f t="shared" si="46"/>
        <v>1.8496000000000002E-2</v>
      </c>
      <c r="AX95">
        <v>1565</v>
      </c>
      <c r="AY95">
        <v>0.13100000000000001</v>
      </c>
      <c r="AZ95">
        <f t="shared" si="47"/>
        <v>1.7161000000000003E-2</v>
      </c>
      <c r="BA95">
        <v>1091</v>
      </c>
    </row>
    <row r="96" spans="1:53">
      <c r="A96" t="s">
        <v>750</v>
      </c>
      <c r="B96" t="s">
        <v>562</v>
      </c>
      <c r="C96" t="s">
        <v>245</v>
      </c>
      <c r="D96" s="6" t="s">
        <v>242</v>
      </c>
      <c r="E96">
        <v>78.900000000000006</v>
      </c>
      <c r="F96">
        <v>0.13</v>
      </c>
      <c r="G96">
        <f t="shared" si="32"/>
        <v>1.6900000000000002E-2</v>
      </c>
      <c r="H96">
        <v>777</v>
      </c>
      <c r="I96">
        <v>0.13200000000000001</v>
      </c>
      <c r="J96">
        <f t="shared" si="33"/>
        <v>1.7424000000000002E-2</v>
      </c>
      <c r="K96">
        <v>580</v>
      </c>
      <c r="L96">
        <v>0.129</v>
      </c>
      <c r="M96">
        <f t="shared" si="34"/>
        <v>1.6641E-2</v>
      </c>
      <c r="N96">
        <v>1102</v>
      </c>
      <c r="O96">
        <v>0.13800000000000001</v>
      </c>
      <c r="P96">
        <f t="shared" si="35"/>
        <v>1.9044000000000002E-2</v>
      </c>
      <c r="Q96">
        <v>2328</v>
      </c>
      <c r="R96">
        <v>0.13600000000000001</v>
      </c>
      <c r="S96">
        <f t="shared" si="36"/>
        <v>1.8496000000000002E-2</v>
      </c>
      <c r="T96">
        <v>3737</v>
      </c>
      <c r="U96">
        <v>9.0999999999999998E-2</v>
      </c>
      <c r="V96">
        <f t="shared" si="37"/>
        <v>8.2810000000000002E-3</v>
      </c>
      <c r="W96">
        <v>657</v>
      </c>
      <c r="X96">
        <v>0.13900000000000001</v>
      </c>
      <c r="Y96">
        <f t="shared" si="38"/>
        <v>1.9321000000000005E-2</v>
      </c>
      <c r="Z96">
        <v>1339</v>
      </c>
      <c r="AA96">
        <v>0.14299999999999999</v>
      </c>
      <c r="AB96">
        <f t="shared" si="39"/>
        <v>2.0448999999999995E-2</v>
      </c>
      <c r="AC96">
        <v>598</v>
      </c>
      <c r="AD96">
        <v>0.13400000000000001</v>
      </c>
      <c r="AE96">
        <f t="shared" si="40"/>
        <v>1.7956000000000003E-2</v>
      </c>
      <c r="AF96">
        <v>630</v>
      </c>
      <c r="AG96">
        <v>0.14599999999999999</v>
      </c>
      <c r="AH96">
        <f t="shared" si="41"/>
        <v>2.1315999999999998E-2</v>
      </c>
      <c r="AI96">
        <v>633</v>
      </c>
      <c r="AJ96">
        <v>0.124</v>
      </c>
      <c r="AK96">
        <f t="shared" si="42"/>
        <v>1.5375999999999999E-2</v>
      </c>
      <c r="AL96">
        <v>1462</v>
      </c>
      <c r="AM96">
        <v>0.13600000000000001</v>
      </c>
      <c r="AN96">
        <f t="shared" si="43"/>
        <v>1.8496000000000002E-2</v>
      </c>
      <c r="AO96">
        <v>2151</v>
      </c>
      <c r="AP96">
        <v>0.125</v>
      </c>
      <c r="AQ96">
        <f t="shared" si="44"/>
        <v>1.5625E-2</v>
      </c>
      <c r="AR96">
        <v>3195</v>
      </c>
      <c r="AS96">
        <v>0.125</v>
      </c>
      <c r="AT96">
        <f t="shared" si="45"/>
        <v>1.5625E-2</v>
      </c>
      <c r="AU96">
        <v>728</v>
      </c>
      <c r="AV96">
        <v>0.13900000000000001</v>
      </c>
      <c r="AW96">
        <f t="shared" si="46"/>
        <v>1.9321000000000005E-2</v>
      </c>
      <c r="AX96">
        <v>1494</v>
      </c>
      <c r="AY96">
        <v>0.13600000000000001</v>
      </c>
      <c r="AZ96">
        <f t="shared" si="47"/>
        <v>1.8496000000000002E-2</v>
      </c>
      <c r="BA96">
        <v>812</v>
      </c>
    </row>
    <row r="97" spans="1:53">
      <c r="A97" t="s">
        <v>752</v>
      </c>
      <c r="B97" t="s">
        <v>562</v>
      </c>
      <c r="C97" t="s">
        <v>245</v>
      </c>
      <c r="D97" s="6" t="s">
        <v>253</v>
      </c>
      <c r="E97">
        <v>75.5</v>
      </c>
      <c r="F97">
        <v>0.14199999999999999</v>
      </c>
      <c r="G97">
        <f t="shared" si="32"/>
        <v>2.0163999999999998E-2</v>
      </c>
      <c r="H97">
        <v>864</v>
      </c>
      <c r="I97">
        <v>0.13</v>
      </c>
      <c r="J97">
        <f t="shared" si="33"/>
        <v>1.6900000000000002E-2</v>
      </c>
      <c r="K97">
        <v>418</v>
      </c>
      <c r="L97">
        <v>0.154</v>
      </c>
      <c r="M97">
        <f t="shared" si="34"/>
        <v>2.3716000000000001E-2</v>
      </c>
      <c r="N97">
        <v>926</v>
      </c>
      <c r="O97">
        <v>0.13900000000000001</v>
      </c>
      <c r="P97">
        <f t="shared" si="35"/>
        <v>1.9321000000000005E-2</v>
      </c>
      <c r="Q97">
        <v>1972</v>
      </c>
      <c r="R97">
        <v>0.13300000000000001</v>
      </c>
      <c r="S97">
        <f t="shared" si="36"/>
        <v>1.7689000000000003E-2</v>
      </c>
      <c r="T97">
        <v>3202</v>
      </c>
      <c r="U97">
        <v>0.107</v>
      </c>
      <c r="V97">
        <f t="shared" si="37"/>
        <v>1.1448999999999999E-2</v>
      </c>
      <c r="W97">
        <v>573</v>
      </c>
      <c r="X97">
        <v>0.14599999999999999</v>
      </c>
      <c r="Y97">
        <f t="shared" si="38"/>
        <v>2.1315999999999998E-2</v>
      </c>
      <c r="Z97">
        <v>1247</v>
      </c>
      <c r="AA97">
        <v>0.14499999999999999</v>
      </c>
      <c r="AB97">
        <f t="shared" si="39"/>
        <v>2.1024999999999999E-2</v>
      </c>
      <c r="AC97">
        <v>552</v>
      </c>
      <c r="AD97">
        <v>0.125</v>
      </c>
      <c r="AE97">
        <f t="shared" si="40"/>
        <v>1.5625E-2</v>
      </c>
      <c r="AF97">
        <v>533</v>
      </c>
      <c r="AG97">
        <v>0.128</v>
      </c>
      <c r="AH97">
        <f t="shared" si="41"/>
        <v>1.6383999999999999E-2</v>
      </c>
      <c r="AI97">
        <v>479</v>
      </c>
      <c r="AJ97">
        <v>0.13900000000000001</v>
      </c>
      <c r="AK97">
        <f t="shared" si="42"/>
        <v>1.9321000000000005E-2</v>
      </c>
      <c r="AL97">
        <v>1064</v>
      </c>
      <c r="AM97">
        <v>0.14599999999999999</v>
      </c>
      <c r="AN97">
        <f t="shared" si="43"/>
        <v>2.1315999999999998E-2</v>
      </c>
      <c r="AO97">
        <v>1989</v>
      </c>
      <c r="AP97">
        <v>0.14299999999999999</v>
      </c>
      <c r="AQ97">
        <f t="shared" si="44"/>
        <v>2.0448999999999995E-2</v>
      </c>
      <c r="AR97">
        <v>2797</v>
      </c>
      <c r="AS97">
        <v>0.13600000000000001</v>
      </c>
      <c r="AT97">
        <f t="shared" si="45"/>
        <v>1.8496000000000002E-2</v>
      </c>
      <c r="AU97">
        <v>681</v>
      </c>
      <c r="AV97">
        <v>0.13100000000000001</v>
      </c>
      <c r="AW97">
        <f t="shared" si="46"/>
        <v>1.7161000000000003E-2</v>
      </c>
      <c r="AX97">
        <v>1061</v>
      </c>
      <c r="AY97">
        <v>0.16700000000000001</v>
      </c>
      <c r="AZ97">
        <f t="shared" si="47"/>
        <v>2.7889000000000004E-2</v>
      </c>
      <c r="BA97">
        <v>905</v>
      </c>
    </row>
    <row r="98" spans="1:53">
      <c r="A98" t="s">
        <v>754</v>
      </c>
      <c r="B98" t="s">
        <v>562</v>
      </c>
      <c r="C98" t="s">
        <v>245</v>
      </c>
      <c r="D98" s="6" t="s">
        <v>242</v>
      </c>
      <c r="E98">
        <v>79.400000000000006</v>
      </c>
      <c r="F98">
        <v>0.126</v>
      </c>
      <c r="G98">
        <f t="shared" ref="G98:G112" si="48">F98^2</f>
        <v>1.5876000000000001E-2</v>
      </c>
      <c r="H98">
        <v>678</v>
      </c>
      <c r="I98">
        <v>0.14000000000000001</v>
      </c>
      <c r="J98">
        <f t="shared" ref="J98:J112" si="49">I98^2</f>
        <v>1.9600000000000003E-2</v>
      </c>
      <c r="K98">
        <v>338</v>
      </c>
      <c r="L98">
        <v>0.13400000000000001</v>
      </c>
      <c r="M98">
        <f t="shared" ref="M98:M112" si="50">L98^2</f>
        <v>1.7956000000000003E-2</v>
      </c>
      <c r="N98">
        <v>916</v>
      </c>
      <c r="O98">
        <v>0.16300000000000001</v>
      </c>
      <c r="P98">
        <f t="shared" ref="P98:P112" si="51">O98^2</f>
        <v>2.6569000000000002E-2</v>
      </c>
      <c r="Q98">
        <v>1679</v>
      </c>
      <c r="R98">
        <v>0.129</v>
      </c>
      <c r="S98">
        <f t="shared" ref="S98:S112" si="52">R98^2</f>
        <v>1.6641E-2</v>
      </c>
      <c r="T98">
        <v>3194</v>
      </c>
      <c r="U98">
        <v>9.7000000000000003E-2</v>
      </c>
      <c r="V98">
        <f t="shared" ref="V98:V112" si="53">U98^2</f>
        <v>9.4090000000000007E-3</v>
      </c>
      <c r="W98">
        <v>629</v>
      </c>
      <c r="X98">
        <v>0.14299999999999999</v>
      </c>
      <c r="Y98">
        <f t="shared" ref="Y98:Y112" si="54">X98^2</f>
        <v>2.0448999999999995E-2</v>
      </c>
      <c r="Z98">
        <v>1175</v>
      </c>
      <c r="AA98">
        <v>0.14099999999999999</v>
      </c>
      <c r="AB98">
        <f t="shared" ref="AB98:AB112" si="55">AA98^2</f>
        <v>1.9880999999999996E-2</v>
      </c>
      <c r="AC98">
        <v>453</v>
      </c>
      <c r="AD98">
        <v>0.108</v>
      </c>
      <c r="AE98">
        <f t="shared" ref="AE98:AE112" si="56">AD98^2</f>
        <v>1.1663999999999999E-2</v>
      </c>
      <c r="AF98">
        <v>534</v>
      </c>
      <c r="AG98">
        <v>0.13600000000000001</v>
      </c>
      <c r="AH98">
        <f t="shared" ref="AH98:AH112" si="57">AG98^2</f>
        <v>1.8496000000000002E-2</v>
      </c>
      <c r="AI98">
        <v>533</v>
      </c>
      <c r="AJ98">
        <v>0.13</v>
      </c>
      <c r="AK98">
        <f t="shared" ref="AK98:AK112" si="58">AJ98^2</f>
        <v>1.6900000000000002E-2</v>
      </c>
      <c r="AL98">
        <v>872</v>
      </c>
      <c r="AM98">
        <v>0.14299999999999999</v>
      </c>
      <c r="AN98">
        <f t="shared" ref="AN98:AN112" si="59">AM98^2</f>
        <v>2.0448999999999995E-2</v>
      </c>
      <c r="AO98">
        <v>1671</v>
      </c>
      <c r="AP98">
        <v>0.13400000000000001</v>
      </c>
      <c r="AQ98">
        <f t="shared" ref="AQ98:AQ112" si="60">AP98^2</f>
        <v>1.7956000000000003E-2</v>
      </c>
      <c r="AR98">
        <v>2940</v>
      </c>
      <c r="AS98">
        <v>0.107</v>
      </c>
      <c r="AT98">
        <f t="shared" ref="AT98:AT112" si="61">AS98^2</f>
        <v>1.1448999999999999E-2</v>
      </c>
      <c r="AU98">
        <v>556</v>
      </c>
      <c r="AV98">
        <v>0.123</v>
      </c>
      <c r="AW98">
        <f t="shared" ref="AW98:AW112" si="62">AV98^2</f>
        <v>1.5129E-2</v>
      </c>
      <c r="AX98">
        <v>1325</v>
      </c>
      <c r="AY98">
        <v>0.13700000000000001</v>
      </c>
      <c r="AZ98">
        <f t="shared" ref="AZ98:AZ112" si="63">AY98^2</f>
        <v>1.8769000000000004E-2</v>
      </c>
      <c r="BA98">
        <v>741</v>
      </c>
    </row>
    <row r="99" spans="1:53">
      <c r="A99" t="s">
        <v>756</v>
      </c>
      <c r="B99" t="s">
        <v>562</v>
      </c>
      <c r="C99" t="s">
        <v>245</v>
      </c>
      <c r="D99" s="6" t="s">
        <v>253</v>
      </c>
      <c r="E99">
        <v>57.7</v>
      </c>
      <c r="F99">
        <v>0.13300000000000001</v>
      </c>
      <c r="G99">
        <f t="shared" si="48"/>
        <v>1.7689000000000003E-2</v>
      </c>
      <c r="H99">
        <v>926</v>
      </c>
      <c r="I99">
        <v>0.12</v>
      </c>
      <c r="J99">
        <f t="shared" si="49"/>
        <v>1.44E-2</v>
      </c>
      <c r="K99">
        <v>429</v>
      </c>
      <c r="L99">
        <v>0.13600000000000001</v>
      </c>
      <c r="M99">
        <f t="shared" si="50"/>
        <v>1.8496000000000002E-2</v>
      </c>
      <c r="N99">
        <v>1010</v>
      </c>
      <c r="O99">
        <v>0.129</v>
      </c>
      <c r="P99">
        <f t="shared" si="51"/>
        <v>1.6641E-2</v>
      </c>
      <c r="Q99">
        <v>2381</v>
      </c>
      <c r="R99">
        <v>0.115</v>
      </c>
      <c r="S99">
        <f t="shared" si="52"/>
        <v>1.3225000000000001E-2</v>
      </c>
      <c r="T99">
        <v>3607</v>
      </c>
      <c r="U99">
        <v>0.1</v>
      </c>
      <c r="V99">
        <f t="shared" si="53"/>
        <v>1.0000000000000002E-2</v>
      </c>
      <c r="W99">
        <v>503</v>
      </c>
      <c r="X99">
        <v>0.13600000000000001</v>
      </c>
      <c r="Y99">
        <f t="shared" si="54"/>
        <v>1.8496000000000002E-2</v>
      </c>
      <c r="Z99">
        <v>1484</v>
      </c>
      <c r="AA99">
        <v>0.155</v>
      </c>
      <c r="AB99">
        <f t="shared" si="55"/>
        <v>2.4025000000000001E-2</v>
      </c>
      <c r="AC99">
        <v>723</v>
      </c>
      <c r="AD99">
        <v>0.122</v>
      </c>
      <c r="AE99">
        <f t="shared" si="56"/>
        <v>1.4884E-2</v>
      </c>
      <c r="AF99">
        <v>550</v>
      </c>
      <c r="AG99">
        <v>0.124</v>
      </c>
      <c r="AH99">
        <f t="shared" si="57"/>
        <v>1.5375999999999999E-2</v>
      </c>
      <c r="AI99">
        <v>378</v>
      </c>
      <c r="AJ99">
        <v>0.129</v>
      </c>
      <c r="AK99">
        <f t="shared" si="58"/>
        <v>1.6641E-2</v>
      </c>
      <c r="AL99">
        <v>1065</v>
      </c>
      <c r="AM99">
        <v>0.125</v>
      </c>
      <c r="AN99">
        <f t="shared" si="59"/>
        <v>1.5625E-2</v>
      </c>
      <c r="AO99">
        <v>1574</v>
      </c>
      <c r="AP99">
        <v>0.128</v>
      </c>
      <c r="AQ99">
        <f t="shared" si="60"/>
        <v>1.6383999999999999E-2</v>
      </c>
      <c r="AR99">
        <v>2681</v>
      </c>
      <c r="AS99">
        <v>0.11600000000000001</v>
      </c>
      <c r="AT99">
        <f t="shared" si="61"/>
        <v>1.3456000000000001E-2</v>
      </c>
      <c r="AU99">
        <v>620</v>
      </c>
      <c r="AV99">
        <v>0.13100000000000001</v>
      </c>
      <c r="AW99">
        <f t="shared" si="62"/>
        <v>1.7161000000000003E-2</v>
      </c>
      <c r="AX99">
        <v>1106</v>
      </c>
      <c r="AY99">
        <v>0.14499999999999999</v>
      </c>
      <c r="AZ99">
        <f t="shared" si="63"/>
        <v>2.1024999999999999E-2</v>
      </c>
      <c r="BA99">
        <v>671</v>
      </c>
    </row>
    <row r="100" spans="1:53">
      <c r="A100" t="s">
        <v>758</v>
      </c>
      <c r="B100" t="s">
        <v>562</v>
      </c>
      <c r="C100" t="s">
        <v>245</v>
      </c>
      <c r="D100" s="6" t="s">
        <v>242</v>
      </c>
      <c r="E100">
        <v>79.8</v>
      </c>
      <c r="F100">
        <v>0.13900000000000001</v>
      </c>
      <c r="G100">
        <f t="shared" si="48"/>
        <v>1.9321000000000005E-2</v>
      </c>
      <c r="H100">
        <v>973</v>
      </c>
      <c r="I100">
        <v>0.15</v>
      </c>
      <c r="J100">
        <f t="shared" si="49"/>
        <v>2.2499999999999999E-2</v>
      </c>
      <c r="K100">
        <v>386</v>
      </c>
      <c r="L100">
        <v>0.129</v>
      </c>
      <c r="M100">
        <f t="shared" si="50"/>
        <v>1.6641E-2</v>
      </c>
      <c r="N100">
        <v>1082</v>
      </c>
      <c r="O100">
        <v>0.128</v>
      </c>
      <c r="P100">
        <f t="shared" si="51"/>
        <v>1.6383999999999999E-2</v>
      </c>
      <c r="Q100">
        <v>2284</v>
      </c>
      <c r="R100">
        <v>0.126</v>
      </c>
      <c r="S100">
        <f t="shared" si="52"/>
        <v>1.5876000000000001E-2</v>
      </c>
      <c r="T100">
        <v>3697</v>
      </c>
      <c r="U100">
        <v>0.09</v>
      </c>
      <c r="V100">
        <f t="shared" si="53"/>
        <v>8.0999999999999996E-3</v>
      </c>
      <c r="W100">
        <v>591</v>
      </c>
      <c r="X100">
        <v>0.13300000000000001</v>
      </c>
      <c r="Y100">
        <f t="shared" si="54"/>
        <v>1.7689000000000003E-2</v>
      </c>
      <c r="Z100">
        <v>1362</v>
      </c>
      <c r="AA100">
        <v>0.152</v>
      </c>
      <c r="AB100">
        <f t="shared" si="55"/>
        <v>2.3104E-2</v>
      </c>
      <c r="AC100">
        <v>577</v>
      </c>
      <c r="AD100">
        <v>0.11700000000000001</v>
      </c>
      <c r="AE100">
        <f t="shared" si="56"/>
        <v>1.3689000000000002E-2</v>
      </c>
      <c r="AF100">
        <v>929</v>
      </c>
      <c r="AG100">
        <v>0.122</v>
      </c>
      <c r="AH100">
        <f t="shared" si="57"/>
        <v>1.4884E-2</v>
      </c>
      <c r="AI100">
        <v>357</v>
      </c>
      <c r="AJ100">
        <v>0.122</v>
      </c>
      <c r="AK100">
        <f t="shared" si="58"/>
        <v>1.4884E-2</v>
      </c>
      <c r="AL100">
        <v>1251</v>
      </c>
      <c r="AM100">
        <v>0.13300000000000001</v>
      </c>
      <c r="AN100">
        <f t="shared" si="59"/>
        <v>1.7689000000000003E-2</v>
      </c>
      <c r="AO100">
        <v>2033</v>
      </c>
      <c r="AP100">
        <v>0.13</v>
      </c>
      <c r="AQ100">
        <f t="shared" si="60"/>
        <v>1.6900000000000002E-2</v>
      </c>
      <c r="AR100">
        <v>3818</v>
      </c>
      <c r="AS100">
        <v>8.2000000000000003E-2</v>
      </c>
      <c r="AT100">
        <f t="shared" si="61"/>
        <v>6.7240000000000008E-3</v>
      </c>
      <c r="AU100">
        <v>554</v>
      </c>
      <c r="AV100">
        <v>0.128</v>
      </c>
      <c r="AW100">
        <f t="shared" si="62"/>
        <v>1.6383999999999999E-2</v>
      </c>
      <c r="AX100">
        <v>1254</v>
      </c>
      <c r="AY100">
        <v>0.156</v>
      </c>
      <c r="AZ100">
        <f t="shared" si="63"/>
        <v>2.4336E-2</v>
      </c>
      <c r="BA100">
        <v>1096</v>
      </c>
    </row>
    <row r="101" spans="1:53">
      <c r="A101" t="s">
        <v>760</v>
      </c>
      <c r="B101" t="s">
        <v>562</v>
      </c>
      <c r="C101" t="s">
        <v>245</v>
      </c>
      <c r="D101" s="6" t="s">
        <v>242</v>
      </c>
      <c r="E101">
        <v>75.8</v>
      </c>
      <c r="F101">
        <v>0.13300000000000001</v>
      </c>
      <c r="G101">
        <f t="shared" si="48"/>
        <v>1.7689000000000003E-2</v>
      </c>
      <c r="H101">
        <v>869</v>
      </c>
      <c r="I101">
        <v>0.19400000000000001</v>
      </c>
      <c r="J101">
        <f t="shared" si="49"/>
        <v>3.7636000000000003E-2</v>
      </c>
      <c r="K101">
        <v>530</v>
      </c>
      <c r="L101">
        <v>0.13500000000000001</v>
      </c>
      <c r="M101">
        <f t="shared" si="50"/>
        <v>1.8225000000000002E-2</v>
      </c>
      <c r="N101">
        <v>985</v>
      </c>
      <c r="O101">
        <v>0.14099999999999999</v>
      </c>
      <c r="P101">
        <f t="shared" si="51"/>
        <v>1.9880999999999996E-2</v>
      </c>
      <c r="Q101">
        <v>2070</v>
      </c>
      <c r="R101">
        <v>0.13600000000000001</v>
      </c>
      <c r="S101">
        <f t="shared" si="52"/>
        <v>1.8496000000000002E-2</v>
      </c>
      <c r="T101">
        <v>4195</v>
      </c>
      <c r="U101">
        <v>0.12</v>
      </c>
      <c r="V101">
        <f t="shared" si="53"/>
        <v>1.44E-2</v>
      </c>
      <c r="W101">
        <v>707</v>
      </c>
      <c r="X101">
        <v>0.12</v>
      </c>
      <c r="Y101">
        <f t="shared" si="54"/>
        <v>1.44E-2</v>
      </c>
      <c r="Z101">
        <v>1281</v>
      </c>
      <c r="AA101">
        <v>0.157</v>
      </c>
      <c r="AB101">
        <f t="shared" si="55"/>
        <v>2.4649000000000001E-2</v>
      </c>
      <c r="AC101">
        <v>629</v>
      </c>
      <c r="AD101">
        <v>0.14099999999999999</v>
      </c>
      <c r="AE101">
        <f t="shared" si="56"/>
        <v>1.9880999999999996E-2</v>
      </c>
      <c r="AF101">
        <v>733</v>
      </c>
      <c r="AG101">
        <v>0.189</v>
      </c>
      <c r="AH101">
        <f t="shared" si="57"/>
        <v>3.5721000000000003E-2</v>
      </c>
      <c r="AI101">
        <v>441</v>
      </c>
      <c r="AJ101">
        <v>0.129</v>
      </c>
      <c r="AK101">
        <f t="shared" si="58"/>
        <v>1.6641E-2</v>
      </c>
      <c r="AL101">
        <v>1213</v>
      </c>
      <c r="AM101">
        <v>0.14899999999999999</v>
      </c>
      <c r="AN101">
        <f t="shared" si="59"/>
        <v>2.2200999999999999E-2</v>
      </c>
      <c r="AO101">
        <v>1999</v>
      </c>
      <c r="AP101">
        <v>0.14499999999999999</v>
      </c>
      <c r="AQ101">
        <f t="shared" si="60"/>
        <v>2.1024999999999999E-2</v>
      </c>
      <c r="AR101">
        <v>3280</v>
      </c>
      <c r="AS101">
        <v>0.126</v>
      </c>
      <c r="AT101">
        <f t="shared" si="61"/>
        <v>1.5876000000000001E-2</v>
      </c>
      <c r="AU101">
        <v>686</v>
      </c>
      <c r="AV101">
        <v>0.13600000000000001</v>
      </c>
      <c r="AW101">
        <f t="shared" si="62"/>
        <v>1.8496000000000002E-2</v>
      </c>
      <c r="AX101">
        <v>1279</v>
      </c>
      <c r="AY101">
        <v>0.13900000000000001</v>
      </c>
      <c r="AZ101">
        <f t="shared" si="63"/>
        <v>1.9321000000000005E-2</v>
      </c>
      <c r="BA101">
        <v>866</v>
      </c>
    </row>
    <row r="102" spans="1:53">
      <c r="A102" t="s">
        <v>762</v>
      </c>
      <c r="B102" t="s">
        <v>562</v>
      </c>
      <c r="C102" t="s">
        <v>245</v>
      </c>
      <c r="D102" s="6" t="s">
        <v>242</v>
      </c>
      <c r="E102">
        <v>75.5</v>
      </c>
      <c r="F102">
        <v>0.122</v>
      </c>
      <c r="G102">
        <f t="shared" si="48"/>
        <v>1.4884E-2</v>
      </c>
      <c r="H102">
        <v>756</v>
      </c>
      <c r="I102">
        <v>0.14099999999999999</v>
      </c>
      <c r="J102">
        <f t="shared" si="49"/>
        <v>1.9880999999999996E-2</v>
      </c>
      <c r="K102">
        <v>357</v>
      </c>
      <c r="L102">
        <v>0.122</v>
      </c>
      <c r="M102">
        <f t="shared" si="50"/>
        <v>1.4884E-2</v>
      </c>
      <c r="N102">
        <v>1173</v>
      </c>
      <c r="O102">
        <v>0.14199999999999999</v>
      </c>
      <c r="P102">
        <f t="shared" si="51"/>
        <v>2.0163999999999998E-2</v>
      </c>
      <c r="Q102">
        <v>1790</v>
      </c>
      <c r="R102">
        <v>0.13500000000000001</v>
      </c>
      <c r="S102">
        <f t="shared" si="52"/>
        <v>1.8225000000000002E-2</v>
      </c>
      <c r="T102">
        <v>4196</v>
      </c>
      <c r="U102">
        <v>9.4E-2</v>
      </c>
      <c r="V102">
        <f t="shared" si="53"/>
        <v>8.8360000000000001E-3</v>
      </c>
      <c r="W102">
        <v>737</v>
      </c>
      <c r="X102">
        <v>0.13</v>
      </c>
      <c r="Y102">
        <f t="shared" si="54"/>
        <v>1.6900000000000002E-2</v>
      </c>
      <c r="Z102">
        <v>1467</v>
      </c>
      <c r="AA102">
        <v>0.13500000000000001</v>
      </c>
      <c r="AB102">
        <f t="shared" si="55"/>
        <v>1.8225000000000002E-2</v>
      </c>
      <c r="AC102">
        <v>486</v>
      </c>
      <c r="AD102">
        <v>0.122</v>
      </c>
      <c r="AE102">
        <f t="shared" si="56"/>
        <v>1.4884E-2</v>
      </c>
      <c r="AF102">
        <v>820</v>
      </c>
      <c r="AG102">
        <v>0.13300000000000001</v>
      </c>
      <c r="AH102">
        <f t="shared" si="57"/>
        <v>1.7689000000000003E-2</v>
      </c>
      <c r="AI102">
        <v>330</v>
      </c>
      <c r="AJ102">
        <v>0.122</v>
      </c>
      <c r="AK102">
        <f t="shared" si="58"/>
        <v>1.4884E-2</v>
      </c>
      <c r="AL102">
        <v>1362</v>
      </c>
      <c r="AM102">
        <v>0.14599999999999999</v>
      </c>
      <c r="AN102">
        <f t="shared" si="59"/>
        <v>2.1315999999999998E-2</v>
      </c>
      <c r="AO102">
        <v>1855</v>
      </c>
      <c r="AP102">
        <v>0.124</v>
      </c>
      <c r="AQ102">
        <f t="shared" si="60"/>
        <v>1.5375999999999999E-2</v>
      </c>
      <c r="AR102">
        <v>3706</v>
      </c>
      <c r="AS102">
        <v>9.6000000000000002E-2</v>
      </c>
      <c r="AT102">
        <f t="shared" si="61"/>
        <v>9.2160000000000002E-3</v>
      </c>
      <c r="AU102">
        <v>637</v>
      </c>
      <c r="AV102">
        <v>0.11700000000000001</v>
      </c>
      <c r="AW102">
        <f t="shared" si="62"/>
        <v>1.3689000000000002E-2</v>
      </c>
      <c r="AX102">
        <v>1381</v>
      </c>
      <c r="AY102">
        <v>0.13300000000000001</v>
      </c>
      <c r="AZ102">
        <f t="shared" si="63"/>
        <v>1.7689000000000003E-2</v>
      </c>
      <c r="BA102">
        <v>705</v>
      </c>
    </row>
    <row r="103" spans="1:53">
      <c r="A103" t="s">
        <v>764</v>
      </c>
      <c r="B103" t="s">
        <v>562</v>
      </c>
      <c r="C103" t="s">
        <v>245</v>
      </c>
      <c r="D103" s="6" t="s">
        <v>242</v>
      </c>
      <c r="E103">
        <v>78.5</v>
      </c>
      <c r="F103">
        <v>0.13500000000000001</v>
      </c>
      <c r="G103">
        <f t="shared" si="48"/>
        <v>1.8225000000000002E-2</v>
      </c>
      <c r="H103">
        <v>995</v>
      </c>
      <c r="I103">
        <v>0.13900000000000001</v>
      </c>
      <c r="J103">
        <f t="shared" si="49"/>
        <v>1.9321000000000005E-2</v>
      </c>
      <c r="K103">
        <v>589</v>
      </c>
      <c r="L103">
        <v>0.125</v>
      </c>
      <c r="M103">
        <f t="shared" si="50"/>
        <v>1.5625E-2</v>
      </c>
      <c r="N103">
        <v>1179</v>
      </c>
      <c r="O103">
        <v>0.13800000000000001</v>
      </c>
      <c r="P103">
        <f t="shared" si="51"/>
        <v>1.9044000000000002E-2</v>
      </c>
      <c r="Q103">
        <v>2288</v>
      </c>
      <c r="R103">
        <v>0.124</v>
      </c>
      <c r="S103">
        <f t="shared" si="52"/>
        <v>1.5375999999999999E-2</v>
      </c>
      <c r="T103">
        <v>3493</v>
      </c>
      <c r="U103">
        <v>0.121</v>
      </c>
      <c r="V103">
        <f t="shared" si="53"/>
        <v>1.4641E-2</v>
      </c>
      <c r="W103">
        <v>714</v>
      </c>
      <c r="X103">
        <v>0.12</v>
      </c>
      <c r="Y103">
        <f t="shared" si="54"/>
        <v>1.44E-2</v>
      </c>
      <c r="Z103">
        <v>1339</v>
      </c>
      <c r="AA103">
        <v>0.14199999999999999</v>
      </c>
      <c r="AB103">
        <f t="shared" si="55"/>
        <v>2.0163999999999998E-2</v>
      </c>
      <c r="AC103">
        <v>728</v>
      </c>
      <c r="AD103">
        <v>0.114</v>
      </c>
      <c r="AE103">
        <f t="shared" si="56"/>
        <v>1.2996000000000001E-2</v>
      </c>
      <c r="AF103">
        <v>845</v>
      </c>
      <c r="AG103">
        <v>0.13100000000000001</v>
      </c>
      <c r="AH103">
        <f t="shared" si="57"/>
        <v>1.7161000000000003E-2</v>
      </c>
      <c r="AI103">
        <v>573</v>
      </c>
      <c r="AJ103">
        <v>0.127</v>
      </c>
      <c r="AK103">
        <f t="shared" si="58"/>
        <v>1.6129000000000001E-2</v>
      </c>
      <c r="AL103">
        <v>1294</v>
      </c>
      <c r="AM103">
        <v>0.124</v>
      </c>
      <c r="AN103">
        <f t="shared" si="59"/>
        <v>1.5375999999999999E-2</v>
      </c>
      <c r="AO103">
        <v>2097</v>
      </c>
      <c r="AP103">
        <v>0.105</v>
      </c>
      <c r="AQ103">
        <f t="shared" si="60"/>
        <v>1.1024999999999998E-2</v>
      </c>
      <c r="AR103">
        <v>3000</v>
      </c>
      <c r="AS103">
        <v>0.11899999999999999</v>
      </c>
      <c r="AT103">
        <f t="shared" si="61"/>
        <v>1.4160999999999998E-2</v>
      </c>
      <c r="AU103">
        <v>694</v>
      </c>
      <c r="AV103">
        <v>0.129</v>
      </c>
      <c r="AW103">
        <f t="shared" si="62"/>
        <v>1.6641E-2</v>
      </c>
      <c r="AX103">
        <v>1482</v>
      </c>
      <c r="AY103">
        <v>0.129</v>
      </c>
      <c r="AZ103">
        <f t="shared" si="63"/>
        <v>1.6641E-2</v>
      </c>
      <c r="BA103">
        <v>1128</v>
      </c>
    </row>
    <row r="104" spans="1:53">
      <c r="A104" t="s">
        <v>766</v>
      </c>
      <c r="B104" t="s">
        <v>562</v>
      </c>
      <c r="C104" t="s">
        <v>245</v>
      </c>
      <c r="D104" s="6" t="s">
        <v>242</v>
      </c>
      <c r="E104">
        <v>78.099999999999994</v>
      </c>
      <c r="F104">
        <v>0.13300000000000001</v>
      </c>
      <c r="G104">
        <f t="shared" si="48"/>
        <v>1.7689000000000003E-2</v>
      </c>
      <c r="H104">
        <v>704</v>
      </c>
      <c r="I104">
        <v>0.151</v>
      </c>
      <c r="J104">
        <f t="shared" si="49"/>
        <v>2.2800999999999998E-2</v>
      </c>
      <c r="K104">
        <v>506</v>
      </c>
      <c r="L104">
        <v>0.125</v>
      </c>
      <c r="M104">
        <f t="shared" si="50"/>
        <v>1.5625E-2</v>
      </c>
      <c r="N104">
        <v>1020</v>
      </c>
      <c r="O104">
        <v>0.14199999999999999</v>
      </c>
      <c r="P104">
        <f t="shared" si="51"/>
        <v>2.0163999999999998E-2</v>
      </c>
      <c r="Q104">
        <v>1574</v>
      </c>
      <c r="R104">
        <v>0.14099999999999999</v>
      </c>
      <c r="S104">
        <f t="shared" si="52"/>
        <v>1.9880999999999996E-2</v>
      </c>
      <c r="T104">
        <v>3105</v>
      </c>
      <c r="U104">
        <v>0.14299999999999999</v>
      </c>
      <c r="V104">
        <f t="shared" si="53"/>
        <v>2.0448999999999995E-2</v>
      </c>
      <c r="W104">
        <v>692</v>
      </c>
      <c r="X104">
        <v>0.14699999999999999</v>
      </c>
      <c r="Y104">
        <f t="shared" si="54"/>
        <v>2.1608999999999996E-2</v>
      </c>
      <c r="Z104">
        <v>1242</v>
      </c>
      <c r="AA104">
        <v>0.14599999999999999</v>
      </c>
      <c r="AB104">
        <f t="shared" si="55"/>
        <v>2.1315999999999998E-2</v>
      </c>
      <c r="AC104">
        <v>558</v>
      </c>
      <c r="AD104">
        <v>0.154</v>
      </c>
      <c r="AE104">
        <f t="shared" si="56"/>
        <v>2.3716000000000001E-2</v>
      </c>
      <c r="AF104">
        <v>796</v>
      </c>
      <c r="AG104">
        <v>0.16300000000000001</v>
      </c>
      <c r="AH104">
        <f t="shared" si="57"/>
        <v>2.6569000000000002E-2</v>
      </c>
      <c r="AI104">
        <v>419</v>
      </c>
      <c r="AJ104">
        <v>0.13700000000000001</v>
      </c>
      <c r="AK104">
        <f t="shared" si="58"/>
        <v>1.8769000000000004E-2</v>
      </c>
      <c r="AL104">
        <v>1262</v>
      </c>
      <c r="AM104">
        <v>0.16</v>
      </c>
      <c r="AN104">
        <f t="shared" si="59"/>
        <v>2.5600000000000001E-2</v>
      </c>
      <c r="AO104">
        <v>1790</v>
      </c>
      <c r="AP104">
        <v>0.125</v>
      </c>
      <c r="AQ104">
        <f t="shared" si="60"/>
        <v>1.5625E-2</v>
      </c>
      <c r="AR104">
        <v>3038</v>
      </c>
      <c r="AS104">
        <v>0.13900000000000001</v>
      </c>
      <c r="AT104">
        <f t="shared" si="61"/>
        <v>1.9321000000000005E-2</v>
      </c>
      <c r="AU104">
        <v>713</v>
      </c>
      <c r="AV104">
        <v>0.129</v>
      </c>
      <c r="AW104">
        <f t="shared" si="62"/>
        <v>1.6641E-2</v>
      </c>
      <c r="AX104">
        <v>1318</v>
      </c>
      <c r="AY104">
        <v>0.13800000000000001</v>
      </c>
      <c r="AZ104">
        <f t="shared" si="63"/>
        <v>1.9044000000000002E-2</v>
      </c>
      <c r="BA104">
        <v>753</v>
      </c>
    </row>
    <row r="105" spans="1:53">
      <c r="A105" t="s">
        <v>768</v>
      </c>
      <c r="B105" t="s">
        <v>562</v>
      </c>
      <c r="C105" t="s">
        <v>245</v>
      </c>
      <c r="D105" s="6" t="s">
        <v>253</v>
      </c>
      <c r="E105">
        <v>78.400000000000006</v>
      </c>
      <c r="F105">
        <v>0.13800000000000001</v>
      </c>
      <c r="G105">
        <f t="shared" si="48"/>
        <v>1.9044000000000002E-2</v>
      </c>
      <c r="H105">
        <v>915</v>
      </c>
      <c r="I105">
        <v>9.2999999999999999E-2</v>
      </c>
      <c r="J105">
        <f t="shared" si="49"/>
        <v>8.6490000000000004E-3</v>
      </c>
      <c r="K105">
        <v>303</v>
      </c>
      <c r="L105">
        <v>0.121</v>
      </c>
      <c r="M105">
        <f t="shared" si="50"/>
        <v>1.4641E-2</v>
      </c>
      <c r="N105">
        <v>949</v>
      </c>
      <c r="O105">
        <v>0.14899999999999999</v>
      </c>
      <c r="P105">
        <f t="shared" si="51"/>
        <v>2.2200999999999999E-2</v>
      </c>
      <c r="Q105">
        <v>1858</v>
      </c>
      <c r="R105">
        <v>9.8000000000000004E-2</v>
      </c>
      <c r="S105">
        <f t="shared" si="52"/>
        <v>9.6040000000000014E-3</v>
      </c>
      <c r="T105">
        <v>3314</v>
      </c>
      <c r="U105">
        <v>9.1999999999999998E-2</v>
      </c>
      <c r="V105">
        <f t="shared" si="53"/>
        <v>8.4639999999999993E-3</v>
      </c>
      <c r="W105">
        <v>597</v>
      </c>
      <c r="X105">
        <v>0.13800000000000001</v>
      </c>
      <c r="Y105">
        <f t="shared" si="54"/>
        <v>1.9044000000000002E-2</v>
      </c>
      <c r="Z105">
        <v>1271</v>
      </c>
      <c r="AA105">
        <v>0.124</v>
      </c>
      <c r="AB105">
        <f t="shared" si="55"/>
        <v>1.5375999999999999E-2</v>
      </c>
      <c r="AC105">
        <v>365</v>
      </c>
      <c r="AD105">
        <v>0.107</v>
      </c>
      <c r="AE105">
        <f t="shared" si="56"/>
        <v>1.1448999999999999E-2</v>
      </c>
      <c r="AF105">
        <v>589</v>
      </c>
      <c r="AG105">
        <v>0.13200000000000001</v>
      </c>
      <c r="AH105">
        <f t="shared" si="57"/>
        <v>1.7424000000000002E-2</v>
      </c>
      <c r="AI105">
        <v>362</v>
      </c>
      <c r="AJ105">
        <v>0.125</v>
      </c>
      <c r="AK105">
        <f t="shared" si="58"/>
        <v>1.5625E-2</v>
      </c>
      <c r="AL105">
        <v>978</v>
      </c>
      <c r="AM105">
        <v>0.14299999999999999</v>
      </c>
      <c r="AN105">
        <f t="shared" si="59"/>
        <v>2.0448999999999995E-2</v>
      </c>
      <c r="AO105">
        <v>1859</v>
      </c>
      <c r="AP105">
        <v>0.112</v>
      </c>
      <c r="AQ105">
        <f t="shared" si="60"/>
        <v>1.2544000000000001E-2</v>
      </c>
      <c r="AR105">
        <v>2916</v>
      </c>
      <c r="AS105">
        <v>9.9000000000000005E-2</v>
      </c>
      <c r="AT105">
        <f t="shared" si="61"/>
        <v>9.8010000000000007E-3</v>
      </c>
      <c r="AU105">
        <v>629</v>
      </c>
      <c r="AV105">
        <v>0.11700000000000001</v>
      </c>
      <c r="AW105">
        <f t="shared" si="62"/>
        <v>1.3689000000000002E-2</v>
      </c>
      <c r="AX105">
        <v>1102</v>
      </c>
      <c r="AY105">
        <v>0.13200000000000001</v>
      </c>
      <c r="AZ105">
        <f t="shared" si="63"/>
        <v>1.7424000000000002E-2</v>
      </c>
      <c r="BA105">
        <v>574</v>
      </c>
    </row>
    <row r="106" spans="1:53">
      <c r="A106" t="s">
        <v>770</v>
      </c>
      <c r="B106" t="s">
        <v>562</v>
      </c>
      <c r="C106" t="s">
        <v>245</v>
      </c>
      <c r="D106" s="6" t="s">
        <v>253</v>
      </c>
      <c r="E106">
        <v>73.599999999999994</v>
      </c>
      <c r="F106">
        <v>0.14199999999999999</v>
      </c>
      <c r="G106">
        <f t="shared" si="48"/>
        <v>2.0163999999999998E-2</v>
      </c>
      <c r="H106">
        <v>821</v>
      </c>
      <c r="I106">
        <v>0.11899999999999999</v>
      </c>
      <c r="J106">
        <f t="shared" si="49"/>
        <v>1.4160999999999998E-2</v>
      </c>
      <c r="K106">
        <v>406</v>
      </c>
      <c r="L106">
        <v>0.11899999999999999</v>
      </c>
      <c r="M106">
        <f t="shared" si="50"/>
        <v>1.4160999999999998E-2</v>
      </c>
      <c r="N106">
        <v>792</v>
      </c>
      <c r="O106">
        <v>0.126</v>
      </c>
      <c r="P106">
        <f t="shared" si="51"/>
        <v>1.5876000000000001E-2</v>
      </c>
      <c r="Q106">
        <v>2068</v>
      </c>
      <c r="R106">
        <v>0.124</v>
      </c>
      <c r="S106">
        <f t="shared" si="52"/>
        <v>1.5375999999999999E-2</v>
      </c>
      <c r="T106">
        <v>3190</v>
      </c>
      <c r="U106">
        <v>7.9000000000000001E-2</v>
      </c>
      <c r="V106">
        <f t="shared" si="53"/>
        <v>6.241E-3</v>
      </c>
      <c r="W106">
        <v>644</v>
      </c>
      <c r="X106">
        <v>0.11600000000000001</v>
      </c>
      <c r="Y106">
        <f t="shared" si="54"/>
        <v>1.3456000000000001E-2</v>
      </c>
      <c r="Z106">
        <v>1050</v>
      </c>
      <c r="AA106">
        <v>0.13900000000000001</v>
      </c>
      <c r="AB106">
        <f t="shared" si="55"/>
        <v>1.9321000000000005E-2</v>
      </c>
      <c r="AC106">
        <v>614</v>
      </c>
      <c r="AD106">
        <v>0.12</v>
      </c>
      <c r="AE106">
        <f t="shared" si="56"/>
        <v>1.44E-2</v>
      </c>
      <c r="AF106">
        <v>598</v>
      </c>
      <c r="AG106">
        <v>0.11899999999999999</v>
      </c>
      <c r="AH106">
        <f t="shared" si="57"/>
        <v>1.4160999999999998E-2</v>
      </c>
      <c r="AI106">
        <v>387</v>
      </c>
      <c r="AJ106">
        <v>0.127</v>
      </c>
      <c r="AK106">
        <f t="shared" si="58"/>
        <v>1.6129000000000001E-2</v>
      </c>
      <c r="AL106">
        <v>942</v>
      </c>
      <c r="AM106">
        <v>0.13500000000000001</v>
      </c>
      <c r="AN106">
        <f t="shared" si="59"/>
        <v>1.8225000000000002E-2</v>
      </c>
      <c r="AO106">
        <v>1993</v>
      </c>
      <c r="AP106">
        <v>0.11799999999999999</v>
      </c>
      <c r="AQ106">
        <f t="shared" si="60"/>
        <v>1.3923999999999999E-2</v>
      </c>
      <c r="AR106">
        <v>2804</v>
      </c>
      <c r="AS106">
        <v>8.5000000000000006E-2</v>
      </c>
      <c r="AT106">
        <f t="shared" si="61"/>
        <v>7.2250000000000014E-3</v>
      </c>
      <c r="AU106">
        <v>685</v>
      </c>
      <c r="AV106">
        <v>0.14099999999999999</v>
      </c>
      <c r="AW106">
        <f t="shared" si="62"/>
        <v>1.9880999999999996E-2</v>
      </c>
      <c r="AX106">
        <v>1117</v>
      </c>
      <c r="AY106">
        <v>0.14199999999999999</v>
      </c>
      <c r="AZ106">
        <f t="shared" si="63"/>
        <v>2.0163999999999998E-2</v>
      </c>
      <c r="BA106">
        <v>878</v>
      </c>
    </row>
    <row r="107" spans="1:53">
      <c r="A107" t="s">
        <v>772</v>
      </c>
      <c r="B107" t="s">
        <v>562</v>
      </c>
      <c r="C107" t="s">
        <v>245</v>
      </c>
      <c r="D107" s="6" t="s">
        <v>253</v>
      </c>
      <c r="E107">
        <v>58</v>
      </c>
      <c r="F107">
        <v>0.13600000000000001</v>
      </c>
      <c r="G107">
        <f t="shared" si="48"/>
        <v>1.8496000000000002E-2</v>
      </c>
      <c r="H107">
        <v>1056</v>
      </c>
      <c r="I107">
        <v>7.9000000000000001E-2</v>
      </c>
      <c r="J107">
        <f t="shared" si="49"/>
        <v>6.241E-3</v>
      </c>
      <c r="K107">
        <v>295</v>
      </c>
      <c r="L107">
        <v>0.112</v>
      </c>
      <c r="M107">
        <f t="shared" si="50"/>
        <v>1.2544000000000001E-2</v>
      </c>
      <c r="N107">
        <v>1080</v>
      </c>
      <c r="O107">
        <v>0.11799999999999999</v>
      </c>
      <c r="P107">
        <f t="shared" si="51"/>
        <v>1.3923999999999999E-2</v>
      </c>
      <c r="Q107">
        <v>2329</v>
      </c>
      <c r="R107">
        <v>0.11899999999999999</v>
      </c>
      <c r="S107">
        <f t="shared" si="52"/>
        <v>1.4160999999999998E-2</v>
      </c>
      <c r="T107">
        <v>4096</v>
      </c>
      <c r="U107">
        <v>9.8000000000000004E-2</v>
      </c>
      <c r="V107">
        <f t="shared" si="53"/>
        <v>9.6040000000000014E-3</v>
      </c>
      <c r="W107">
        <v>679</v>
      </c>
      <c r="X107">
        <v>0.124</v>
      </c>
      <c r="Y107">
        <f t="shared" si="54"/>
        <v>1.5375999999999999E-2</v>
      </c>
      <c r="Z107">
        <v>1641</v>
      </c>
      <c r="AA107">
        <v>0.128</v>
      </c>
      <c r="AB107">
        <f t="shared" si="55"/>
        <v>1.6383999999999999E-2</v>
      </c>
      <c r="AC107">
        <v>656</v>
      </c>
      <c r="AD107">
        <v>0.10299999999999999</v>
      </c>
      <c r="AE107">
        <f t="shared" si="56"/>
        <v>1.0608999999999999E-2</v>
      </c>
      <c r="AF107">
        <v>550</v>
      </c>
      <c r="AG107">
        <v>8.5000000000000006E-2</v>
      </c>
      <c r="AH107">
        <f t="shared" si="57"/>
        <v>7.2250000000000014E-3</v>
      </c>
      <c r="AI107">
        <v>329</v>
      </c>
      <c r="AJ107">
        <v>0.121</v>
      </c>
      <c r="AK107">
        <f t="shared" si="58"/>
        <v>1.4641E-2</v>
      </c>
      <c r="AL107">
        <v>1128</v>
      </c>
      <c r="AM107">
        <v>0.122</v>
      </c>
      <c r="AN107">
        <f t="shared" si="59"/>
        <v>1.4884E-2</v>
      </c>
      <c r="AO107">
        <v>1999</v>
      </c>
      <c r="AP107">
        <v>0.121</v>
      </c>
      <c r="AQ107">
        <f t="shared" si="60"/>
        <v>1.4641E-2</v>
      </c>
      <c r="AR107">
        <v>2881</v>
      </c>
      <c r="AS107">
        <v>8.6999999999999994E-2</v>
      </c>
      <c r="AT107">
        <f t="shared" si="61"/>
        <v>7.5689999999999993E-3</v>
      </c>
      <c r="AU107">
        <v>675</v>
      </c>
      <c r="AV107">
        <v>0.114</v>
      </c>
      <c r="AW107">
        <f t="shared" si="62"/>
        <v>1.2996000000000001E-2</v>
      </c>
      <c r="AX107">
        <v>1187</v>
      </c>
      <c r="AY107">
        <v>0.121</v>
      </c>
      <c r="AZ107">
        <f t="shared" si="63"/>
        <v>1.4641E-2</v>
      </c>
      <c r="BA107">
        <v>1009</v>
      </c>
    </row>
    <row r="108" spans="1:53">
      <c r="A108" t="s">
        <v>774</v>
      </c>
      <c r="B108" t="s">
        <v>562</v>
      </c>
      <c r="C108" t="s">
        <v>245</v>
      </c>
      <c r="D108" s="6" t="s">
        <v>253</v>
      </c>
      <c r="E108">
        <v>71.099999999999994</v>
      </c>
      <c r="F108">
        <v>0.13200000000000001</v>
      </c>
      <c r="G108">
        <f t="shared" si="48"/>
        <v>1.7424000000000002E-2</v>
      </c>
      <c r="H108">
        <v>807</v>
      </c>
      <c r="I108">
        <v>0.113</v>
      </c>
      <c r="J108">
        <f t="shared" si="49"/>
        <v>1.2769000000000001E-2</v>
      </c>
      <c r="K108">
        <v>476</v>
      </c>
      <c r="L108">
        <v>0.123</v>
      </c>
      <c r="M108">
        <f t="shared" si="50"/>
        <v>1.5129E-2</v>
      </c>
      <c r="N108">
        <v>916</v>
      </c>
      <c r="O108">
        <v>0.128</v>
      </c>
      <c r="P108">
        <f t="shared" si="51"/>
        <v>1.6383999999999999E-2</v>
      </c>
      <c r="Q108">
        <v>2157</v>
      </c>
      <c r="R108">
        <v>0.107</v>
      </c>
      <c r="S108">
        <f t="shared" si="52"/>
        <v>1.1448999999999999E-2</v>
      </c>
      <c r="T108">
        <v>3456</v>
      </c>
      <c r="U108">
        <v>0.108</v>
      </c>
      <c r="V108">
        <f t="shared" si="53"/>
        <v>1.1663999999999999E-2</v>
      </c>
      <c r="W108">
        <v>583</v>
      </c>
      <c r="X108">
        <v>0.126</v>
      </c>
      <c r="Y108">
        <f t="shared" si="54"/>
        <v>1.5876000000000001E-2</v>
      </c>
      <c r="Z108">
        <v>1252</v>
      </c>
      <c r="AA108">
        <v>0.13400000000000001</v>
      </c>
      <c r="AB108">
        <f t="shared" si="55"/>
        <v>1.7956000000000003E-2</v>
      </c>
      <c r="AC108">
        <v>601</v>
      </c>
      <c r="AD108">
        <v>0.113</v>
      </c>
      <c r="AE108">
        <f t="shared" si="56"/>
        <v>1.2769000000000001E-2</v>
      </c>
      <c r="AF108">
        <v>656</v>
      </c>
      <c r="AG108">
        <v>0.104</v>
      </c>
      <c r="AH108">
        <f t="shared" si="57"/>
        <v>1.0815999999999999E-2</v>
      </c>
      <c r="AI108">
        <v>432</v>
      </c>
      <c r="AJ108">
        <v>0.126</v>
      </c>
      <c r="AK108">
        <f t="shared" si="58"/>
        <v>1.5876000000000001E-2</v>
      </c>
      <c r="AL108">
        <v>837</v>
      </c>
      <c r="AM108">
        <v>0.126</v>
      </c>
      <c r="AN108">
        <f t="shared" si="59"/>
        <v>1.5876000000000001E-2</v>
      </c>
      <c r="AO108">
        <v>1859</v>
      </c>
      <c r="AP108">
        <v>0.127</v>
      </c>
      <c r="AQ108">
        <f t="shared" si="60"/>
        <v>1.6129000000000001E-2</v>
      </c>
      <c r="AR108">
        <v>3387</v>
      </c>
      <c r="AS108">
        <v>9.1999999999999998E-2</v>
      </c>
      <c r="AT108">
        <f t="shared" si="61"/>
        <v>8.4639999999999993E-3</v>
      </c>
      <c r="AU108">
        <v>628</v>
      </c>
      <c r="AV108">
        <v>0.13300000000000001</v>
      </c>
      <c r="AW108">
        <f t="shared" si="62"/>
        <v>1.7689000000000003E-2</v>
      </c>
      <c r="AX108">
        <v>1183</v>
      </c>
      <c r="AY108">
        <v>0.13400000000000001</v>
      </c>
      <c r="AZ108">
        <f t="shared" si="63"/>
        <v>1.7956000000000003E-2</v>
      </c>
      <c r="BA108">
        <v>809</v>
      </c>
    </row>
    <row r="109" spans="1:53">
      <c r="A109" t="s">
        <v>776</v>
      </c>
      <c r="B109" t="s">
        <v>562</v>
      </c>
      <c r="C109" t="s">
        <v>245</v>
      </c>
      <c r="D109" s="6" t="s">
        <v>242</v>
      </c>
      <c r="E109">
        <v>85.3</v>
      </c>
      <c r="F109">
        <v>0.11799999999999999</v>
      </c>
      <c r="G109">
        <f t="shared" si="48"/>
        <v>1.3923999999999999E-2</v>
      </c>
      <c r="H109">
        <v>568</v>
      </c>
      <c r="I109">
        <v>0.113</v>
      </c>
      <c r="J109">
        <f t="shared" si="49"/>
        <v>1.2769000000000001E-2</v>
      </c>
      <c r="K109">
        <v>399</v>
      </c>
      <c r="L109">
        <v>0.13100000000000001</v>
      </c>
      <c r="M109">
        <f t="shared" si="50"/>
        <v>1.7161000000000003E-2</v>
      </c>
      <c r="N109">
        <v>905</v>
      </c>
      <c r="O109">
        <v>0.13100000000000001</v>
      </c>
      <c r="P109">
        <f t="shared" si="51"/>
        <v>1.7161000000000003E-2</v>
      </c>
      <c r="Q109">
        <v>2150</v>
      </c>
      <c r="R109">
        <v>0.123</v>
      </c>
      <c r="S109">
        <f t="shared" si="52"/>
        <v>1.5129E-2</v>
      </c>
      <c r="T109">
        <v>2935</v>
      </c>
      <c r="U109">
        <v>8.6999999999999994E-2</v>
      </c>
      <c r="V109">
        <f t="shared" si="53"/>
        <v>7.5689999999999993E-3</v>
      </c>
      <c r="W109">
        <v>562</v>
      </c>
      <c r="X109">
        <v>0.13400000000000001</v>
      </c>
      <c r="Y109">
        <f t="shared" si="54"/>
        <v>1.7956000000000003E-2</v>
      </c>
      <c r="Z109">
        <v>1070</v>
      </c>
      <c r="AA109">
        <v>9.5000000000000001E-2</v>
      </c>
      <c r="AB109">
        <f t="shared" si="55"/>
        <v>9.025E-3</v>
      </c>
      <c r="AC109">
        <v>398</v>
      </c>
      <c r="AD109">
        <v>0.114</v>
      </c>
      <c r="AE109">
        <f t="shared" si="56"/>
        <v>1.2996000000000001E-2</v>
      </c>
      <c r="AF109">
        <v>567</v>
      </c>
      <c r="AG109">
        <v>9.9000000000000005E-2</v>
      </c>
      <c r="AH109">
        <f t="shared" si="57"/>
        <v>9.8010000000000007E-3</v>
      </c>
      <c r="AI109">
        <v>520</v>
      </c>
      <c r="AJ109">
        <v>0.122</v>
      </c>
      <c r="AK109">
        <f t="shared" si="58"/>
        <v>1.4884E-2</v>
      </c>
      <c r="AL109">
        <v>883</v>
      </c>
      <c r="AM109">
        <v>0.129</v>
      </c>
      <c r="AN109">
        <f t="shared" si="59"/>
        <v>1.6641E-2</v>
      </c>
      <c r="AO109">
        <v>1976</v>
      </c>
      <c r="AP109">
        <v>0.11700000000000001</v>
      </c>
      <c r="AQ109">
        <f t="shared" si="60"/>
        <v>1.3689000000000002E-2</v>
      </c>
      <c r="AR109">
        <v>2517</v>
      </c>
      <c r="AS109">
        <v>0.114</v>
      </c>
      <c r="AT109">
        <f t="shared" si="61"/>
        <v>1.2996000000000001E-2</v>
      </c>
      <c r="AU109">
        <v>620</v>
      </c>
      <c r="AV109">
        <v>0.13600000000000001</v>
      </c>
      <c r="AW109">
        <f t="shared" si="62"/>
        <v>1.8496000000000002E-2</v>
      </c>
      <c r="AX109">
        <v>1084</v>
      </c>
      <c r="AY109">
        <v>0.13700000000000001</v>
      </c>
      <c r="AZ109">
        <f t="shared" si="63"/>
        <v>1.8769000000000004E-2</v>
      </c>
      <c r="BA109">
        <v>831</v>
      </c>
    </row>
    <row r="110" spans="1:53">
      <c r="A110" t="s">
        <v>778</v>
      </c>
      <c r="B110" t="s">
        <v>562</v>
      </c>
      <c r="C110" t="s">
        <v>245</v>
      </c>
      <c r="D110" s="6" t="s">
        <v>242</v>
      </c>
      <c r="E110">
        <v>69.3</v>
      </c>
      <c r="F110">
        <v>0.13200000000000001</v>
      </c>
      <c r="G110">
        <f t="shared" si="48"/>
        <v>1.7424000000000002E-2</v>
      </c>
      <c r="H110">
        <v>795</v>
      </c>
      <c r="I110">
        <v>0.112</v>
      </c>
      <c r="J110">
        <f t="shared" si="49"/>
        <v>1.2544000000000001E-2</v>
      </c>
      <c r="K110">
        <v>376</v>
      </c>
      <c r="L110">
        <v>0.13600000000000001</v>
      </c>
      <c r="M110">
        <f t="shared" si="50"/>
        <v>1.8496000000000002E-2</v>
      </c>
      <c r="N110">
        <v>910</v>
      </c>
      <c r="O110">
        <v>0.13700000000000001</v>
      </c>
      <c r="P110">
        <f t="shared" si="51"/>
        <v>1.8769000000000004E-2</v>
      </c>
      <c r="Q110">
        <v>2197</v>
      </c>
      <c r="R110">
        <v>0.128</v>
      </c>
      <c r="S110">
        <f t="shared" si="52"/>
        <v>1.6383999999999999E-2</v>
      </c>
      <c r="T110">
        <v>3816</v>
      </c>
      <c r="U110">
        <v>0.106</v>
      </c>
      <c r="V110">
        <f t="shared" si="53"/>
        <v>1.1235999999999999E-2</v>
      </c>
      <c r="W110">
        <v>604</v>
      </c>
      <c r="X110">
        <v>0.14399999999999999</v>
      </c>
      <c r="Y110">
        <f t="shared" si="54"/>
        <v>2.0735999999999997E-2</v>
      </c>
      <c r="Z110">
        <v>1322</v>
      </c>
      <c r="AA110">
        <v>0.155</v>
      </c>
      <c r="AB110">
        <f t="shared" si="55"/>
        <v>2.4025000000000001E-2</v>
      </c>
      <c r="AC110">
        <v>776</v>
      </c>
      <c r="AD110">
        <v>0.112</v>
      </c>
      <c r="AE110">
        <f t="shared" si="56"/>
        <v>1.2544000000000001E-2</v>
      </c>
      <c r="AF110">
        <v>661</v>
      </c>
      <c r="AG110">
        <v>0.11600000000000001</v>
      </c>
      <c r="AH110">
        <f t="shared" si="57"/>
        <v>1.3456000000000001E-2</v>
      </c>
      <c r="AI110">
        <v>397</v>
      </c>
      <c r="AJ110">
        <v>0.126</v>
      </c>
      <c r="AK110">
        <f t="shared" si="58"/>
        <v>1.5876000000000001E-2</v>
      </c>
      <c r="AL110">
        <v>1017</v>
      </c>
      <c r="AM110">
        <v>0.14399999999999999</v>
      </c>
      <c r="AN110">
        <f t="shared" si="59"/>
        <v>2.0735999999999997E-2</v>
      </c>
      <c r="AO110">
        <v>2147</v>
      </c>
      <c r="AP110">
        <v>0.13</v>
      </c>
      <c r="AQ110">
        <f t="shared" si="60"/>
        <v>1.6900000000000002E-2</v>
      </c>
      <c r="AR110">
        <v>3454</v>
      </c>
      <c r="AS110">
        <v>8.5999999999999993E-2</v>
      </c>
      <c r="AT110">
        <f t="shared" si="61"/>
        <v>7.3959999999999989E-3</v>
      </c>
      <c r="AU110">
        <v>637</v>
      </c>
      <c r="AV110">
        <v>0.13800000000000001</v>
      </c>
      <c r="AW110">
        <f t="shared" si="62"/>
        <v>1.9044000000000002E-2</v>
      </c>
      <c r="AX110">
        <v>1362</v>
      </c>
      <c r="AY110">
        <v>0.11</v>
      </c>
      <c r="AZ110">
        <f t="shared" si="63"/>
        <v>1.21E-2</v>
      </c>
      <c r="BA110">
        <v>885</v>
      </c>
    </row>
    <row r="111" spans="1:53">
      <c r="A111" t="s">
        <v>780</v>
      </c>
      <c r="B111" t="s">
        <v>562</v>
      </c>
      <c r="C111" t="s">
        <v>245</v>
      </c>
      <c r="D111" s="6" t="s">
        <v>242</v>
      </c>
      <c r="E111">
        <v>64.3</v>
      </c>
      <c r="F111">
        <v>0.10199999999999999</v>
      </c>
      <c r="G111">
        <f t="shared" si="48"/>
        <v>1.0403999999999998E-2</v>
      </c>
      <c r="H111">
        <v>727</v>
      </c>
      <c r="I111">
        <v>0.107</v>
      </c>
      <c r="J111">
        <f t="shared" si="49"/>
        <v>1.1448999999999999E-2</v>
      </c>
      <c r="K111">
        <v>365</v>
      </c>
      <c r="L111">
        <v>0.121</v>
      </c>
      <c r="M111">
        <f t="shared" si="50"/>
        <v>1.4641E-2</v>
      </c>
      <c r="N111">
        <v>866</v>
      </c>
      <c r="O111">
        <v>0.129</v>
      </c>
      <c r="P111">
        <f t="shared" si="51"/>
        <v>1.6641E-2</v>
      </c>
      <c r="Q111">
        <v>2038</v>
      </c>
      <c r="R111">
        <v>0.13400000000000001</v>
      </c>
      <c r="S111">
        <f t="shared" si="52"/>
        <v>1.7956000000000003E-2</v>
      </c>
      <c r="T111">
        <v>2931</v>
      </c>
      <c r="U111">
        <v>9.6000000000000002E-2</v>
      </c>
      <c r="V111">
        <f t="shared" si="53"/>
        <v>9.2160000000000002E-3</v>
      </c>
      <c r="W111">
        <v>624</v>
      </c>
      <c r="X111">
        <v>0.13100000000000001</v>
      </c>
      <c r="Y111">
        <f t="shared" si="54"/>
        <v>1.7161000000000003E-2</v>
      </c>
      <c r="Z111">
        <v>1121</v>
      </c>
      <c r="AA111">
        <v>0.126</v>
      </c>
      <c r="AB111">
        <f t="shared" si="55"/>
        <v>1.5876000000000001E-2</v>
      </c>
      <c r="AC111">
        <v>664</v>
      </c>
      <c r="AD111">
        <v>0.152</v>
      </c>
      <c r="AE111">
        <f t="shared" si="56"/>
        <v>2.3104E-2</v>
      </c>
      <c r="AF111">
        <v>864</v>
      </c>
      <c r="AG111">
        <v>0.121</v>
      </c>
      <c r="AH111">
        <f t="shared" si="57"/>
        <v>1.4641E-2</v>
      </c>
      <c r="AI111">
        <v>384</v>
      </c>
      <c r="AJ111">
        <v>0.115</v>
      </c>
      <c r="AK111">
        <f t="shared" si="58"/>
        <v>1.3225000000000001E-2</v>
      </c>
      <c r="AL111">
        <v>953</v>
      </c>
      <c r="AM111">
        <v>0.14399999999999999</v>
      </c>
      <c r="AN111">
        <f t="shared" si="59"/>
        <v>2.0735999999999997E-2</v>
      </c>
      <c r="AO111">
        <v>1927</v>
      </c>
      <c r="AP111">
        <v>0.11700000000000001</v>
      </c>
      <c r="AQ111">
        <f t="shared" si="60"/>
        <v>1.3689000000000002E-2</v>
      </c>
      <c r="AR111">
        <v>2789</v>
      </c>
      <c r="AS111">
        <v>8.5999999999999993E-2</v>
      </c>
      <c r="AT111">
        <f t="shared" si="61"/>
        <v>7.3959999999999989E-3</v>
      </c>
      <c r="AU111">
        <v>667</v>
      </c>
      <c r="AV111">
        <v>0.14599999999999999</v>
      </c>
      <c r="AW111">
        <f t="shared" si="62"/>
        <v>2.1315999999999998E-2</v>
      </c>
      <c r="AX111">
        <v>1191</v>
      </c>
      <c r="AY111">
        <v>0.123</v>
      </c>
      <c r="AZ111">
        <f t="shared" si="63"/>
        <v>1.5129E-2</v>
      </c>
      <c r="BA111">
        <v>776</v>
      </c>
    </row>
    <row r="112" spans="1:53">
      <c r="A112" t="s">
        <v>782</v>
      </c>
      <c r="B112" t="s">
        <v>562</v>
      </c>
      <c r="C112" t="s">
        <v>245</v>
      </c>
      <c r="D112" s="6" t="s">
        <v>242</v>
      </c>
      <c r="E112">
        <v>75.400000000000006</v>
      </c>
      <c r="F112">
        <v>0.115</v>
      </c>
      <c r="G112">
        <f t="shared" si="48"/>
        <v>1.3225000000000001E-2</v>
      </c>
      <c r="H112">
        <v>722</v>
      </c>
      <c r="I112">
        <v>0.105</v>
      </c>
      <c r="J112">
        <f t="shared" si="49"/>
        <v>1.1024999999999998E-2</v>
      </c>
      <c r="K112">
        <v>314</v>
      </c>
      <c r="L112">
        <v>0.114</v>
      </c>
      <c r="M112">
        <f t="shared" si="50"/>
        <v>1.2996000000000001E-2</v>
      </c>
      <c r="N112">
        <v>1064</v>
      </c>
      <c r="O112">
        <v>0.13500000000000001</v>
      </c>
      <c r="P112">
        <f t="shared" si="51"/>
        <v>1.8225000000000002E-2</v>
      </c>
      <c r="Q112">
        <v>1937</v>
      </c>
      <c r="R112">
        <v>0.13100000000000001</v>
      </c>
      <c r="S112">
        <f t="shared" si="52"/>
        <v>1.7161000000000003E-2</v>
      </c>
      <c r="T112">
        <v>2685</v>
      </c>
      <c r="U112">
        <v>9.6000000000000002E-2</v>
      </c>
      <c r="V112">
        <f t="shared" si="53"/>
        <v>9.2160000000000002E-3</v>
      </c>
      <c r="W112">
        <v>590</v>
      </c>
      <c r="X112">
        <v>0.128</v>
      </c>
      <c r="Y112">
        <f t="shared" si="54"/>
        <v>1.6383999999999999E-2</v>
      </c>
      <c r="Z112">
        <v>1178</v>
      </c>
      <c r="AA112">
        <v>0.14000000000000001</v>
      </c>
      <c r="AB112">
        <f t="shared" si="55"/>
        <v>1.9600000000000003E-2</v>
      </c>
      <c r="AC112">
        <v>556</v>
      </c>
      <c r="AD112">
        <v>0.122</v>
      </c>
      <c r="AE112">
        <f t="shared" si="56"/>
        <v>1.4884E-2</v>
      </c>
      <c r="AF112">
        <v>681</v>
      </c>
      <c r="AG112">
        <v>0.115</v>
      </c>
      <c r="AH112">
        <f t="shared" si="57"/>
        <v>1.3225000000000001E-2</v>
      </c>
      <c r="AI112">
        <v>346</v>
      </c>
      <c r="AJ112">
        <v>0.115</v>
      </c>
      <c r="AK112">
        <f t="shared" si="58"/>
        <v>1.3225000000000001E-2</v>
      </c>
      <c r="AL112">
        <v>1174</v>
      </c>
      <c r="AM112">
        <v>0.122</v>
      </c>
      <c r="AN112">
        <f t="shared" si="59"/>
        <v>1.4884E-2</v>
      </c>
      <c r="AO112">
        <v>1867</v>
      </c>
      <c r="AP112">
        <v>0.128</v>
      </c>
      <c r="AQ112">
        <f t="shared" si="60"/>
        <v>1.6383999999999999E-2</v>
      </c>
      <c r="AR112">
        <v>3042</v>
      </c>
      <c r="AS112">
        <v>7.1999999999999995E-2</v>
      </c>
      <c r="AT112">
        <f t="shared" si="61"/>
        <v>5.1839999999999994E-3</v>
      </c>
      <c r="AU112">
        <v>643</v>
      </c>
      <c r="AV112">
        <v>0.125</v>
      </c>
      <c r="AW112">
        <f t="shared" si="62"/>
        <v>1.5625E-2</v>
      </c>
      <c r="AX112">
        <v>1211</v>
      </c>
      <c r="AY112">
        <v>0.124</v>
      </c>
      <c r="AZ112">
        <f t="shared" si="63"/>
        <v>1.5375999999999999E-2</v>
      </c>
      <c r="BA112">
        <v>692</v>
      </c>
    </row>
    <row r="113" spans="7:52">
      <c r="G113">
        <f>SUM(G2:G112)</f>
        <v>1.8107759999999999</v>
      </c>
      <c r="J113">
        <f>SUM(J2:J112)</f>
        <v>1.9862260000000012</v>
      </c>
      <c r="M113">
        <f>SUM(M2:M112)</f>
        <v>1.7894689999999995</v>
      </c>
      <c r="P113">
        <f>SUM(P2:P112)</f>
        <v>2.0740880000000006</v>
      </c>
      <c r="S113">
        <f>SUM(S2:S112)</f>
        <v>1.7613970000000008</v>
      </c>
      <c r="V113">
        <f>SUM(V2:V112)</f>
        <v>1.0967529999999994</v>
      </c>
      <c r="Y113">
        <f>SUM(Y2:Y112)</f>
        <v>1.991042</v>
      </c>
      <c r="AB113">
        <f>SUM(AB2:AB112)</f>
        <v>2.0224509999999998</v>
      </c>
      <c r="AE113">
        <f>SUM(AE2:AE112)</f>
        <v>1.6196220000000003</v>
      </c>
      <c r="AH113">
        <f>SUM(AH2:AH112)</f>
        <v>1.9303130000000006</v>
      </c>
      <c r="AK113">
        <f>SUM(AK2:AK112)</f>
        <v>1.7673799999999984</v>
      </c>
      <c r="AN113">
        <f>SUM(AN2:AN112)</f>
        <v>2.1070289999999989</v>
      </c>
      <c r="AQ113">
        <f>SUM(AQ2:AQ112)</f>
        <v>1.8493820000000001</v>
      </c>
      <c r="AT113">
        <f>SUM(AT2:AT112)</f>
        <v>1.1115239999999995</v>
      </c>
      <c r="AW113">
        <f>SUM(AW2:AW112)</f>
        <v>1.8694919999999993</v>
      </c>
      <c r="AZ113">
        <f>SUM(AZ2:AZ112)</f>
        <v>1.9912350000000012</v>
      </c>
    </row>
    <row r="114" spans="7:52">
      <c r="G114" s="12">
        <f>SQRT(G113/111)</f>
        <v>0.12772351896693615</v>
      </c>
      <c r="J114" s="12">
        <f>SQRT(J113/111)</f>
        <v>0.13376818727906847</v>
      </c>
      <c r="M114" s="12">
        <f>SQRT(M113/111)</f>
        <v>0.12696984816224022</v>
      </c>
      <c r="P114" s="12">
        <f>SQRT(P113/111)</f>
        <v>0.13669483339716057</v>
      </c>
      <c r="S114" s="12">
        <f>SQRT(S113/111)</f>
        <v>0.12597000214908885</v>
      </c>
      <c r="V114" s="12">
        <f>SQRT(V113/111)</f>
        <v>9.9401497260643179E-2</v>
      </c>
      <c r="Y114" s="12">
        <f>SQRT(Y113/111)</f>
        <v>0.13393026288078178</v>
      </c>
      <c r="AB114" s="12">
        <f>SQRT(AB113/111)</f>
        <v>0.13498251471683018</v>
      </c>
      <c r="AE114" s="12">
        <f>SQRT(AE113/111)</f>
        <v>0.1207939948391028</v>
      </c>
      <c r="AH114" s="12">
        <f>SQRT(AH113/111)</f>
        <v>0.13187193487322166</v>
      </c>
      <c r="AK114" s="12">
        <f>SQRT(AK113/111)</f>
        <v>0.12618376417884483</v>
      </c>
      <c r="AN114" s="12">
        <f>SQRT(AN113/111)</f>
        <v>0.13777606193836153</v>
      </c>
      <c r="AQ114" s="12">
        <f>SQRT(AQ113/111)</f>
        <v>0.1290778799760017</v>
      </c>
      <c r="AT114" s="12">
        <f>SQRT(AT113/111)</f>
        <v>0.10006862510162576</v>
      </c>
      <c r="AW114" s="12">
        <f>SQRT(AW113/111)</f>
        <v>0.12977777263564921</v>
      </c>
      <c r="AZ114" s="12">
        <f>SQRT(AZ113/111)</f>
        <v>0.13393675393279497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Emilse Cardona Manco</dc:creator>
  <cp:keywords/>
  <dc:description/>
  <cp:lastModifiedBy/>
  <cp:revision/>
  <dcterms:created xsi:type="dcterms:W3CDTF">2022-10-21T21:28:22Z</dcterms:created>
  <dcterms:modified xsi:type="dcterms:W3CDTF">2022-11-01T21:08:10Z</dcterms:modified>
  <cp:category/>
  <cp:contentStatus/>
</cp:coreProperties>
</file>