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DD9F607-4BCF-4354-A3AD-5E4944DE053D}" xr6:coauthVersionLast="36" xr6:coauthVersionMax="36" xr10:uidLastSave="{00000000-0000-0000-0000-000000000000}"/>
  <bookViews>
    <workbookView xWindow="0" yWindow="0" windowWidth="28800" windowHeight="12225" xr2:uid="{FFE2E998-8DC7-4048-8C53-1E3BA7175D30}"/>
  </bookViews>
  <sheets>
    <sheet name="Caçapava" sheetId="1" r:id="rId1"/>
    <sheet name="Aparecid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2" l="1"/>
  <c r="L16" i="2"/>
  <c r="L15" i="2"/>
  <c r="L14" i="2"/>
  <c r="L13" i="2"/>
  <c r="L12" i="2"/>
  <c r="L11" i="2"/>
  <c r="L10" i="2"/>
  <c r="H7" i="1" l="1"/>
</calcChain>
</file>

<file path=xl/sharedStrings.xml><?xml version="1.0" encoding="utf-8"?>
<sst xmlns="http://schemas.openxmlformats.org/spreadsheetml/2006/main" count="88" uniqueCount="45">
  <si>
    <t>Nome Cidade</t>
  </si>
  <si>
    <t>Nome Medicamento</t>
  </si>
  <si>
    <t>Custo</t>
  </si>
  <si>
    <t>Quantidade</t>
  </si>
  <si>
    <t>Data</t>
  </si>
  <si>
    <t>Link</t>
  </si>
  <si>
    <t>OMALIZUMABE 150MG</t>
  </si>
  <si>
    <t>Caçapava</t>
  </si>
  <si>
    <t xml:space="preserve">59.873,70	</t>
  </si>
  <si>
    <t>AMINOFILINA 24MG/ML</t>
  </si>
  <si>
    <t>PORPIANOATO DE FLUTICASONA 250MCG</t>
  </si>
  <si>
    <t>2019/em andamento</t>
  </si>
  <si>
    <t>2019/2019</t>
  </si>
  <si>
    <t>FLUTICASONA, FUROATO 27,5MG</t>
  </si>
  <si>
    <t>2020/2020</t>
  </si>
  <si>
    <t>MONTELAIR 4MG</t>
  </si>
  <si>
    <t xml:space="preserve">ACIDO TRANEXAMICO 250MG </t>
  </si>
  <si>
    <t>2021/2021</t>
  </si>
  <si>
    <t>PIRFENIDONA 267MG Embalagem com 270 capsulas</t>
  </si>
  <si>
    <t xml:space="preserve">MONTELAIR 4MG </t>
  </si>
  <si>
    <t xml:space="preserve">ESILATO DE NINTEDANIBE 150MG </t>
  </si>
  <si>
    <t xml:space="preserve">86.425,20	</t>
  </si>
  <si>
    <t>2022/2022</t>
  </si>
  <si>
    <t>Aparecida</t>
  </si>
  <si>
    <t xml:space="preserve">ATENOLOL 25MG CX C/30 </t>
  </si>
  <si>
    <t xml:space="preserve">DIOVAN AMLO FIX 160/5MG CX </t>
  </si>
  <si>
    <t xml:space="preserve">CALTREN CX </t>
  </si>
  <si>
    <t xml:space="preserve">ENALAPRIL 10MG CX CX </t>
  </si>
  <si>
    <t xml:space="preserve">CLORIDRATO DE PROPANOLOL 80MG </t>
  </si>
  <si>
    <t xml:space="preserve">ATENOLOL 50MG CP </t>
  </si>
  <si>
    <t>AMIODARONA 200MG CP</t>
  </si>
  <si>
    <t xml:space="preserve">HIDRALAZINA 25MG CP </t>
  </si>
  <si>
    <t>DIPROPIONATO DE BECLOMETASONA
200MCG</t>
  </si>
  <si>
    <t>ESPIRONOLACTONA 25MG</t>
  </si>
  <si>
    <t xml:space="preserve">MONONITRATO DE ISOSSORBITA 20MG </t>
  </si>
  <si>
    <t>NIFEDIPINO 10MG CP</t>
  </si>
  <si>
    <t xml:space="preserve">VARFARINA 1MG CP </t>
  </si>
  <si>
    <t xml:space="preserve">VARFARINA 5MG CP </t>
  </si>
  <si>
    <t xml:space="preserve">ATENOLOL 25MG CX C/30 CP CX </t>
  </si>
  <si>
    <t>CLORIDRATO DE PROPANOLOL 80MG</t>
  </si>
  <si>
    <t xml:space="preserve">ARADOIS (LOSARTANA POTÁSSICA) 50MG CX C/30
CP
</t>
  </si>
  <si>
    <t>NIFEDIPINO RETARD 20MG CX C/30 CP</t>
  </si>
  <si>
    <t>NITRENDIPINO 10MG CX C/30 CP 
PARTICIPAÇÃO
206 NITRENDIPINO 10MG CX C/30 CP CX 3</t>
  </si>
  <si>
    <t xml:space="preserve">PROPATINILNITRATO 10 MG CX C/50 CP </t>
  </si>
  <si>
    <t>dados de custos não foram disponibilizados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</si>
</sst>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8"/>
      <color rgb="FF555555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  <fill>
      <patternFill patternType="solid">
        <fgColor rgb="FFD0D8E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7" xfId="0" applyBorder="1"/>
    <xf numFmtId="164" fontId="0" fillId="0" borderId="7" xfId="0" applyNumberFormat="1" applyBorder="1"/>
    <xf numFmtId="0" fontId="0" fillId="0" borderId="1" xfId="0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5" xfId="0" applyNumberForma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5AEF-A100-4DBF-B747-0B823A26AA0C}">
  <dimension ref="B2:U19"/>
  <sheetViews>
    <sheetView tabSelected="1" zoomScaleNormal="100" workbookViewId="0">
      <selection activeCell="H16" sqref="H16"/>
    </sheetView>
  </sheetViews>
  <sheetFormatPr defaultRowHeight="15" x14ac:dyDescent="0.25"/>
  <cols>
    <col min="10" max="10" width="22.5703125" customWidth="1"/>
  </cols>
  <sheetData>
    <row r="2" spans="2:21" x14ac:dyDescent="0.25">
      <c r="B2" s="19" t="s">
        <v>0</v>
      </c>
      <c r="C2" s="19"/>
      <c r="D2" s="19"/>
      <c r="E2" s="5" t="s">
        <v>1</v>
      </c>
      <c r="F2" s="5"/>
      <c r="G2" s="5"/>
      <c r="H2" s="5" t="s">
        <v>2</v>
      </c>
      <c r="I2" s="5"/>
      <c r="J2" s="5"/>
      <c r="K2" s="5" t="s">
        <v>3</v>
      </c>
      <c r="L2" s="5"/>
      <c r="M2" s="5"/>
      <c r="N2" s="5" t="s">
        <v>4</v>
      </c>
      <c r="O2" s="5"/>
      <c r="P2" s="5"/>
      <c r="Q2" s="5"/>
      <c r="R2" s="5" t="s">
        <v>5</v>
      </c>
      <c r="S2" s="5"/>
      <c r="T2" s="5"/>
      <c r="U2" s="5"/>
    </row>
    <row r="3" spans="2:21" ht="22.5" customHeight="1" x14ac:dyDescent="0.25">
      <c r="B3" s="19" t="s">
        <v>7</v>
      </c>
      <c r="C3" s="19"/>
      <c r="D3" s="19"/>
      <c r="E3" s="20" t="s">
        <v>6</v>
      </c>
      <c r="F3" s="21"/>
      <c r="G3" s="22"/>
      <c r="H3" s="29" t="s">
        <v>8</v>
      </c>
      <c r="I3" s="30"/>
      <c r="J3" s="31"/>
      <c r="K3" s="32">
        <v>30</v>
      </c>
      <c r="L3" s="33"/>
      <c r="M3" s="34"/>
      <c r="N3" s="16" t="s">
        <v>12</v>
      </c>
      <c r="O3" s="17"/>
      <c r="P3" s="17"/>
      <c r="Q3" s="18"/>
      <c r="R3" s="16"/>
      <c r="S3" s="17"/>
      <c r="T3" s="17"/>
      <c r="U3" s="18"/>
    </row>
    <row r="4" spans="2:21" ht="22.5" customHeight="1" x14ac:dyDescent="0.25">
      <c r="B4" s="19" t="s">
        <v>7</v>
      </c>
      <c r="C4" s="19"/>
      <c r="D4" s="19"/>
      <c r="E4" s="23" t="s">
        <v>9</v>
      </c>
      <c r="F4" s="24"/>
      <c r="G4" s="25"/>
      <c r="H4" s="26">
        <v>0</v>
      </c>
      <c r="I4" s="27"/>
      <c r="J4" s="28"/>
      <c r="K4" s="35">
        <v>2000</v>
      </c>
      <c r="L4" s="33"/>
      <c r="M4" s="34"/>
      <c r="N4" s="16" t="s">
        <v>11</v>
      </c>
      <c r="O4" s="17"/>
      <c r="P4" s="17"/>
      <c r="Q4" s="18"/>
      <c r="R4" s="16"/>
      <c r="S4" s="17"/>
      <c r="T4" s="17"/>
      <c r="U4" s="18"/>
    </row>
    <row r="5" spans="2:21" x14ac:dyDescent="0.25">
      <c r="B5" s="19" t="s">
        <v>7</v>
      </c>
      <c r="C5" s="19"/>
      <c r="D5" s="19"/>
      <c r="E5" s="23" t="s">
        <v>10</v>
      </c>
      <c r="F5" s="24"/>
      <c r="G5" s="25"/>
      <c r="H5" s="26">
        <v>0</v>
      </c>
      <c r="I5" s="27"/>
      <c r="J5" s="28"/>
      <c r="K5" s="16">
        <v>15</v>
      </c>
      <c r="L5" s="17"/>
      <c r="M5" s="18"/>
      <c r="N5" s="16" t="s">
        <v>11</v>
      </c>
      <c r="O5" s="17"/>
      <c r="P5" s="17"/>
      <c r="Q5" s="18"/>
      <c r="R5" s="16"/>
      <c r="S5" s="17"/>
      <c r="T5" s="17"/>
      <c r="U5" s="18"/>
    </row>
    <row r="6" spans="2:21" ht="33.75" customHeight="1" x14ac:dyDescent="0.25">
      <c r="B6" s="19" t="s">
        <v>7</v>
      </c>
      <c r="C6" s="19"/>
      <c r="D6" s="19"/>
      <c r="E6" s="23" t="s">
        <v>13</v>
      </c>
      <c r="F6" s="24"/>
      <c r="G6" s="25"/>
      <c r="H6" s="26">
        <v>51.84</v>
      </c>
      <c r="I6" s="27"/>
      <c r="J6" s="28"/>
      <c r="K6" s="16">
        <v>30</v>
      </c>
      <c r="L6" s="17"/>
      <c r="M6" s="18"/>
      <c r="N6" s="16" t="s">
        <v>14</v>
      </c>
      <c r="O6" s="17"/>
      <c r="P6" s="17"/>
      <c r="Q6" s="18"/>
      <c r="R6" s="16"/>
      <c r="S6" s="17"/>
      <c r="T6" s="17"/>
      <c r="U6" s="18"/>
    </row>
    <row r="7" spans="2:21" ht="22.5" customHeight="1" x14ac:dyDescent="0.25">
      <c r="B7" s="19" t="s">
        <v>7</v>
      </c>
      <c r="C7" s="19"/>
      <c r="D7" s="19"/>
      <c r="E7" s="23" t="s">
        <v>15</v>
      </c>
      <c r="F7" s="24"/>
      <c r="G7" s="25"/>
      <c r="H7" s="29">
        <f>450*1.39</f>
        <v>625.5</v>
      </c>
      <c r="I7" s="30"/>
      <c r="J7" s="31"/>
      <c r="K7" s="16">
        <v>450</v>
      </c>
      <c r="L7" s="17"/>
      <c r="M7" s="18"/>
      <c r="N7" s="16" t="s">
        <v>14</v>
      </c>
      <c r="O7" s="17"/>
      <c r="P7" s="17"/>
      <c r="Q7" s="18"/>
      <c r="R7" s="16"/>
      <c r="S7" s="17"/>
      <c r="T7" s="17"/>
      <c r="U7" s="18"/>
    </row>
    <row r="8" spans="2:21" ht="22.5" customHeight="1" x14ac:dyDescent="0.25">
      <c r="B8" s="19" t="s">
        <v>7</v>
      </c>
      <c r="C8" s="19"/>
      <c r="D8" s="19"/>
      <c r="E8" s="20" t="s">
        <v>6</v>
      </c>
      <c r="F8" s="21"/>
      <c r="G8" s="22"/>
      <c r="H8" s="26">
        <v>63515.4</v>
      </c>
      <c r="I8" s="27"/>
      <c r="J8" s="28"/>
      <c r="K8" s="16">
        <v>30</v>
      </c>
      <c r="L8" s="17"/>
      <c r="M8" s="18"/>
      <c r="N8" s="16" t="s">
        <v>14</v>
      </c>
      <c r="O8" s="17"/>
      <c r="P8" s="17"/>
      <c r="Q8" s="18"/>
      <c r="R8" s="16"/>
      <c r="S8" s="17"/>
      <c r="T8" s="17"/>
      <c r="U8" s="18"/>
    </row>
    <row r="9" spans="2:21" ht="33.75" customHeight="1" x14ac:dyDescent="0.25">
      <c r="B9" s="19" t="s">
        <v>7</v>
      </c>
      <c r="C9" s="19"/>
      <c r="D9" s="19"/>
      <c r="E9" s="20" t="s">
        <v>16</v>
      </c>
      <c r="F9" s="21"/>
      <c r="G9" s="22"/>
      <c r="H9" s="26">
        <v>5895</v>
      </c>
      <c r="I9" s="27"/>
      <c r="J9" s="28"/>
      <c r="K9" s="16">
        <v>1500</v>
      </c>
      <c r="L9" s="17"/>
      <c r="M9" s="18"/>
      <c r="N9" s="16" t="s">
        <v>17</v>
      </c>
      <c r="O9" s="17"/>
      <c r="P9" s="17"/>
      <c r="Q9" s="18"/>
      <c r="R9" s="16"/>
      <c r="S9" s="17"/>
      <c r="T9" s="17"/>
      <c r="U9" s="18"/>
    </row>
    <row r="10" spans="2:21" ht="56.25" customHeight="1" x14ac:dyDescent="0.25">
      <c r="B10" s="19" t="s">
        <v>7</v>
      </c>
      <c r="C10" s="19"/>
      <c r="D10" s="19"/>
      <c r="E10" s="20" t="s">
        <v>18</v>
      </c>
      <c r="F10" s="21"/>
      <c r="G10" s="22"/>
      <c r="H10" s="29">
        <v>202984.74</v>
      </c>
      <c r="I10" s="30"/>
      <c r="J10" s="31"/>
      <c r="K10" s="32">
        <v>18</v>
      </c>
      <c r="L10" s="33"/>
      <c r="M10" s="34"/>
      <c r="N10" s="32" t="s">
        <v>17</v>
      </c>
      <c r="O10" s="33"/>
      <c r="P10" s="33"/>
      <c r="Q10" s="34"/>
      <c r="R10" s="16"/>
      <c r="S10" s="17"/>
      <c r="T10" s="17"/>
      <c r="U10" s="18"/>
    </row>
    <row r="11" spans="2:21" ht="22.5" customHeight="1" x14ac:dyDescent="0.25">
      <c r="B11" s="19" t="s">
        <v>7</v>
      </c>
      <c r="C11" s="19"/>
      <c r="D11" s="19"/>
      <c r="E11" s="20" t="s">
        <v>6</v>
      </c>
      <c r="F11" s="21"/>
      <c r="G11" s="22"/>
      <c r="H11" s="26">
        <v>54457.919999999998</v>
      </c>
      <c r="I11" s="27"/>
      <c r="J11" s="28"/>
      <c r="K11" s="16">
        <v>32</v>
      </c>
      <c r="L11" s="17"/>
      <c r="M11" s="18"/>
      <c r="N11" s="16" t="s">
        <v>22</v>
      </c>
      <c r="O11" s="17"/>
      <c r="P11" s="17"/>
      <c r="Q11" s="18"/>
      <c r="R11" s="16"/>
      <c r="S11" s="17"/>
      <c r="T11" s="17"/>
      <c r="U11" s="18"/>
    </row>
    <row r="12" spans="2:21" ht="22.5" customHeight="1" x14ac:dyDescent="0.25">
      <c r="B12" s="19" t="s">
        <v>7</v>
      </c>
      <c r="C12" s="19"/>
      <c r="D12" s="19"/>
      <c r="E12" s="20" t="s">
        <v>19</v>
      </c>
      <c r="F12" s="21"/>
      <c r="G12" s="22"/>
      <c r="H12" s="36">
        <v>342</v>
      </c>
      <c r="I12" s="37"/>
      <c r="J12" s="38"/>
      <c r="K12" s="32">
        <v>450</v>
      </c>
      <c r="L12" s="33"/>
      <c r="M12" s="34"/>
      <c r="N12" s="32" t="s">
        <v>22</v>
      </c>
      <c r="O12" s="33"/>
      <c r="P12" s="33"/>
      <c r="Q12" s="34"/>
      <c r="R12" s="32"/>
      <c r="S12" s="33"/>
      <c r="T12" s="33"/>
      <c r="U12" s="34"/>
    </row>
    <row r="13" spans="2:21" x14ac:dyDescent="0.25">
      <c r="B13" s="9" t="s">
        <v>7</v>
      </c>
      <c r="C13" s="9"/>
      <c r="D13" s="9"/>
      <c r="E13" s="6" t="s">
        <v>20</v>
      </c>
      <c r="F13" s="7"/>
      <c r="G13" s="8"/>
      <c r="H13" s="10" t="s">
        <v>21</v>
      </c>
      <c r="I13" s="11"/>
      <c r="J13" s="12"/>
      <c r="K13" s="13">
        <v>360</v>
      </c>
      <c r="L13" s="14"/>
      <c r="M13" s="15"/>
      <c r="N13" s="13" t="s">
        <v>22</v>
      </c>
      <c r="O13" s="14"/>
      <c r="P13" s="14"/>
      <c r="Q13" s="15"/>
      <c r="R13" s="16"/>
      <c r="S13" s="17"/>
      <c r="T13" s="17"/>
      <c r="U13" s="18"/>
    </row>
    <row r="14" spans="2:21" x14ac:dyDescent="0.25">
      <c r="B14" s="3"/>
      <c r="C14" s="3"/>
      <c r="D14" s="3"/>
      <c r="E14" s="3"/>
      <c r="F14" s="3"/>
      <c r="G14" s="3"/>
      <c r="H14" s="4"/>
      <c r="I14" s="4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2:21" x14ac:dyDescent="0.25">
      <c r="B15" s="1"/>
      <c r="C15" s="1"/>
      <c r="D15" s="1"/>
      <c r="E15" s="1"/>
      <c r="F15" s="1"/>
      <c r="G15" s="1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2:21" x14ac:dyDescent="0.25">
      <c r="B16" s="1"/>
      <c r="C16" s="1"/>
      <c r="D16" s="1"/>
      <c r="E16" s="1"/>
      <c r="F16" s="1"/>
      <c r="G16" s="1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5">
      <c r="B17" s="1"/>
      <c r="C17" s="1"/>
      <c r="D17" s="1"/>
      <c r="E17" s="1"/>
      <c r="F17" s="1"/>
      <c r="G17" s="1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ht="17.25" x14ac:dyDescent="0.4">
      <c r="B18" s="1"/>
      <c r="C18" s="1"/>
      <c r="D18" s="1"/>
      <c r="E18" s="1"/>
      <c r="F18" s="1"/>
      <c r="G18" s="1"/>
      <c r="H18" s="2"/>
      <c r="I18" s="53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5">
      <c r="B19" s="1"/>
      <c r="C19" s="1"/>
      <c r="D19" s="1"/>
      <c r="E19" s="1"/>
      <c r="F19" s="1"/>
      <c r="G19" s="1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</sheetData>
  <mergeCells count="72">
    <mergeCell ref="R11:U11"/>
    <mergeCell ref="E12:G12"/>
    <mergeCell ref="H12:J12"/>
    <mergeCell ref="K12:M12"/>
    <mergeCell ref="N12:Q12"/>
    <mergeCell ref="R12:U12"/>
    <mergeCell ref="N11:Q11"/>
    <mergeCell ref="B11:D11"/>
    <mergeCell ref="B12:D12"/>
    <mergeCell ref="E11:G11"/>
    <mergeCell ref="H11:J11"/>
    <mergeCell ref="K11:M11"/>
    <mergeCell ref="N9:Q9"/>
    <mergeCell ref="N10:Q10"/>
    <mergeCell ref="R3:U3"/>
    <mergeCell ref="R4:U4"/>
    <mergeCell ref="R5:U5"/>
    <mergeCell ref="R6:U6"/>
    <mergeCell ref="R7:U7"/>
    <mergeCell ref="R8:U8"/>
    <mergeCell ref="R9:U9"/>
    <mergeCell ref="R10:U10"/>
    <mergeCell ref="N3:Q3"/>
    <mergeCell ref="N4:Q4"/>
    <mergeCell ref="N5:Q5"/>
    <mergeCell ref="N6:Q6"/>
    <mergeCell ref="N7:Q7"/>
    <mergeCell ref="N8:Q8"/>
    <mergeCell ref="H9:J9"/>
    <mergeCell ref="H10:J10"/>
    <mergeCell ref="K3:M3"/>
    <mergeCell ref="K4:M4"/>
    <mergeCell ref="K5:M5"/>
    <mergeCell ref="K6:M6"/>
    <mergeCell ref="K7:M7"/>
    <mergeCell ref="K8:M8"/>
    <mergeCell ref="K9:M9"/>
    <mergeCell ref="K10:M10"/>
    <mergeCell ref="H3:J3"/>
    <mergeCell ref="H4:J4"/>
    <mergeCell ref="H5:J5"/>
    <mergeCell ref="H6:J6"/>
    <mergeCell ref="H7:J7"/>
    <mergeCell ref="H8:J8"/>
    <mergeCell ref="E10:G10"/>
    <mergeCell ref="B3:D3"/>
    <mergeCell ref="B4:D4"/>
    <mergeCell ref="B5:D5"/>
    <mergeCell ref="B6:D6"/>
    <mergeCell ref="B7:D7"/>
    <mergeCell ref="B8:D8"/>
    <mergeCell ref="E5:G5"/>
    <mergeCell ref="E6:G6"/>
    <mergeCell ref="E7:G7"/>
    <mergeCell ref="E8:G8"/>
    <mergeCell ref="E9:G9"/>
    <mergeCell ref="R2:U2"/>
    <mergeCell ref="E13:G13"/>
    <mergeCell ref="B13:D13"/>
    <mergeCell ref="H13:J13"/>
    <mergeCell ref="K13:M13"/>
    <mergeCell ref="N13:Q13"/>
    <mergeCell ref="R13:U13"/>
    <mergeCell ref="B2:D2"/>
    <mergeCell ref="E2:G2"/>
    <mergeCell ref="H2:J2"/>
    <mergeCell ref="K2:M2"/>
    <mergeCell ref="N2:Q2"/>
    <mergeCell ref="B9:D9"/>
    <mergeCell ref="B10:D10"/>
    <mergeCell ref="E3:G3"/>
    <mergeCell ref="E4:G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95A0-4179-441C-ABCD-A09C9530C970}">
  <dimension ref="C4:V26"/>
  <sheetViews>
    <sheetView workbookViewId="0">
      <selection activeCell="C26" sqref="C26:H26"/>
    </sheetView>
  </sheetViews>
  <sheetFormatPr defaultRowHeight="15" x14ac:dyDescent="0.25"/>
  <cols>
    <col min="8" max="8" width="37.28515625" customWidth="1"/>
  </cols>
  <sheetData>
    <row r="4" spans="3:22" x14ac:dyDescent="0.25">
      <c r="C4" s="19" t="s">
        <v>0</v>
      </c>
      <c r="D4" s="19"/>
      <c r="E4" s="19"/>
      <c r="F4" s="5" t="s">
        <v>1</v>
      </c>
      <c r="G4" s="5"/>
      <c r="H4" s="5"/>
      <c r="I4" s="5" t="s">
        <v>2</v>
      </c>
      <c r="J4" s="5"/>
      <c r="K4" s="5"/>
      <c r="L4" s="5" t="s">
        <v>3</v>
      </c>
      <c r="M4" s="5"/>
      <c r="N4" s="5"/>
      <c r="O4" s="5" t="s">
        <v>4</v>
      </c>
      <c r="P4" s="5"/>
      <c r="Q4" s="5"/>
      <c r="R4" s="5"/>
      <c r="S4" s="5" t="s">
        <v>5</v>
      </c>
      <c r="T4" s="5"/>
      <c r="U4" s="5"/>
      <c r="V4" s="5"/>
    </row>
    <row r="5" spans="3:22" x14ac:dyDescent="0.25">
      <c r="C5" s="19" t="s">
        <v>23</v>
      </c>
      <c r="D5" s="19"/>
      <c r="E5" s="19"/>
      <c r="F5" s="20" t="s">
        <v>24</v>
      </c>
      <c r="G5" s="21"/>
      <c r="H5" s="22"/>
      <c r="I5" s="29">
        <v>0</v>
      </c>
      <c r="J5" s="30"/>
      <c r="K5" s="31"/>
      <c r="L5" s="32">
        <v>12</v>
      </c>
      <c r="M5" s="33"/>
      <c r="N5" s="34"/>
      <c r="O5" s="16">
        <v>2022</v>
      </c>
      <c r="P5" s="17"/>
      <c r="Q5" s="17"/>
      <c r="R5" s="18"/>
      <c r="S5" s="16"/>
      <c r="T5" s="17"/>
      <c r="U5" s="17"/>
      <c r="V5" s="18"/>
    </row>
    <row r="6" spans="3:22" x14ac:dyDescent="0.25">
      <c r="C6" s="19" t="s">
        <v>23</v>
      </c>
      <c r="D6" s="19"/>
      <c r="E6" s="19"/>
      <c r="F6" s="23" t="s">
        <v>25</v>
      </c>
      <c r="G6" s="24"/>
      <c r="H6" s="25"/>
      <c r="I6" s="26">
        <v>0</v>
      </c>
      <c r="J6" s="27"/>
      <c r="K6" s="28"/>
      <c r="L6" s="35">
        <v>12</v>
      </c>
      <c r="M6" s="33"/>
      <c r="N6" s="34"/>
      <c r="O6" s="16">
        <v>2022</v>
      </c>
      <c r="P6" s="17"/>
      <c r="Q6" s="17"/>
      <c r="R6" s="18"/>
      <c r="S6" s="16"/>
      <c r="T6" s="17"/>
      <c r="U6" s="17"/>
      <c r="V6" s="18"/>
    </row>
    <row r="7" spans="3:22" x14ac:dyDescent="0.25">
      <c r="C7" s="19" t="s">
        <v>23</v>
      </c>
      <c r="D7" s="19"/>
      <c r="E7" s="19"/>
      <c r="F7" s="23" t="s">
        <v>26</v>
      </c>
      <c r="G7" s="24"/>
      <c r="H7" s="25"/>
      <c r="I7" s="26">
        <v>0</v>
      </c>
      <c r="J7" s="27"/>
      <c r="K7" s="28"/>
      <c r="L7" s="16">
        <v>12</v>
      </c>
      <c r="M7" s="17"/>
      <c r="N7" s="18"/>
      <c r="O7" s="16">
        <v>2022</v>
      </c>
      <c r="P7" s="17"/>
      <c r="Q7" s="17"/>
      <c r="R7" s="18"/>
      <c r="S7" s="16"/>
      <c r="T7" s="17"/>
      <c r="U7" s="17"/>
      <c r="V7" s="18"/>
    </row>
    <row r="8" spans="3:22" x14ac:dyDescent="0.25">
      <c r="C8" s="19" t="s">
        <v>23</v>
      </c>
      <c r="D8" s="19"/>
      <c r="E8" s="19"/>
      <c r="F8" s="23" t="s">
        <v>27</v>
      </c>
      <c r="G8" s="24"/>
      <c r="H8" s="25"/>
      <c r="I8" s="26">
        <v>0</v>
      </c>
      <c r="J8" s="27"/>
      <c r="K8" s="28"/>
      <c r="L8" s="16">
        <v>12</v>
      </c>
      <c r="M8" s="17"/>
      <c r="N8" s="18"/>
      <c r="O8" s="16">
        <v>2022</v>
      </c>
      <c r="P8" s="17"/>
      <c r="Q8" s="17"/>
      <c r="R8" s="18"/>
      <c r="S8" s="16"/>
      <c r="T8" s="17"/>
      <c r="U8" s="17"/>
      <c r="V8" s="18"/>
    </row>
    <row r="9" spans="3:22" x14ac:dyDescent="0.25">
      <c r="C9" s="19" t="s">
        <v>23</v>
      </c>
      <c r="D9" s="19"/>
      <c r="E9" s="19"/>
      <c r="F9" s="23" t="s">
        <v>28</v>
      </c>
      <c r="G9" s="24"/>
      <c r="H9" s="25"/>
      <c r="I9" s="29">
        <v>0</v>
      </c>
      <c r="J9" s="30"/>
      <c r="K9" s="31"/>
      <c r="L9" s="16">
        <v>12</v>
      </c>
      <c r="M9" s="17"/>
      <c r="N9" s="18"/>
      <c r="O9" s="16">
        <v>2022</v>
      </c>
      <c r="P9" s="17"/>
      <c r="Q9" s="17"/>
      <c r="R9" s="18"/>
      <c r="S9" s="16"/>
      <c r="T9" s="17"/>
      <c r="U9" s="17"/>
      <c r="V9" s="18"/>
    </row>
    <row r="10" spans="3:22" x14ac:dyDescent="0.25">
      <c r="C10" s="19" t="s">
        <v>23</v>
      </c>
      <c r="D10" s="19"/>
      <c r="E10" s="19"/>
      <c r="F10" s="20" t="s">
        <v>29</v>
      </c>
      <c r="G10" s="21"/>
      <c r="H10" s="22"/>
      <c r="I10" s="26">
        <v>0</v>
      </c>
      <c r="J10" s="27"/>
      <c r="K10" s="28"/>
      <c r="L10" s="41">
        <f>67500+22500</f>
        <v>90000</v>
      </c>
      <c r="M10" s="17"/>
      <c r="N10" s="18"/>
      <c r="O10" s="16">
        <v>2021</v>
      </c>
      <c r="P10" s="17"/>
      <c r="Q10" s="17"/>
      <c r="R10" s="18"/>
      <c r="S10" s="16"/>
      <c r="T10" s="17"/>
      <c r="U10" s="17"/>
      <c r="V10" s="18"/>
    </row>
    <row r="11" spans="3:22" x14ac:dyDescent="0.25">
      <c r="C11" s="19" t="s">
        <v>23</v>
      </c>
      <c r="D11" s="19"/>
      <c r="E11" s="19"/>
      <c r="F11" s="20" t="s">
        <v>30</v>
      </c>
      <c r="G11" s="21"/>
      <c r="H11" s="22"/>
      <c r="I11" s="26">
        <v>0</v>
      </c>
      <c r="J11" s="27"/>
      <c r="K11" s="28"/>
      <c r="L11" s="16">
        <f>22500+7500</f>
        <v>30000</v>
      </c>
      <c r="M11" s="17"/>
      <c r="N11" s="18"/>
      <c r="O11" s="16">
        <v>2021</v>
      </c>
      <c r="P11" s="17"/>
      <c r="Q11" s="17"/>
      <c r="R11" s="18"/>
      <c r="S11" s="16"/>
      <c r="T11" s="17"/>
      <c r="U11" s="17"/>
      <c r="V11" s="18"/>
    </row>
    <row r="12" spans="3:22" x14ac:dyDescent="0.25">
      <c r="C12" s="19" t="s">
        <v>23</v>
      </c>
      <c r="D12" s="19"/>
      <c r="E12" s="19"/>
      <c r="F12" s="20" t="s">
        <v>31</v>
      </c>
      <c r="G12" s="21"/>
      <c r="H12" s="22"/>
      <c r="I12" s="29">
        <v>0</v>
      </c>
      <c r="J12" s="30"/>
      <c r="K12" s="31"/>
      <c r="L12" s="42">
        <f>2250+750</f>
        <v>3000</v>
      </c>
      <c r="M12" s="33"/>
      <c r="N12" s="34"/>
      <c r="O12" s="32">
        <v>2021</v>
      </c>
      <c r="P12" s="33"/>
      <c r="Q12" s="33"/>
      <c r="R12" s="34"/>
      <c r="S12" s="16"/>
      <c r="T12" s="17"/>
      <c r="U12" s="17"/>
      <c r="V12" s="18"/>
    </row>
    <row r="13" spans="3:22" x14ac:dyDescent="0.25">
      <c r="C13" s="19" t="s">
        <v>23</v>
      </c>
      <c r="D13" s="19"/>
      <c r="E13" s="19"/>
      <c r="F13" s="20" t="s">
        <v>32</v>
      </c>
      <c r="G13" s="21"/>
      <c r="H13" s="22"/>
      <c r="I13" s="26">
        <v>0</v>
      </c>
      <c r="J13" s="27"/>
      <c r="K13" s="28"/>
      <c r="L13" s="41">
        <f>2500+750+250</f>
        <v>3500</v>
      </c>
      <c r="M13" s="17"/>
      <c r="N13" s="18"/>
      <c r="O13" s="16">
        <v>2021</v>
      </c>
      <c r="P13" s="17"/>
      <c r="Q13" s="17"/>
      <c r="R13" s="18"/>
      <c r="S13" s="16"/>
      <c r="T13" s="17"/>
      <c r="U13" s="17"/>
      <c r="V13" s="18"/>
    </row>
    <row r="14" spans="3:22" x14ac:dyDescent="0.25">
      <c r="C14" s="19" t="s">
        <v>23</v>
      </c>
      <c r="D14" s="19"/>
      <c r="E14" s="19"/>
      <c r="F14" s="20" t="s">
        <v>33</v>
      </c>
      <c r="G14" s="21"/>
      <c r="H14" s="22"/>
      <c r="I14" s="36">
        <v>0</v>
      </c>
      <c r="J14" s="37"/>
      <c r="K14" s="38"/>
      <c r="L14" s="32">
        <f>30000+10000</f>
        <v>40000</v>
      </c>
      <c r="M14" s="33"/>
      <c r="N14" s="34"/>
      <c r="O14" s="32">
        <v>2021</v>
      </c>
      <c r="P14" s="33"/>
      <c r="Q14" s="33"/>
      <c r="R14" s="34"/>
      <c r="S14" s="32"/>
      <c r="T14" s="33"/>
      <c r="U14" s="33"/>
      <c r="V14" s="34"/>
    </row>
    <row r="15" spans="3:22" x14ac:dyDescent="0.25">
      <c r="C15" s="19" t="s">
        <v>23</v>
      </c>
      <c r="D15" s="19"/>
      <c r="E15" s="19"/>
      <c r="F15" s="39" t="s">
        <v>34</v>
      </c>
      <c r="G15" s="39"/>
      <c r="H15" s="39"/>
      <c r="I15" s="40">
        <v>0</v>
      </c>
      <c r="J15" s="40"/>
      <c r="K15" s="40"/>
      <c r="L15" s="43">
        <f>3750+1250</f>
        <v>5000</v>
      </c>
      <c r="M15" s="19"/>
      <c r="N15" s="19"/>
      <c r="O15" s="19">
        <v>2021</v>
      </c>
      <c r="P15" s="19"/>
      <c r="Q15" s="19"/>
      <c r="R15" s="19"/>
      <c r="S15" s="16"/>
      <c r="T15" s="17"/>
      <c r="U15" s="17"/>
      <c r="V15" s="18"/>
    </row>
    <row r="16" spans="3:22" x14ac:dyDescent="0.25">
      <c r="C16" s="19" t="s">
        <v>23</v>
      </c>
      <c r="D16" s="19"/>
      <c r="E16" s="19"/>
      <c r="F16" s="19" t="s">
        <v>35</v>
      </c>
      <c r="G16" s="19"/>
      <c r="H16" s="19"/>
      <c r="I16" s="40">
        <v>0</v>
      </c>
      <c r="J16" s="40"/>
      <c r="K16" s="40"/>
      <c r="L16" s="19">
        <f>7500+2500</f>
        <v>10000</v>
      </c>
      <c r="M16" s="19"/>
      <c r="N16" s="19"/>
      <c r="O16" s="19">
        <v>2021</v>
      </c>
      <c r="P16" s="19"/>
      <c r="Q16" s="19"/>
      <c r="R16" s="19"/>
      <c r="S16" s="19"/>
      <c r="T16" s="19"/>
      <c r="U16" s="19"/>
      <c r="V16" s="19"/>
    </row>
    <row r="17" spans="3:22" x14ac:dyDescent="0.25">
      <c r="C17" s="19" t="s">
        <v>23</v>
      </c>
      <c r="D17" s="19"/>
      <c r="E17" s="19"/>
      <c r="F17" s="19" t="s">
        <v>36</v>
      </c>
      <c r="G17" s="19"/>
      <c r="H17" s="19"/>
      <c r="I17" s="40">
        <v>0</v>
      </c>
      <c r="J17" s="40"/>
      <c r="K17" s="40"/>
      <c r="L17" s="19">
        <v>200</v>
      </c>
      <c r="M17" s="19"/>
      <c r="N17" s="19"/>
      <c r="O17" s="19">
        <v>2021</v>
      </c>
      <c r="P17" s="19"/>
      <c r="Q17" s="19"/>
      <c r="R17" s="19"/>
      <c r="S17" s="19"/>
      <c r="T17" s="19"/>
      <c r="U17" s="19"/>
      <c r="V17" s="19"/>
    </row>
    <row r="18" spans="3:22" x14ac:dyDescent="0.25">
      <c r="C18" s="19" t="s">
        <v>23</v>
      </c>
      <c r="D18" s="19"/>
      <c r="E18" s="19"/>
      <c r="F18" s="19" t="s">
        <v>37</v>
      </c>
      <c r="G18" s="19"/>
      <c r="H18" s="19"/>
      <c r="I18" s="40">
        <v>0</v>
      </c>
      <c r="J18" s="40"/>
      <c r="K18" s="40"/>
      <c r="L18" s="19">
        <f>2500+750</f>
        <v>3250</v>
      </c>
      <c r="M18" s="19"/>
      <c r="N18" s="19"/>
      <c r="O18" s="19">
        <v>2021</v>
      </c>
      <c r="P18" s="19"/>
      <c r="Q18" s="19"/>
      <c r="R18" s="19"/>
      <c r="S18" s="19"/>
      <c r="T18" s="19"/>
      <c r="U18" s="19"/>
      <c r="V18" s="19"/>
    </row>
    <row r="19" spans="3:22" x14ac:dyDescent="0.25">
      <c r="C19" s="19" t="s">
        <v>23</v>
      </c>
      <c r="D19" s="19"/>
      <c r="E19" s="19"/>
      <c r="F19" s="19" t="s">
        <v>38</v>
      </c>
      <c r="G19" s="19"/>
      <c r="H19" s="19"/>
      <c r="I19" s="45">
        <v>0</v>
      </c>
      <c r="J19" s="45"/>
      <c r="K19" s="45"/>
      <c r="L19" s="19">
        <v>12</v>
      </c>
      <c r="M19" s="19"/>
      <c r="N19" s="19"/>
      <c r="O19" s="19">
        <v>2021</v>
      </c>
      <c r="P19" s="19"/>
      <c r="Q19" s="19"/>
      <c r="R19" s="19"/>
      <c r="S19" s="19"/>
      <c r="T19" s="19"/>
      <c r="U19" s="19"/>
      <c r="V19" s="19"/>
    </row>
    <row r="20" spans="3:22" x14ac:dyDescent="0.25">
      <c r="C20" s="19" t="s">
        <v>23</v>
      </c>
      <c r="D20" s="19"/>
      <c r="E20" s="19"/>
      <c r="F20" s="19" t="s">
        <v>39</v>
      </c>
      <c r="G20" s="19"/>
      <c r="H20" s="19"/>
      <c r="I20" s="45">
        <v>0</v>
      </c>
      <c r="J20" s="45"/>
      <c r="K20" s="45"/>
      <c r="L20" s="19">
        <v>15</v>
      </c>
      <c r="M20" s="19"/>
      <c r="N20" s="19"/>
      <c r="O20" s="19">
        <v>2021</v>
      </c>
      <c r="P20" s="19"/>
      <c r="Q20" s="19"/>
      <c r="R20" s="19"/>
      <c r="S20" s="19"/>
      <c r="T20" s="19"/>
      <c r="U20" s="19"/>
      <c r="V20" s="19"/>
    </row>
    <row r="21" spans="3:22" x14ac:dyDescent="0.25">
      <c r="C21" s="19" t="s">
        <v>23</v>
      </c>
      <c r="D21" s="19"/>
      <c r="E21" s="19"/>
      <c r="F21" s="49" t="s">
        <v>40</v>
      </c>
      <c r="G21" s="19"/>
      <c r="H21" s="19"/>
      <c r="I21" s="46">
        <v>0</v>
      </c>
      <c r="J21" s="47"/>
      <c r="K21" s="48"/>
      <c r="L21" s="19">
        <v>60</v>
      </c>
      <c r="M21" s="19"/>
      <c r="N21" s="19"/>
      <c r="O21" s="19">
        <v>2021</v>
      </c>
      <c r="P21" s="19"/>
      <c r="Q21" s="19"/>
      <c r="R21" s="19"/>
      <c r="S21" s="19"/>
      <c r="T21" s="19"/>
      <c r="U21" s="19"/>
      <c r="V21" s="19"/>
    </row>
    <row r="22" spans="3:22" x14ac:dyDescent="0.25">
      <c r="C22" s="19" t="s">
        <v>23</v>
      </c>
      <c r="D22" s="19"/>
      <c r="E22" s="19"/>
      <c r="F22" s="19" t="s">
        <v>41</v>
      </c>
      <c r="G22" s="19"/>
      <c r="H22" s="19"/>
      <c r="I22" s="45">
        <v>0</v>
      </c>
      <c r="J22" s="45"/>
      <c r="K22" s="45"/>
      <c r="L22" s="19">
        <v>24</v>
      </c>
      <c r="M22" s="19"/>
      <c r="N22" s="19"/>
      <c r="O22" s="19">
        <v>2021</v>
      </c>
      <c r="P22" s="19"/>
      <c r="Q22" s="19"/>
      <c r="R22" s="19"/>
      <c r="S22" s="19"/>
      <c r="T22" s="19"/>
      <c r="U22" s="19"/>
      <c r="V22" s="19"/>
    </row>
    <row r="23" spans="3:22" x14ac:dyDescent="0.25">
      <c r="C23" s="9" t="s">
        <v>23</v>
      </c>
      <c r="D23" s="9"/>
      <c r="E23" s="9"/>
      <c r="F23" s="52" t="s">
        <v>42</v>
      </c>
      <c r="G23" s="9"/>
      <c r="H23" s="9"/>
      <c r="I23" s="50">
        <v>0</v>
      </c>
      <c r="J23" s="50"/>
      <c r="K23" s="50"/>
      <c r="L23" s="9">
        <v>12</v>
      </c>
      <c r="M23" s="9"/>
      <c r="N23" s="9"/>
      <c r="O23" s="9">
        <v>2021</v>
      </c>
      <c r="P23" s="9"/>
      <c r="Q23" s="9"/>
      <c r="R23" s="9"/>
      <c r="S23" s="9"/>
      <c r="T23" s="9"/>
      <c r="U23" s="9"/>
      <c r="V23" s="9"/>
    </row>
    <row r="24" spans="3:22" x14ac:dyDescent="0.25">
      <c r="C24" s="19" t="s">
        <v>23</v>
      </c>
      <c r="D24" s="19"/>
      <c r="E24" s="19"/>
      <c r="F24" s="19" t="s">
        <v>43</v>
      </c>
      <c r="G24" s="19"/>
      <c r="H24" s="19"/>
      <c r="I24" s="45">
        <v>0</v>
      </c>
      <c r="J24" s="45"/>
      <c r="K24" s="45"/>
      <c r="L24" s="19">
        <v>39</v>
      </c>
      <c r="M24" s="19"/>
      <c r="N24" s="19"/>
      <c r="O24" s="19">
        <v>2021</v>
      </c>
      <c r="P24" s="19"/>
      <c r="Q24" s="19"/>
      <c r="R24" s="19"/>
      <c r="S24" s="19"/>
      <c r="T24" s="19"/>
      <c r="U24" s="19"/>
      <c r="V24" s="19"/>
    </row>
    <row r="25" spans="3:22" x14ac:dyDescent="0.25">
      <c r="C25" s="44"/>
      <c r="D25" s="44"/>
      <c r="E25" s="44"/>
      <c r="F25" s="44"/>
      <c r="G25" s="44"/>
      <c r="H25" s="44"/>
      <c r="I25" s="51"/>
      <c r="J25" s="51"/>
      <c r="K25" s="51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 spans="3:22" x14ac:dyDescent="0.25">
      <c r="C26" s="19" t="s">
        <v>44</v>
      </c>
      <c r="D26" s="19"/>
      <c r="E26" s="19"/>
      <c r="F26" s="19"/>
      <c r="G26" s="19"/>
      <c r="H26" s="19"/>
      <c r="I26" s="51"/>
      <c r="J26" s="51"/>
      <c r="K26" s="51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</row>
  </sheetData>
  <mergeCells count="137">
    <mergeCell ref="S25:V25"/>
    <mergeCell ref="S26:V26"/>
    <mergeCell ref="C26:H26"/>
    <mergeCell ref="L25:N25"/>
    <mergeCell ref="L26:N26"/>
    <mergeCell ref="O23:R23"/>
    <mergeCell ref="O24:R24"/>
    <mergeCell ref="O25:R25"/>
    <mergeCell ref="O26:R26"/>
    <mergeCell ref="L22:N22"/>
    <mergeCell ref="O22:R22"/>
    <mergeCell ref="S22:V22"/>
    <mergeCell ref="S23:V23"/>
    <mergeCell ref="S24:V24"/>
    <mergeCell ref="L23:N23"/>
    <mergeCell ref="L24:N24"/>
    <mergeCell ref="I22:K22"/>
    <mergeCell ref="I23:K23"/>
    <mergeCell ref="I24:K24"/>
    <mergeCell ref="I25:K25"/>
    <mergeCell ref="I26:K26"/>
    <mergeCell ref="F22:H22"/>
    <mergeCell ref="F23:H23"/>
    <mergeCell ref="F24:H24"/>
    <mergeCell ref="F25:H25"/>
    <mergeCell ref="C22:E22"/>
    <mergeCell ref="C23:E23"/>
    <mergeCell ref="C24:E24"/>
    <mergeCell ref="C25:E25"/>
    <mergeCell ref="L20:N20"/>
    <mergeCell ref="L21:N21"/>
    <mergeCell ref="O20:R20"/>
    <mergeCell ref="O21:R21"/>
    <mergeCell ref="S20:V20"/>
    <mergeCell ref="S21:V21"/>
    <mergeCell ref="C20:E20"/>
    <mergeCell ref="C21:E21"/>
    <mergeCell ref="F20:H20"/>
    <mergeCell ref="F21:H21"/>
    <mergeCell ref="I20:K20"/>
    <mergeCell ref="I21:K21"/>
    <mergeCell ref="S18:V18"/>
    <mergeCell ref="C19:E19"/>
    <mergeCell ref="F19:H19"/>
    <mergeCell ref="I19:K19"/>
    <mergeCell ref="L19:N19"/>
    <mergeCell ref="O19:R19"/>
    <mergeCell ref="S19:V19"/>
    <mergeCell ref="C18:E18"/>
    <mergeCell ref="F18:H18"/>
    <mergeCell ref="I18:K18"/>
    <mergeCell ref="L18:N18"/>
    <mergeCell ref="O18:R18"/>
    <mergeCell ref="S16:V16"/>
    <mergeCell ref="C17:E17"/>
    <mergeCell ref="F17:H17"/>
    <mergeCell ref="I17:K17"/>
    <mergeCell ref="L17:N17"/>
    <mergeCell ref="O17:R17"/>
    <mergeCell ref="S17:V17"/>
    <mergeCell ref="C16:E16"/>
    <mergeCell ref="F16:H16"/>
    <mergeCell ref="I16:K16"/>
    <mergeCell ref="L16:N16"/>
    <mergeCell ref="O16:R16"/>
    <mergeCell ref="S5:V5"/>
    <mergeCell ref="C4:E4"/>
    <mergeCell ref="F4:H4"/>
    <mergeCell ref="I4:K4"/>
    <mergeCell ref="L4:N4"/>
    <mergeCell ref="O4:R4"/>
    <mergeCell ref="S4:V4"/>
    <mergeCell ref="C5:E5"/>
    <mergeCell ref="F5:H5"/>
    <mergeCell ref="I5:K5"/>
    <mergeCell ref="L5:N5"/>
    <mergeCell ref="O5:R5"/>
    <mergeCell ref="S7:V7"/>
    <mergeCell ref="C6:E6"/>
    <mergeCell ref="F6:H6"/>
    <mergeCell ref="I6:K6"/>
    <mergeCell ref="L6:N6"/>
    <mergeCell ref="O6:R6"/>
    <mergeCell ref="S6:V6"/>
    <mergeCell ref="C7:E7"/>
    <mergeCell ref="F7:H7"/>
    <mergeCell ref="I7:K7"/>
    <mergeCell ref="L7:N7"/>
    <mergeCell ref="O7:R7"/>
    <mergeCell ref="S9:V9"/>
    <mergeCell ref="C8:E8"/>
    <mergeCell ref="F8:H8"/>
    <mergeCell ref="I8:K8"/>
    <mergeCell ref="L8:N8"/>
    <mergeCell ref="O8:R8"/>
    <mergeCell ref="S8:V8"/>
    <mergeCell ref="C9:E9"/>
    <mergeCell ref="F9:H9"/>
    <mergeCell ref="I9:K9"/>
    <mergeCell ref="L9:N9"/>
    <mergeCell ref="O9:R9"/>
    <mergeCell ref="S11:V11"/>
    <mergeCell ref="C10:E10"/>
    <mergeCell ref="F10:H10"/>
    <mergeCell ref="I10:K10"/>
    <mergeCell ref="L10:N10"/>
    <mergeCell ref="O10:R10"/>
    <mergeCell ref="S10:V10"/>
    <mergeCell ref="C11:E11"/>
    <mergeCell ref="F11:H11"/>
    <mergeCell ref="I11:K11"/>
    <mergeCell ref="L11:N11"/>
    <mergeCell ref="O11:R11"/>
    <mergeCell ref="S13:V13"/>
    <mergeCell ref="C12:E12"/>
    <mergeCell ref="F12:H12"/>
    <mergeCell ref="I12:K12"/>
    <mergeCell ref="L12:N12"/>
    <mergeCell ref="O12:R12"/>
    <mergeCell ref="S12:V12"/>
    <mergeCell ref="C13:E13"/>
    <mergeCell ref="F13:H13"/>
    <mergeCell ref="I13:K13"/>
    <mergeCell ref="L13:N13"/>
    <mergeCell ref="O13:R13"/>
    <mergeCell ref="S15:V15"/>
    <mergeCell ref="C14:E14"/>
    <mergeCell ref="F14:H14"/>
    <mergeCell ref="I14:K14"/>
    <mergeCell ref="L14:N14"/>
    <mergeCell ref="O14:R14"/>
    <mergeCell ref="S14:V14"/>
    <mergeCell ref="C15:E15"/>
    <mergeCell ref="F15:H15"/>
    <mergeCell ref="I15:K15"/>
    <mergeCell ref="L15:N15"/>
    <mergeCell ref="O15:R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Caçapava</vt:lpstr>
      <vt:lpstr>Aparecida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2023-05-10T12:34:21Z</dcterms:created>
  <dcterms:modified xsi:type="dcterms:W3CDTF">2023-05-11T12:40:10Z</dcterms:modified>
</cp:coreProperties>
</file>