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PI\dados de medicamentos\"/>
    </mc:Choice>
  </mc:AlternateContent>
  <xr:revisionPtr revIDLastSave="0" documentId="13_ncr:1_{B810CC4D-CDFA-4EC8-A8EA-AF1C49181127}" xr6:coauthVersionLast="36" xr6:coauthVersionMax="36" xr10:uidLastSave="{00000000-0000-0000-0000-000000000000}"/>
  <bookViews>
    <workbookView xWindow="-105" yWindow="-105" windowWidth="23250" windowHeight="12450" xr2:uid="{00000000-000D-0000-FFFF-FFFF00000000}"/>
  </bookViews>
  <sheets>
    <sheet name="Total" sheetId="5" r:id="rId1"/>
    <sheet name="2022" sheetId="1" r:id="rId2"/>
    <sheet name="2021" sheetId="2" r:id="rId3"/>
    <sheet name="2020" sheetId="3" r:id="rId4"/>
    <sheet name="2019" sheetId="4" r:id="rId5"/>
  </sheets>
  <definedNames>
    <definedName name="_xlnm._FilterDatabase" localSheetId="4" hidden="1">'2019'!$A$8:$M$127</definedName>
    <definedName name="_xlnm._FilterDatabase" localSheetId="3" hidden="1">'2020'!$A$8:$M$53</definedName>
    <definedName name="_xlnm._FilterDatabase" localSheetId="2" hidden="1">'2021'!$A$8:$M$25</definedName>
    <definedName name="_xlnm._FilterDatabase" localSheetId="1" hidden="1">'2022'!$A$8:$M$114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5" l="1"/>
  <c r="L128" i="4"/>
  <c r="B11" i="5"/>
  <c r="L124" i="4"/>
  <c r="B13" i="5"/>
  <c r="L121" i="1" l="1"/>
  <c r="C13" i="5" s="1"/>
  <c r="L27" i="2"/>
  <c r="L113" i="1" l="1"/>
  <c r="L114" i="1"/>
  <c r="L55" i="3"/>
  <c r="L120" i="1"/>
  <c r="L25" i="2"/>
  <c r="B12" i="5" s="1"/>
  <c r="L53" i="3"/>
  <c r="B2" i="5" l="1"/>
  <c r="L52" i="3"/>
  <c r="B3" i="5" s="1"/>
  <c r="L24" i="2"/>
  <c r="B4" i="5" s="1"/>
  <c r="N112" i="1"/>
  <c r="B5" i="5" s="1"/>
  <c r="L112" i="1"/>
</calcChain>
</file>

<file path=xl/sharedStrings.xml><?xml version="1.0" encoding="utf-8"?>
<sst xmlns="http://schemas.openxmlformats.org/spreadsheetml/2006/main" count="2342" uniqueCount="285">
  <si>
    <t>Pregao Eletronico</t>
  </si>
  <si>
    <t>00009     /2022</t>
  </si>
  <si>
    <t>Aquisicao de Medicamentos Demandados Por Mandato Judicial</t>
  </si>
  <si>
    <t>encerrada</t>
  </si>
  <si>
    <t>Clor. de Donepezila 10MG + Clor.de Memantina 15MG</t>
  </si>
  <si>
    <t>COM</t>
  </si>
  <si>
    <t>560.00</t>
  </si>
  <si>
    <t>Drogarias Moreira e Oliveira Ltda  (47.550.314/0001-21)</t>
  </si>
  <si>
    <t>Insulina Asparte 100UI/ML C/ Sistema Preenchido</t>
  </si>
  <si>
    <t>UN</t>
  </si>
  <si>
    <t>4000.00</t>
  </si>
  <si>
    <t>Elfa Medicamentos S.a  (09.053.134/0001-45)</t>
  </si>
  <si>
    <t>Insulina Glargina 100UI/ML - Refil C/3ml</t>
  </si>
  <si>
    <t>CM Hospitalar S.a  (12.420.164/0009-04)</t>
  </si>
  <si>
    <t>Insulina Detemir 100UI/ML C/ Sistema Preenchido</t>
  </si>
  <si>
    <t>Insulina Asparte Protamina 100UI/ML C/ Sistema Pre</t>
  </si>
  <si>
    <t>1500.00</t>
  </si>
  <si>
    <t>Acido Tioctico 600MG</t>
  </si>
  <si>
    <t>450.00</t>
  </si>
  <si>
    <t>Interlab Farmaceutica Ltda.  (43.295.831/0001-40)</t>
  </si>
  <si>
    <t>Cloridrato de Oxibutinina  5MG</t>
  </si>
  <si>
    <t>1350.00</t>
  </si>
  <si>
    <t>0.6000</t>
  </si>
  <si>
    <t>Dupatri Hospitalar Com.imp.e Exp.ltda  (04.027.894/0007-50)</t>
  </si>
  <si>
    <t>Glicinato Ferrico 250MG/ML Suspensao Oral - Gotas</t>
  </si>
  <si>
    <t>FRS</t>
  </si>
  <si>
    <t>15.00</t>
  </si>
  <si>
    <t>Lamotrigina 25MG</t>
  </si>
  <si>
    <t>2250.00</t>
  </si>
  <si>
    <t>Cristalia Prod. Quimicos Farmaceuticos Ltda  (44.734.671/0001-51)</t>
  </si>
  <si>
    <t>Omalizumabe 150MG</t>
  </si>
  <si>
    <t>FRA</t>
  </si>
  <si>
    <t>30.00</t>
  </si>
  <si>
    <t>Montelucaste de Sodio 4MG</t>
  </si>
  <si>
    <t>0.7600</t>
  </si>
  <si>
    <t>Benfotiamina 150MG</t>
  </si>
  <si>
    <t>DRA</t>
  </si>
  <si>
    <t>Suplemento de Vitamina D3</t>
  </si>
  <si>
    <t>Suplemento Vitaminico Liquido Infantil</t>
  </si>
  <si>
    <t>270.00</t>
  </si>
  <si>
    <t>Timomodulina 20MG/5ML</t>
  </si>
  <si>
    <t>Creme Hidratante</t>
  </si>
  <si>
    <t>Dienogeste 2MG</t>
  </si>
  <si>
    <t>CX</t>
  </si>
  <si>
    <t>Luiz Eduardo Leite de Castro Rodrigues Epp  (34.925.322/0001-63)</t>
  </si>
  <si>
    <t>Somatropina 12UI C/ Diluente (ampola de 2ML)</t>
  </si>
  <si>
    <t>Amissulprida 200MG</t>
  </si>
  <si>
    <t>Maleato de Levomepromazina 100MG</t>
  </si>
  <si>
    <t>3000.00</t>
  </si>
  <si>
    <t>Levodopa 100MG/CARBIDOPA 25MG/ENTACAPONA 200MG</t>
  </si>
  <si>
    <t>75.00</t>
  </si>
  <si>
    <t>Topiramato 50MG</t>
  </si>
  <si>
    <t>100.00</t>
  </si>
  <si>
    <t>Topiramato 100MG</t>
  </si>
  <si>
    <t>Topiramato 25MG</t>
  </si>
  <si>
    <t>R.p.4 Distribuidora de Medicamentos Ltda  (04.851.958/0001-47)</t>
  </si>
  <si>
    <t>Clobazam 20MG</t>
  </si>
  <si>
    <t>900.00</t>
  </si>
  <si>
    <t>Clobazam 10MG</t>
  </si>
  <si>
    <t>1800.00</t>
  </si>
  <si>
    <t>0.6400</t>
  </si>
  <si>
    <t>Divalproato de Sodio Er 500MG</t>
  </si>
  <si>
    <t>Aglon Comercio e Representacoes Ltda  (65.817.900/0001-71)</t>
  </si>
  <si>
    <t>Pregabalina 150MG</t>
  </si>
  <si>
    <t>Levetiracetam Solucao Oral 100MG/ML</t>
  </si>
  <si>
    <t>120.00</t>
  </si>
  <si>
    <t>Partner Farma Distr.de Medicamentos Ltda  (28.123.417/0001-60)</t>
  </si>
  <si>
    <t>Curativo Transparente Com Moldura de Aplicacao</t>
  </si>
  <si>
    <t>Rosilene Vieira Lopes Epp  (10.279.430/0001-48)</t>
  </si>
  <si>
    <t>Cateter Externo Masculino 30MM Nao Latex / 1 Peca</t>
  </si>
  <si>
    <t>Arena Suprimentos Medicos Coml Imp e Exp Ltda  (09.572.977/0001-58)</t>
  </si>
  <si>
    <t>Cateter Uretral Hidrofilico Feminino N-10</t>
  </si>
  <si>
    <t>045.00002.001701M - Não Cadastrado</t>
  </si>
  <si>
    <t>053.00133.000901M - Não Cadastrado</t>
  </si>
  <si>
    <t>500.00</t>
  </si>
  <si>
    <t>099.00062.000501M - Não Cadastrado</t>
  </si>
  <si>
    <t>099.00062.000701M - Não Cadastrado</t>
  </si>
  <si>
    <t>7200.00</t>
  </si>
  <si>
    <t>0.7800</t>
  </si>
  <si>
    <t>Cateter Paradigm Quick-set 6MM X 60CM Mmt-399</t>
  </si>
  <si>
    <t>Medtronic Comercial Ltda  (01.772.798/0002-33)</t>
  </si>
  <si>
    <t>Reservoir Paradigm 3,00ML Mmt-332-a  CX C/10 Unid.</t>
  </si>
  <si>
    <t>Sensores Enlite Mmt-7008 Caixa Com 5 Uniddades</t>
  </si>
  <si>
    <t>Exelon Patch 27MG/15CM (13,3mg/24h) - Adesivos</t>
  </si>
  <si>
    <t>20.00</t>
  </si>
  <si>
    <t>Cateter Uretral Hidrofilico Feminino N8 ao N12</t>
  </si>
  <si>
    <t>1000.00</t>
  </si>
  <si>
    <t>Cirurgica Uniao Ltda.  (04.063.331/0001-21)</t>
  </si>
  <si>
    <t>Cateter Uretral Hidrofilico Masculino N10 ao N14</t>
  </si>
  <si>
    <t>1600.00</t>
  </si>
  <si>
    <t>2000.00</t>
  </si>
  <si>
    <t>600.00</t>
  </si>
  <si>
    <t>2100.00</t>
  </si>
  <si>
    <t>1080.00</t>
  </si>
  <si>
    <t>40.00</t>
  </si>
  <si>
    <t>8.00</t>
  </si>
  <si>
    <t>12.00</t>
  </si>
  <si>
    <t>10.00</t>
  </si>
  <si>
    <t>2160.00</t>
  </si>
  <si>
    <t>640.00</t>
  </si>
  <si>
    <t>400.00</t>
  </si>
  <si>
    <t>300.00</t>
  </si>
  <si>
    <t>3.00</t>
  </si>
  <si>
    <t>240.00</t>
  </si>
  <si>
    <t>144.00</t>
  </si>
  <si>
    <t>750.00</t>
  </si>
  <si>
    <t>Generated by Convidado At 20/04/23 09:16</t>
  </si>
  <si>
    <t>Filters</t>
  </si>
  <si>
    <t>Dados produzidos por:</t>
  </si>
  <si>
    <t>Caçapava - Prefeitura</t>
  </si>
  <si>
    <t>Exercício</t>
  </si>
  <si>
    <t>Módulo</t>
  </si>
  <si>
    <t>LIC</t>
  </si>
  <si>
    <t>Mês</t>
  </si>
  <si>
    <t>Tipo de arquivo</t>
  </si>
  <si>
    <t>EXCEL</t>
  </si>
  <si>
    <t>Modalidade</t>
  </si>
  <si>
    <t>Número</t>
  </si>
  <si>
    <t>Finalidade</t>
  </si>
  <si>
    <t>Situação</t>
  </si>
  <si>
    <t>Data</t>
  </si>
  <si>
    <t>Nro Item</t>
  </si>
  <si>
    <t>Material/Serviço</t>
  </si>
  <si>
    <t>Unidade</t>
  </si>
  <si>
    <t>Qtd Solicitada</t>
  </si>
  <si>
    <t>Valor Unitário</t>
  </si>
  <si>
    <t>Valor Total</t>
  </si>
  <si>
    <t>Vencedor</t>
  </si>
  <si>
    <t>link</t>
  </si>
  <si>
    <t>https://transparencia.cacapava.sp.gov.br/TDAPortalClient.aspx?417</t>
  </si>
  <si>
    <t>Dispensa de Licitacao</t>
  </si>
  <si>
    <t>Inexigibilidade</t>
  </si>
  <si>
    <t>00003     /2021</t>
  </si>
  <si>
    <t>Minilink Mmt-7774</t>
  </si>
  <si>
    <t>1.00</t>
  </si>
  <si>
    <t>Pregao</t>
  </si>
  <si>
    <t>00026     /2021</t>
  </si>
  <si>
    <t>Aquisicao de Medicamentos</t>
  </si>
  <si>
    <t>50.00</t>
  </si>
  <si>
    <t>Cristalia Prod. Quimicos Farmaceuticos Ltda  (44.734.671/0004-02)</t>
  </si>
  <si>
    <t>2400.00</t>
  </si>
  <si>
    <t>0.3100</t>
  </si>
  <si>
    <t>32.00</t>
  </si>
  <si>
    <t>Dupatri Hospitalar Comercial Ltda.  (04.027.894/0001-64)</t>
  </si>
  <si>
    <t>7000.00</t>
  </si>
  <si>
    <t>1200.00</t>
  </si>
  <si>
    <t>Lencol Absorvente Descartavel</t>
  </si>
  <si>
    <t>1020.00</t>
  </si>
  <si>
    <t>Centro Vale Com.de Produtos Hospitalares Ltda  (53.611.125/0001-14)</t>
  </si>
  <si>
    <t>Nutricao Completa e Balanceada</t>
  </si>
  <si>
    <t>LTA</t>
  </si>
  <si>
    <t>Comercial 3 Albe Ltda  (74.400.052/0001-91)</t>
  </si>
  <si>
    <t>Formula a Base de Aminoacidos Livres</t>
  </si>
  <si>
    <t>Nutriport Comercial Ltda.  (03.612.312/0001-44)</t>
  </si>
  <si>
    <t>Aquisicao de Medicamentos,materiais Hos- Pitalares e Suplementos Alimentares</t>
  </si>
  <si>
    <t>00030     /2020</t>
  </si>
  <si>
    <t>Levodopa 200 Mg + Benserazida 50 Mg</t>
  </si>
  <si>
    <t>54000.00</t>
  </si>
  <si>
    <t>Divcom S/a  (03.755.215/0005-34)</t>
  </si>
  <si>
    <t>Insulina Asparte Protamina 100UI/ML - Refil C/3ml</t>
  </si>
  <si>
    <t>Darfilm Comercial Ltda  (61.613.881/0001-00)</t>
  </si>
  <si>
    <t>Insulina Detemir 100UI/ML - Refil C/3ml</t>
  </si>
  <si>
    <t>Insulina  Asparte 100UI/ML - Refil C/3ml</t>
  </si>
  <si>
    <t>Ibuprofeno 100MG/ML - Suspensao Oral (gotas)</t>
  </si>
  <si>
    <t>5000.00</t>
  </si>
  <si>
    <t>Patricia Camarin Me  (06.282.624/0001-25)</t>
  </si>
  <si>
    <t>10800.00</t>
  </si>
  <si>
    <t>60.00</t>
  </si>
  <si>
    <t>Levodopa 150MG/ Carbidopa 37,5MG/ Entacapona 200MG</t>
  </si>
  <si>
    <t>45.00</t>
  </si>
  <si>
    <t>Cateter Uretral Hidrofilico Num.10 Feminino</t>
  </si>
  <si>
    <t>Cirurgica Sao Jose Ltda.  (55.309.074/0001-04)</t>
  </si>
  <si>
    <t>Agulha para Caneta de Insulina</t>
  </si>
  <si>
    <t>48000.00</t>
  </si>
  <si>
    <t>0.2900</t>
  </si>
  <si>
    <t>Agulha de 5MM para Caneta de Insulina</t>
  </si>
  <si>
    <t>Sonda Uretral N 08</t>
  </si>
  <si>
    <t>0.4700</t>
  </si>
  <si>
    <t>Cateter Externo Masculino 40MM - Duas Pecas</t>
  </si>
  <si>
    <t>Nutricao Enteral</t>
  </si>
  <si>
    <t>Lanceta Estereis Trifacetada</t>
  </si>
  <si>
    <t>200000.00</t>
  </si>
  <si>
    <t>0.0500</t>
  </si>
  <si>
    <t>480.00</t>
  </si>
  <si>
    <t>540.00</t>
  </si>
  <si>
    <t>72.00</t>
  </si>
  <si>
    <t>4.00</t>
  </si>
  <si>
    <t>5.00</t>
  </si>
  <si>
    <t>360.00</t>
  </si>
  <si>
    <t>50000.00</t>
  </si>
  <si>
    <t>2500.00</t>
  </si>
  <si>
    <t>00004     /2019</t>
  </si>
  <si>
    <t>Diclofenaco Sodico (comprimido)</t>
  </si>
  <si>
    <t>100000.00</t>
  </si>
  <si>
    <t>0.0380</t>
  </si>
  <si>
    <t>2850.00</t>
  </si>
  <si>
    <t>Insulina Lispro 100UI/ML - Refil de 3ML</t>
  </si>
  <si>
    <t>Tansulosina 0,4MG</t>
  </si>
  <si>
    <t>CAP</t>
  </si>
  <si>
    <t>Domperidona 10MG</t>
  </si>
  <si>
    <t>0.1100</t>
  </si>
  <si>
    <t>Ibuprofeno 300MG</t>
  </si>
  <si>
    <t>0.1900</t>
  </si>
  <si>
    <t>24000.00</t>
  </si>
  <si>
    <t>Aminoacidos + Analogos</t>
  </si>
  <si>
    <t>Humana Alimentar-distr.de Med.e Prod. Nutrici  (02.786.436/0001-83)</t>
  </si>
  <si>
    <t>Timomodulina 1G C/120ml</t>
  </si>
  <si>
    <t>Colecalciferol (vitamina D3) 10.000U.I/ML</t>
  </si>
  <si>
    <t>Cloridrato de Donepezila 10MG</t>
  </si>
  <si>
    <t>0.8000</t>
  </si>
  <si>
    <t>Levodopa 100MG + Benserazida 25MG em Capsula</t>
  </si>
  <si>
    <t>15000.00</t>
  </si>
  <si>
    <t>Aripiprazol 15MG</t>
  </si>
  <si>
    <t>0.2500</t>
  </si>
  <si>
    <t>Cateter  Externo Masculino 22-25MM - Uma Peca</t>
  </si>
  <si>
    <t>Coletor Urinario de Perna de 500 a 600ML</t>
  </si>
  <si>
    <t>Cateter Uretral Hidrofilico Num.12 Feminino</t>
  </si>
  <si>
    <t>Cateter Uretral Hidrofilico Num.12 Masculino</t>
  </si>
  <si>
    <t>Cateter Uretral Hidrofilico Num.6 Feminino</t>
  </si>
  <si>
    <t>Cateter Externo Masculino 20MM - Duas Pecas</t>
  </si>
  <si>
    <t>Cateter Externo Masculino 25MM - Duas Pecas</t>
  </si>
  <si>
    <t>Cateter Externo Masculino 30MM - Duas Pecas</t>
  </si>
  <si>
    <t>Cateter Externo Masculino 35MM - Duas Pecas</t>
  </si>
  <si>
    <t>Cateter Externo Masculino 40MM -  Duas Pecas</t>
  </si>
  <si>
    <t>Cateter Externo Masculino 20MM - Uma Peca</t>
  </si>
  <si>
    <t>Cateter Externo Masculino 26-30MM - Uma Peca</t>
  </si>
  <si>
    <t>Cateter Externo Masculino 31-35MM - Uma Peca</t>
  </si>
  <si>
    <t>Cateter Externo Masculino 36-40MM - Uma Peca</t>
  </si>
  <si>
    <t>Cateter Externo Masculino 25MM - Uma Peca</t>
  </si>
  <si>
    <t>Cateter  Externo Masculino 32-35MM - Uma  Peca</t>
  </si>
  <si>
    <t>Cateter Externo Masculino 40-41MM - Uma Peca</t>
  </si>
  <si>
    <t>Cateter Externo Masculino 29-30MM - Uma Peca</t>
  </si>
  <si>
    <t>1584.00</t>
  </si>
  <si>
    <t>Anbioton Importadora Ltda.  (11.260.846/0001-87)</t>
  </si>
  <si>
    <t>24.00</t>
  </si>
  <si>
    <t>2.00</t>
  </si>
  <si>
    <t>112.00</t>
  </si>
  <si>
    <t>380.00</t>
  </si>
  <si>
    <t>350.00</t>
  </si>
  <si>
    <t>320.00</t>
  </si>
  <si>
    <t>200.00</t>
  </si>
  <si>
    <t>6.00</t>
  </si>
  <si>
    <t>7350.00</t>
  </si>
  <si>
    <t>150.00</t>
  </si>
  <si>
    <t>25.00</t>
  </si>
  <si>
    <t>80.00</t>
  </si>
  <si>
    <t>11.00</t>
  </si>
  <si>
    <t>550.00</t>
  </si>
  <si>
    <t>215.00</t>
  </si>
  <si>
    <t>965.00</t>
  </si>
  <si>
    <t>875.00</t>
  </si>
  <si>
    <t>800.00</t>
  </si>
  <si>
    <t>15120.00</t>
  </si>
  <si>
    <t>3840.00</t>
  </si>
  <si>
    <t>180.00</t>
  </si>
  <si>
    <t>00061     /2022</t>
  </si>
  <si>
    <t>Esilato de Nintedanibe 150MG - Ofev</t>
  </si>
  <si>
    <t>00038     /2022</t>
  </si>
  <si>
    <t>Aquisicao de Medicamentos Demandados Jud Icialmente.</t>
  </si>
  <si>
    <t>Furoato de Fluticasona 27,5MCG Spray Nasal</t>
  </si>
  <si>
    <t>Zmc Drogaria Comer.varej. de Prod.farm.ltda  (21.471.885/0001-87)</t>
  </si>
  <si>
    <t>Carbonato de Litio 450MG Cr</t>
  </si>
  <si>
    <t>Sulfato Ferroso + Associacoes</t>
  </si>
  <si>
    <t>9.00</t>
  </si>
  <si>
    <t>84.00</t>
  </si>
  <si>
    <t>043.00016.003201M - Não Cadastrado</t>
  </si>
  <si>
    <t>819.00</t>
  </si>
  <si>
    <t>Insulina Lispro 1OOUI/ML - Sistema Preenchido</t>
  </si>
  <si>
    <t>90.00</t>
  </si>
  <si>
    <t>460.00</t>
  </si>
  <si>
    <t>0.7700</t>
  </si>
  <si>
    <t>053.00142.000201M - Não Cadastrado</t>
  </si>
  <si>
    <t>Dapagliflozina + Clor. de Metformina 10MG/1000MG</t>
  </si>
  <si>
    <t>00039     /2022</t>
  </si>
  <si>
    <t>CM Hospitalar S.a  (12.420.164/0003-19)</t>
  </si>
  <si>
    <t>00085     /2022</t>
  </si>
  <si>
    <t>Etenogestrel 68MG Implante Subdermico</t>
  </si>
  <si>
    <t>Genesio A. Mendes  Cia  (82.873.068/0007-35)</t>
  </si>
  <si>
    <t>Ano</t>
  </si>
  <si>
    <t>Omalizumabe</t>
  </si>
  <si>
    <t>Topiramato</t>
  </si>
  <si>
    <t>Timomodulina</t>
  </si>
  <si>
    <t>Valor total</t>
  </si>
  <si>
    <t>Esilato de Nintedanibe</t>
  </si>
  <si>
    <t>Esilato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</si>
</sst>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14" fontId="1" fillId="0" borderId="0" xfId="0" applyNumberFormat="1" applyFont="1"/>
    <xf numFmtId="3" fontId="1" fillId="0" borderId="0" xfId="0" applyNumberFormat="1" applyFont="1"/>
    <xf numFmtId="0" fontId="2" fillId="0" borderId="0" xfId="0" applyFont="1"/>
    <xf numFmtId="0" fontId="4" fillId="0" borderId="0" xfId="0" applyFont="1"/>
    <xf numFmtId="14" fontId="4" fillId="0" borderId="0" xfId="0" applyNumberFormat="1" applyFont="1"/>
    <xf numFmtId="3" fontId="4" fillId="0" borderId="0" xfId="0" applyNumberFormat="1" applyFont="1"/>
    <xf numFmtId="2" fontId="0" fillId="0" borderId="0" xfId="0" applyNumberFormat="1"/>
    <xf numFmtId="44" fontId="1" fillId="0" borderId="0" xfId="0" applyNumberFormat="1" applyFont="1"/>
    <xf numFmtId="44" fontId="0" fillId="0" borderId="0" xfId="0" applyNumberFormat="1"/>
    <xf numFmtId="0" fontId="4" fillId="2" borderId="0" xfId="0" applyFont="1" applyFill="1"/>
    <xf numFmtId="0" fontId="4" fillId="3" borderId="0" xfId="0" applyFont="1" applyFill="1"/>
    <xf numFmtId="0" fontId="1" fillId="2" borderId="0" xfId="0" applyFont="1" applyFill="1"/>
    <xf numFmtId="0" fontId="1" fillId="0" borderId="0" xfId="0" applyFont="1" applyFill="1"/>
    <xf numFmtId="0" fontId="0" fillId="0" borderId="0" xfId="0" applyAlignment="1">
      <alignment horizontal="left"/>
    </xf>
    <xf numFmtId="0" fontId="3" fillId="0" borderId="0" xfId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Hi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ransparencia.cacapava.sp.gov.br/TDAPortalClient.aspx?41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transparencia.cacapava.sp.gov.br/TDAPortalClient.aspx?417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transparencia.cacapava.sp.gov.br/TDAPortalClient.aspx?41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transparencia.cacapava.sp.gov.br/TDAPortalClient.aspx?4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tabSelected="1" workbookViewId="0">
      <selection activeCell="C9" sqref="C9"/>
    </sheetView>
  </sheetViews>
  <sheetFormatPr defaultRowHeight="15" x14ac:dyDescent="0.25"/>
  <cols>
    <col min="2" max="2" width="15.85546875" bestFit="1" customWidth="1"/>
    <col min="3" max="3" width="14.28515625" bestFit="1" customWidth="1"/>
  </cols>
  <sheetData>
    <row r="1" spans="1:3" x14ac:dyDescent="0.25">
      <c r="A1" t="s">
        <v>278</v>
      </c>
      <c r="B1" t="s">
        <v>282</v>
      </c>
    </row>
    <row r="2" spans="1:3" x14ac:dyDescent="0.25">
      <c r="A2" s="15">
        <v>2019</v>
      </c>
      <c r="B2" s="10">
        <f>'2019'!L124</f>
        <v>2144668.19</v>
      </c>
    </row>
    <row r="3" spans="1:3" x14ac:dyDescent="0.25">
      <c r="A3" s="15">
        <v>2020</v>
      </c>
      <c r="B3" s="10">
        <f>'2020'!L52</f>
        <v>1866232.8199999998</v>
      </c>
    </row>
    <row r="4" spans="1:3" x14ac:dyDescent="0.25">
      <c r="A4" s="15">
        <v>2021</v>
      </c>
      <c r="B4" s="10">
        <f>'2021'!L24</f>
        <v>1310790.24</v>
      </c>
    </row>
    <row r="5" spans="1:3" x14ac:dyDescent="0.25">
      <c r="A5" s="15">
        <v>2022</v>
      </c>
      <c r="B5" s="10">
        <f>'2022'!N112</f>
        <v>1902287.25</v>
      </c>
    </row>
    <row r="9" spans="1:3" x14ac:dyDescent="0.25">
      <c r="A9" t="s">
        <v>278</v>
      </c>
      <c r="B9" t="s">
        <v>279</v>
      </c>
      <c r="C9" t="s">
        <v>284</v>
      </c>
    </row>
    <row r="10" spans="1:3" x14ac:dyDescent="0.25">
      <c r="A10" s="15">
        <v>2019</v>
      </c>
      <c r="B10" s="10">
        <f>'2019'!L128</f>
        <v>91806.34</v>
      </c>
    </row>
    <row r="11" spans="1:3" x14ac:dyDescent="0.25">
      <c r="A11" s="15">
        <v>2020</v>
      </c>
      <c r="B11" s="10">
        <f>'2020'!L53</f>
        <v>71984.12</v>
      </c>
    </row>
    <row r="12" spans="1:3" x14ac:dyDescent="0.25">
      <c r="A12" s="15">
        <v>2021</v>
      </c>
      <c r="B12" s="10">
        <f>'2021'!L25</f>
        <v>108915.84</v>
      </c>
    </row>
    <row r="13" spans="1:3" x14ac:dyDescent="0.25">
      <c r="A13" s="15">
        <v>2022</v>
      </c>
      <c r="B13" s="10">
        <f>'2022'!L120</f>
        <v>51597</v>
      </c>
      <c r="C13" s="10">
        <f>'2022'!L121</f>
        <v>182260.8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121"/>
  <sheetViews>
    <sheetView workbookViewId="0">
      <selection activeCell="E31" sqref="E31"/>
    </sheetView>
  </sheetViews>
  <sheetFormatPr defaultRowHeight="15" x14ac:dyDescent="0.25"/>
  <cols>
    <col min="2" max="2" width="15.7109375" bestFit="1" customWidth="1"/>
    <col min="3" max="3" width="19.140625" bestFit="1" customWidth="1"/>
    <col min="4" max="4" width="53.7109375" bestFit="1" customWidth="1"/>
    <col min="5" max="5" width="9.28515625" bestFit="1" customWidth="1"/>
    <col min="6" max="6" width="10.140625" bestFit="1" customWidth="1"/>
    <col min="8" max="8" width="51.85546875" bestFit="1" customWidth="1"/>
    <col min="9" max="9" width="8.140625" bestFit="1" customWidth="1"/>
    <col min="10" max="10" width="13.28515625" bestFit="1" customWidth="1"/>
    <col min="11" max="11" width="13.140625" bestFit="1" customWidth="1"/>
    <col min="12" max="12" width="10.42578125" bestFit="1" customWidth="1"/>
    <col min="13" max="13" width="61.28515625" bestFit="1" customWidth="1"/>
    <col min="14" max="14" width="15.85546875" bestFit="1" customWidth="1"/>
    <col min="15" max="15" width="10.5703125" bestFit="1" customWidth="1"/>
  </cols>
  <sheetData>
    <row r="1" spans="1:14" x14ac:dyDescent="0.25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x14ac:dyDescent="0.25">
      <c r="A2" s="4" t="s">
        <v>107</v>
      </c>
      <c r="B2" s="1" t="s">
        <v>108</v>
      </c>
      <c r="C2" s="1" t="s">
        <v>109</v>
      </c>
      <c r="D2" s="1"/>
      <c r="E2" s="1" t="s">
        <v>128</v>
      </c>
      <c r="F2" s="16" t="s">
        <v>129</v>
      </c>
      <c r="G2" s="17"/>
      <c r="H2" s="17"/>
      <c r="I2" s="17"/>
      <c r="J2" s="17"/>
      <c r="K2" s="17"/>
      <c r="L2" s="17"/>
      <c r="M2" s="1"/>
    </row>
    <row r="3" spans="1:14" x14ac:dyDescent="0.25">
      <c r="A3" s="4"/>
      <c r="B3" s="1" t="s">
        <v>110</v>
      </c>
      <c r="C3" s="1">
        <v>2022</v>
      </c>
      <c r="D3" s="1"/>
      <c r="E3" s="1"/>
      <c r="F3" s="1"/>
      <c r="G3" s="1"/>
      <c r="H3" s="1"/>
      <c r="I3" s="1"/>
      <c r="J3" s="1"/>
      <c r="K3" s="1"/>
      <c r="L3" s="1"/>
      <c r="M3" s="1"/>
    </row>
    <row r="4" spans="1:14" x14ac:dyDescent="0.25">
      <c r="A4" s="4"/>
      <c r="B4" s="1" t="s">
        <v>111</v>
      </c>
      <c r="C4" s="1" t="s">
        <v>112</v>
      </c>
      <c r="D4" s="1"/>
      <c r="E4" s="1"/>
      <c r="F4" s="1"/>
      <c r="G4" s="1"/>
      <c r="H4" s="1"/>
      <c r="I4" s="1"/>
      <c r="J4" s="1"/>
      <c r="K4" s="1"/>
      <c r="L4" s="1"/>
      <c r="M4" s="1"/>
    </row>
    <row r="5" spans="1:14" x14ac:dyDescent="0.25">
      <c r="A5" s="4"/>
      <c r="B5" s="1" t="s">
        <v>113</v>
      </c>
      <c r="C5" s="1">
        <v>1</v>
      </c>
      <c r="D5" s="1"/>
      <c r="E5" s="1"/>
      <c r="F5" s="1"/>
      <c r="G5" s="1"/>
      <c r="H5" s="1"/>
      <c r="I5" s="1"/>
      <c r="J5" s="1"/>
      <c r="K5" s="1"/>
      <c r="L5" s="1"/>
      <c r="M5" s="1"/>
    </row>
    <row r="6" spans="1:14" x14ac:dyDescent="0.25">
      <c r="A6" s="4"/>
      <c r="B6" s="1" t="s">
        <v>114</v>
      </c>
      <c r="C6" s="1" t="s">
        <v>115</v>
      </c>
      <c r="D6" s="1"/>
      <c r="E6" s="1"/>
      <c r="F6" s="1"/>
      <c r="G6" s="1"/>
      <c r="H6" s="1"/>
      <c r="I6" s="1"/>
      <c r="J6" s="1"/>
      <c r="K6" s="1"/>
      <c r="L6" s="1"/>
      <c r="M6" s="1"/>
    </row>
    <row r="7" spans="1:14" x14ac:dyDescent="0.25">
      <c r="A7" s="1"/>
      <c r="B7" s="1"/>
      <c r="C7" s="1"/>
      <c r="D7" s="1"/>
      <c r="E7" s="1"/>
      <c r="F7" s="2"/>
      <c r="G7" s="1"/>
      <c r="H7" s="1"/>
      <c r="I7" s="1"/>
      <c r="J7" s="1"/>
      <c r="K7" s="3"/>
      <c r="L7" s="1"/>
      <c r="M7" s="1"/>
    </row>
    <row r="8" spans="1:14" x14ac:dyDescent="0.25">
      <c r="A8" s="4" t="s">
        <v>110</v>
      </c>
      <c r="B8" s="4" t="s">
        <v>116</v>
      </c>
      <c r="C8" s="4" t="s">
        <v>117</v>
      </c>
      <c r="D8" s="4" t="s">
        <v>118</v>
      </c>
      <c r="E8" s="4" t="s">
        <v>119</v>
      </c>
      <c r="F8" s="4" t="s">
        <v>120</v>
      </c>
      <c r="G8" s="4" t="s">
        <v>121</v>
      </c>
      <c r="H8" s="4" t="s">
        <v>122</v>
      </c>
      <c r="I8" s="4" t="s">
        <v>123</v>
      </c>
      <c r="J8" s="4" t="s">
        <v>124</v>
      </c>
      <c r="K8" s="4" t="s">
        <v>125</v>
      </c>
      <c r="L8" s="4" t="s">
        <v>126</v>
      </c>
      <c r="M8" s="4" t="s">
        <v>127</v>
      </c>
    </row>
    <row r="9" spans="1:14" x14ac:dyDescent="0.25">
      <c r="A9" s="1">
        <v>2022</v>
      </c>
      <c r="B9" s="1" t="s">
        <v>130</v>
      </c>
      <c r="C9" s="1" t="s">
        <v>255</v>
      </c>
      <c r="D9" s="1" t="s">
        <v>137</v>
      </c>
      <c r="E9" s="1" t="s">
        <v>3</v>
      </c>
      <c r="F9" s="2">
        <v>44734</v>
      </c>
      <c r="G9" s="1">
        <v>1</v>
      </c>
      <c r="H9" s="1" t="s">
        <v>256</v>
      </c>
      <c r="I9" s="1" t="s">
        <v>198</v>
      </c>
      <c r="J9" s="1" t="s">
        <v>188</v>
      </c>
      <c r="K9" s="3">
        <v>2662100</v>
      </c>
      <c r="L9" s="1">
        <v>95835.6</v>
      </c>
      <c r="M9" s="1" t="s">
        <v>13</v>
      </c>
      <c r="N9" s="9">
        <v>95835.6</v>
      </c>
    </row>
    <row r="10" spans="1:14" hidden="1" x14ac:dyDescent="0.25">
      <c r="A10" s="1">
        <v>2022</v>
      </c>
      <c r="B10" s="1" t="s">
        <v>130</v>
      </c>
      <c r="C10" s="1" t="s">
        <v>257</v>
      </c>
      <c r="D10" s="1" t="s">
        <v>258</v>
      </c>
      <c r="E10" s="1" t="s">
        <v>3</v>
      </c>
      <c r="F10" s="2">
        <v>44646</v>
      </c>
      <c r="G10" s="1">
        <v>6</v>
      </c>
      <c r="H10" s="1" t="s">
        <v>259</v>
      </c>
      <c r="I10" s="1" t="s">
        <v>25</v>
      </c>
      <c r="J10" s="1" t="s">
        <v>102</v>
      </c>
      <c r="K10" s="3">
        <v>450000</v>
      </c>
      <c r="L10" s="1">
        <v>135</v>
      </c>
      <c r="M10" s="1" t="s">
        <v>260</v>
      </c>
      <c r="N10" s="9">
        <v>135</v>
      </c>
    </row>
    <row r="11" spans="1:14" hidden="1" x14ac:dyDescent="0.25">
      <c r="A11" s="1">
        <v>2022</v>
      </c>
      <c r="B11" s="1" t="s">
        <v>130</v>
      </c>
      <c r="C11" s="1" t="s">
        <v>257</v>
      </c>
      <c r="D11" s="1" t="s">
        <v>258</v>
      </c>
      <c r="E11" s="1" t="s">
        <v>3</v>
      </c>
      <c r="F11" s="2">
        <v>44646</v>
      </c>
      <c r="G11" s="1">
        <v>15</v>
      </c>
      <c r="H11" s="1" t="s">
        <v>261</v>
      </c>
      <c r="I11" s="1" t="s">
        <v>5</v>
      </c>
      <c r="J11" s="1" t="s">
        <v>254</v>
      </c>
      <c r="K11" s="3">
        <v>16600</v>
      </c>
      <c r="L11" s="1">
        <v>298.8</v>
      </c>
      <c r="M11" s="1" t="s">
        <v>260</v>
      </c>
      <c r="N11" s="9">
        <v>298.8</v>
      </c>
    </row>
    <row r="12" spans="1:14" hidden="1" x14ac:dyDescent="0.25">
      <c r="A12" s="1">
        <v>2022</v>
      </c>
      <c r="B12" s="1" t="s">
        <v>130</v>
      </c>
      <c r="C12" s="1" t="s">
        <v>257</v>
      </c>
      <c r="D12" s="1" t="s">
        <v>258</v>
      </c>
      <c r="E12" s="1" t="s">
        <v>3</v>
      </c>
      <c r="F12" s="2">
        <v>44646</v>
      </c>
      <c r="G12" s="1">
        <v>3</v>
      </c>
      <c r="H12" s="1" t="s">
        <v>262</v>
      </c>
      <c r="I12" s="1" t="s">
        <v>25</v>
      </c>
      <c r="J12" s="1" t="s">
        <v>263</v>
      </c>
      <c r="K12" s="3">
        <v>158700</v>
      </c>
      <c r="L12" s="1">
        <v>142.83000000000001</v>
      </c>
      <c r="M12" s="1" t="s">
        <v>260</v>
      </c>
      <c r="N12" s="9">
        <v>142.83000000000001</v>
      </c>
    </row>
    <row r="13" spans="1:14" hidden="1" x14ac:dyDescent="0.25">
      <c r="A13" s="1">
        <v>2022</v>
      </c>
      <c r="B13" s="1" t="s">
        <v>130</v>
      </c>
      <c r="C13" s="1" t="s">
        <v>257</v>
      </c>
      <c r="D13" s="1" t="s">
        <v>258</v>
      </c>
      <c r="E13" s="1" t="s">
        <v>3</v>
      </c>
      <c r="F13" s="2">
        <v>44646</v>
      </c>
      <c r="G13" s="1">
        <v>17</v>
      </c>
      <c r="H13" s="1" t="s">
        <v>61</v>
      </c>
      <c r="I13" s="1" t="s">
        <v>5</v>
      </c>
      <c r="J13" s="1" t="s">
        <v>101</v>
      </c>
      <c r="K13" s="3">
        <v>25800</v>
      </c>
      <c r="L13" s="1">
        <v>774</v>
      </c>
      <c r="M13" s="1" t="s">
        <v>260</v>
      </c>
      <c r="N13" s="9">
        <v>774</v>
      </c>
    </row>
    <row r="14" spans="1:14" hidden="1" x14ac:dyDescent="0.25">
      <c r="A14" s="1">
        <v>2022</v>
      </c>
      <c r="B14" s="1" t="s">
        <v>130</v>
      </c>
      <c r="C14" s="1" t="s">
        <v>257</v>
      </c>
      <c r="D14" s="1" t="s">
        <v>258</v>
      </c>
      <c r="E14" s="1" t="s">
        <v>3</v>
      </c>
      <c r="F14" s="2">
        <v>44646</v>
      </c>
      <c r="G14" s="1">
        <v>12</v>
      </c>
      <c r="H14" s="1" t="s">
        <v>42</v>
      </c>
      <c r="I14" s="1" t="s">
        <v>43</v>
      </c>
      <c r="J14" s="1" t="s">
        <v>102</v>
      </c>
      <c r="K14" s="3">
        <v>853600</v>
      </c>
      <c r="L14" s="1">
        <v>256.08</v>
      </c>
      <c r="M14" s="1" t="s">
        <v>260</v>
      </c>
      <c r="N14" s="9">
        <v>256.08</v>
      </c>
    </row>
    <row r="15" spans="1:14" hidden="1" x14ac:dyDescent="0.25">
      <c r="A15" s="1">
        <v>2022</v>
      </c>
      <c r="B15" s="1" t="s">
        <v>130</v>
      </c>
      <c r="C15" s="1" t="s">
        <v>257</v>
      </c>
      <c r="D15" s="1" t="s">
        <v>258</v>
      </c>
      <c r="E15" s="1" t="s">
        <v>3</v>
      </c>
      <c r="F15" s="2">
        <v>44646</v>
      </c>
      <c r="G15" s="1">
        <v>1</v>
      </c>
      <c r="H15" s="1" t="s">
        <v>4</v>
      </c>
      <c r="I15" s="1" t="s">
        <v>5</v>
      </c>
      <c r="J15" s="1" t="s">
        <v>264</v>
      </c>
      <c r="K15" s="3">
        <v>54400</v>
      </c>
      <c r="L15" s="1">
        <v>456.96</v>
      </c>
      <c r="M15" s="1" t="s">
        <v>260</v>
      </c>
      <c r="N15" s="9">
        <v>456.96</v>
      </c>
    </row>
    <row r="16" spans="1:14" hidden="1" x14ac:dyDescent="0.25">
      <c r="A16" s="1">
        <v>2022</v>
      </c>
      <c r="B16" s="1" t="s">
        <v>130</v>
      </c>
      <c r="C16" s="1" t="s">
        <v>257</v>
      </c>
      <c r="D16" s="1" t="s">
        <v>258</v>
      </c>
      <c r="E16" s="1" t="s">
        <v>3</v>
      </c>
      <c r="F16" s="2">
        <v>44646</v>
      </c>
      <c r="G16" s="1">
        <v>9</v>
      </c>
      <c r="H16" s="1" t="s">
        <v>37</v>
      </c>
      <c r="I16" s="1" t="s">
        <v>25</v>
      </c>
      <c r="J16" s="1" t="s">
        <v>102</v>
      </c>
      <c r="K16" s="3">
        <v>299900</v>
      </c>
      <c r="L16" s="1">
        <v>89.97</v>
      </c>
      <c r="M16" s="1" t="s">
        <v>260</v>
      </c>
      <c r="N16" s="9">
        <v>89.97</v>
      </c>
    </row>
    <row r="17" spans="1:14" hidden="1" x14ac:dyDescent="0.25">
      <c r="A17" s="1">
        <v>2022</v>
      </c>
      <c r="B17" s="1" t="s">
        <v>130</v>
      </c>
      <c r="C17" s="1" t="s">
        <v>257</v>
      </c>
      <c r="D17" s="1" t="s">
        <v>258</v>
      </c>
      <c r="E17" s="1" t="s">
        <v>3</v>
      </c>
      <c r="F17" s="2">
        <v>44646</v>
      </c>
      <c r="G17" s="1">
        <v>20</v>
      </c>
      <c r="H17" s="1" t="s">
        <v>265</v>
      </c>
      <c r="I17" s="1"/>
      <c r="J17" s="1" t="s">
        <v>266</v>
      </c>
      <c r="K17" s="3">
        <v>26200</v>
      </c>
      <c r="L17" s="1">
        <v>2145.7800000000002</v>
      </c>
      <c r="M17" s="1" t="s">
        <v>260</v>
      </c>
      <c r="N17" s="9">
        <v>2145.7800000000002</v>
      </c>
    </row>
    <row r="18" spans="1:14" hidden="1" x14ac:dyDescent="0.25">
      <c r="A18" s="1">
        <v>2022</v>
      </c>
      <c r="B18" s="1" t="s">
        <v>130</v>
      </c>
      <c r="C18" s="1" t="s">
        <v>257</v>
      </c>
      <c r="D18" s="1" t="s">
        <v>258</v>
      </c>
      <c r="E18" s="1" t="s">
        <v>3</v>
      </c>
      <c r="F18" s="2">
        <v>44646</v>
      </c>
      <c r="G18" s="1">
        <v>2</v>
      </c>
      <c r="H18" s="1" t="s">
        <v>267</v>
      </c>
      <c r="I18" s="1" t="s">
        <v>9</v>
      </c>
      <c r="J18" s="1" t="s">
        <v>26</v>
      </c>
      <c r="K18" s="3">
        <v>518000</v>
      </c>
      <c r="L18" s="1">
        <v>777</v>
      </c>
      <c r="M18" s="1" t="s">
        <v>260</v>
      </c>
      <c r="N18" s="9">
        <v>777</v>
      </c>
    </row>
    <row r="19" spans="1:14" hidden="1" x14ac:dyDescent="0.25">
      <c r="A19" s="1">
        <v>2022</v>
      </c>
      <c r="B19" s="1" t="s">
        <v>130</v>
      </c>
      <c r="C19" s="1" t="s">
        <v>257</v>
      </c>
      <c r="D19" s="1" t="s">
        <v>258</v>
      </c>
      <c r="E19" s="1" t="s">
        <v>3</v>
      </c>
      <c r="F19" s="2">
        <v>44646</v>
      </c>
      <c r="G19" s="1">
        <v>19</v>
      </c>
      <c r="H19" s="1" t="s">
        <v>64</v>
      </c>
      <c r="I19" s="1" t="s">
        <v>25</v>
      </c>
      <c r="J19" s="1" t="s">
        <v>26</v>
      </c>
      <c r="K19" s="3">
        <v>1057500</v>
      </c>
      <c r="L19" s="1">
        <v>1586.25</v>
      </c>
      <c r="M19" s="1" t="s">
        <v>260</v>
      </c>
      <c r="N19" s="9">
        <v>1586.25</v>
      </c>
    </row>
    <row r="20" spans="1:14" hidden="1" x14ac:dyDescent="0.25">
      <c r="A20" s="1">
        <v>2022</v>
      </c>
      <c r="B20" s="1" t="s">
        <v>130</v>
      </c>
      <c r="C20" s="1" t="s">
        <v>257</v>
      </c>
      <c r="D20" s="1" t="s">
        <v>258</v>
      </c>
      <c r="E20" s="1" t="s">
        <v>3</v>
      </c>
      <c r="F20" s="2">
        <v>44646</v>
      </c>
      <c r="G20" s="1">
        <v>8</v>
      </c>
      <c r="H20" s="1" t="s">
        <v>35</v>
      </c>
      <c r="I20" s="1" t="s">
        <v>36</v>
      </c>
      <c r="J20" s="1" t="s">
        <v>39</v>
      </c>
      <c r="K20" s="3">
        <v>19600</v>
      </c>
      <c r="L20" s="1">
        <v>529.20000000000005</v>
      </c>
      <c r="M20" s="1" t="s">
        <v>260</v>
      </c>
      <c r="N20" s="9">
        <v>529.20000000000005</v>
      </c>
    </row>
    <row r="21" spans="1:14" hidden="1" x14ac:dyDescent="0.25">
      <c r="A21" s="1">
        <v>2022</v>
      </c>
      <c r="B21" s="1" t="s">
        <v>130</v>
      </c>
      <c r="C21" s="1" t="s">
        <v>257</v>
      </c>
      <c r="D21" s="1" t="s">
        <v>258</v>
      </c>
      <c r="E21" s="1" t="s">
        <v>3</v>
      </c>
      <c r="F21" s="2">
        <v>44646</v>
      </c>
      <c r="G21" s="1">
        <v>7</v>
      </c>
      <c r="H21" s="1" t="s">
        <v>33</v>
      </c>
      <c r="I21" s="1" t="s">
        <v>5</v>
      </c>
      <c r="J21" s="1" t="s">
        <v>268</v>
      </c>
      <c r="K21" s="3">
        <v>15300</v>
      </c>
      <c r="L21" s="1">
        <v>137.69999999999999</v>
      </c>
      <c r="M21" s="1" t="s">
        <v>260</v>
      </c>
      <c r="N21" s="9">
        <v>137.69999999999999</v>
      </c>
    </row>
    <row r="22" spans="1:14" hidden="1" x14ac:dyDescent="0.25">
      <c r="A22" s="1">
        <v>2022</v>
      </c>
      <c r="B22" s="1" t="s">
        <v>130</v>
      </c>
      <c r="C22" s="1" t="s">
        <v>257</v>
      </c>
      <c r="D22" s="1" t="s">
        <v>258</v>
      </c>
      <c r="E22" s="1" t="s">
        <v>3</v>
      </c>
      <c r="F22" s="2">
        <v>44646</v>
      </c>
      <c r="G22" s="1">
        <v>14</v>
      </c>
      <c r="H22" s="1" t="s">
        <v>47</v>
      </c>
      <c r="I22" s="1" t="s">
        <v>5</v>
      </c>
      <c r="J22" s="1" t="s">
        <v>269</v>
      </c>
      <c r="K22" s="3">
        <v>10100</v>
      </c>
      <c r="L22" s="1">
        <v>464.6</v>
      </c>
      <c r="M22" s="1" t="s">
        <v>260</v>
      </c>
      <c r="N22" s="9">
        <v>464.6</v>
      </c>
    </row>
    <row r="23" spans="1:14" hidden="1" x14ac:dyDescent="0.25">
      <c r="A23" s="1">
        <v>2022</v>
      </c>
      <c r="B23" s="1" t="s">
        <v>130</v>
      </c>
      <c r="C23" s="1" t="s">
        <v>257</v>
      </c>
      <c r="D23" s="1" t="s">
        <v>258</v>
      </c>
      <c r="E23" s="1" t="s">
        <v>3</v>
      </c>
      <c r="F23" s="2">
        <v>44646</v>
      </c>
      <c r="G23" s="1">
        <v>18</v>
      </c>
      <c r="H23" s="1" t="s">
        <v>63</v>
      </c>
      <c r="I23" s="1" t="s">
        <v>5</v>
      </c>
      <c r="J23" s="1" t="s">
        <v>184</v>
      </c>
      <c r="K23" s="3">
        <v>23100</v>
      </c>
      <c r="L23" s="1">
        <v>1247.4000000000001</v>
      </c>
      <c r="M23" s="1" t="s">
        <v>260</v>
      </c>
      <c r="N23" s="9">
        <v>1247.4000000000001</v>
      </c>
    </row>
    <row r="24" spans="1:14" hidden="1" x14ac:dyDescent="0.25">
      <c r="A24" s="1">
        <v>2022</v>
      </c>
      <c r="B24" s="1" t="s">
        <v>130</v>
      </c>
      <c r="C24" s="1" t="s">
        <v>257</v>
      </c>
      <c r="D24" s="1" t="s">
        <v>258</v>
      </c>
      <c r="E24" s="1" t="s">
        <v>3</v>
      </c>
      <c r="F24" s="2">
        <v>44646</v>
      </c>
      <c r="G24" s="1">
        <v>5</v>
      </c>
      <c r="H24" s="1" t="s">
        <v>20</v>
      </c>
      <c r="I24" s="1" t="s">
        <v>5</v>
      </c>
      <c r="J24" s="1" t="s">
        <v>101</v>
      </c>
      <c r="K24" s="1" t="s">
        <v>270</v>
      </c>
      <c r="L24" s="1">
        <v>231</v>
      </c>
      <c r="M24" s="1" t="s">
        <v>260</v>
      </c>
      <c r="N24" s="9">
        <v>231</v>
      </c>
    </row>
    <row r="25" spans="1:14" hidden="1" x14ac:dyDescent="0.25">
      <c r="A25" s="1">
        <v>2022</v>
      </c>
      <c r="B25" s="1" t="s">
        <v>130</v>
      </c>
      <c r="C25" s="1" t="s">
        <v>257</v>
      </c>
      <c r="D25" s="1" t="s">
        <v>258</v>
      </c>
      <c r="E25" s="1" t="s">
        <v>3</v>
      </c>
      <c r="F25" s="2">
        <v>44646</v>
      </c>
      <c r="G25" s="1">
        <v>21</v>
      </c>
      <c r="H25" s="1" t="s">
        <v>271</v>
      </c>
      <c r="I25" s="1"/>
      <c r="J25" s="1" t="s">
        <v>26</v>
      </c>
      <c r="K25" s="3">
        <v>279000</v>
      </c>
      <c r="L25" s="1">
        <v>418.5</v>
      </c>
      <c r="M25" s="1" t="s">
        <v>260</v>
      </c>
      <c r="N25" s="9">
        <v>418.5</v>
      </c>
    </row>
    <row r="26" spans="1:14" hidden="1" x14ac:dyDescent="0.25">
      <c r="A26" s="1">
        <v>2022</v>
      </c>
      <c r="B26" s="1" t="s">
        <v>130</v>
      </c>
      <c r="C26" s="1" t="s">
        <v>257</v>
      </c>
      <c r="D26" s="1" t="s">
        <v>258</v>
      </c>
      <c r="E26" s="1" t="s">
        <v>3</v>
      </c>
      <c r="F26" s="2">
        <v>44646</v>
      </c>
      <c r="G26" s="1">
        <v>4</v>
      </c>
      <c r="H26" s="1" t="s">
        <v>17</v>
      </c>
      <c r="I26" s="1" t="s">
        <v>5</v>
      </c>
      <c r="J26" s="1" t="s">
        <v>268</v>
      </c>
      <c r="K26" s="3">
        <v>22500</v>
      </c>
      <c r="L26" s="1">
        <v>202.5</v>
      </c>
      <c r="M26" s="1" t="s">
        <v>260</v>
      </c>
      <c r="N26" s="9">
        <v>202.5</v>
      </c>
    </row>
    <row r="27" spans="1:14" hidden="1" x14ac:dyDescent="0.25">
      <c r="A27" s="1">
        <v>2022</v>
      </c>
      <c r="B27" s="1" t="s">
        <v>130</v>
      </c>
      <c r="C27" s="1" t="s">
        <v>257</v>
      </c>
      <c r="D27" s="1" t="s">
        <v>258</v>
      </c>
      <c r="E27" s="1" t="s">
        <v>3</v>
      </c>
      <c r="F27" s="2">
        <v>44646</v>
      </c>
      <c r="G27" s="1">
        <v>16</v>
      </c>
      <c r="H27" s="1" t="s">
        <v>56</v>
      </c>
      <c r="I27" s="1" t="s">
        <v>5</v>
      </c>
      <c r="J27" s="1" t="s">
        <v>65</v>
      </c>
      <c r="K27" s="3">
        <v>10900</v>
      </c>
      <c r="L27" s="1">
        <v>130.80000000000001</v>
      </c>
      <c r="M27" s="1" t="s">
        <v>260</v>
      </c>
      <c r="N27" s="9">
        <v>130.80000000000001</v>
      </c>
    </row>
    <row r="28" spans="1:14" hidden="1" x14ac:dyDescent="0.25">
      <c r="A28" s="1">
        <v>2022</v>
      </c>
      <c r="B28" s="1" t="s">
        <v>130</v>
      </c>
      <c r="C28" s="1" t="s">
        <v>257</v>
      </c>
      <c r="D28" s="1" t="s">
        <v>258</v>
      </c>
      <c r="E28" s="1" t="s">
        <v>3</v>
      </c>
      <c r="F28" s="2">
        <v>44646</v>
      </c>
      <c r="G28" s="1">
        <v>13</v>
      </c>
      <c r="H28" s="1" t="s">
        <v>272</v>
      </c>
      <c r="I28" s="1" t="s">
        <v>5</v>
      </c>
      <c r="J28" s="1" t="s">
        <v>268</v>
      </c>
      <c r="K28" s="3">
        <v>54300</v>
      </c>
      <c r="L28" s="1">
        <v>488.7</v>
      </c>
      <c r="M28" s="1" t="s">
        <v>260</v>
      </c>
      <c r="N28" s="9">
        <v>488.7</v>
      </c>
    </row>
    <row r="29" spans="1:14" hidden="1" x14ac:dyDescent="0.25">
      <c r="A29" s="1">
        <v>2022</v>
      </c>
      <c r="B29" s="1" t="s">
        <v>130</v>
      </c>
      <c r="C29" s="1" t="s">
        <v>257</v>
      </c>
      <c r="D29" s="1" t="s">
        <v>258</v>
      </c>
      <c r="E29" s="1" t="s">
        <v>3</v>
      </c>
      <c r="F29" s="2">
        <v>44646</v>
      </c>
      <c r="G29" s="1">
        <v>11</v>
      </c>
      <c r="H29" s="1" t="s">
        <v>41</v>
      </c>
      <c r="I29" s="1" t="s">
        <v>9</v>
      </c>
      <c r="J29" s="1" t="s">
        <v>102</v>
      </c>
      <c r="K29" s="3">
        <v>1029900</v>
      </c>
      <c r="L29" s="1">
        <v>308.97000000000003</v>
      </c>
      <c r="M29" s="1" t="s">
        <v>260</v>
      </c>
      <c r="N29" s="9">
        <v>308.97000000000003</v>
      </c>
    </row>
    <row r="30" spans="1:14" hidden="1" x14ac:dyDescent="0.25">
      <c r="A30" s="1">
        <v>2022</v>
      </c>
      <c r="B30" s="1" t="s">
        <v>130</v>
      </c>
      <c r="C30" s="1" t="s">
        <v>257</v>
      </c>
      <c r="D30" s="1" t="s">
        <v>258</v>
      </c>
      <c r="E30" s="1" t="s">
        <v>3</v>
      </c>
      <c r="F30" s="2">
        <v>44646</v>
      </c>
      <c r="G30" s="1">
        <v>10</v>
      </c>
      <c r="H30" s="1" t="s">
        <v>40</v>
      </c>
      <c r="I30" s="1" t="s">
        <v>25</v>
      </c>
      <c r="J30" s="1" t="s">
        <v>102</v>
      </c>
      <c r="K30" s="3">
        <v>977200</v>
      </c>
      <c r="L30" s="1">
        <v>293.16000000000003</v>
      </c>
      <c r="M30" s="1" t="s">
        <v>260</v>
      </c>
      <c r="N30" s="9">
        <v>293.16000000000003</v>
      </c>
    </row>
    <row r="31" spans="1:14" x14ac:dyDescent="0.25">
      <c r="A31" s="1">
        <v>2022</v>
      </c>
      <c r="B31" s="1" t="s">
        <v>130</v>
      </c>
      <c r="C31" s="1" t="s">
        <v>273</v>
      </c>
      <c r="D31" s="1" t="s">
        <v>258</v>
      </c>
      <c r="E31" s="1" t="s">
        <v>3</v>
      </c>
      <c r="F31" s="2">
        <v>44646</v>
      </c>
      <c r="G31" s="1">
        <v>1</v>
      </c>
      <c r="H31" s="1" t="s">
        <v>256</v>
      </c>
      <c r="I31" s="1" t="s">
        <v>198</v>
      </c>
      <c r="J31" s="1" t="s">
        <v>188</v>
      </c>
      <c r="K31" s="3">
        <v>2400700</v>
      </c>
      <c r="L31" s="1">
        <v>86425.2</v>
      </c>
      <c r="M31" s="1" t="s">
        <v>274</v>
      </c>
      <c r="N31" s="9">
        <v>86425.2</v>
      </c>
    </row>
    <row r="32" spans="1:14" hidden="1" x14ac:dyDescent="0.25">
      <c r="A32" s="1">
        <v>2022</v>
      </c>
      <c r="B32" s="1" t="s">
        <v>0</v>
      </c>
      <c r="C32" s="1" t="s">
        <v>275</v>
      </c>
      <c r="D32" s="1" t="s">
        <v>137</v>
      </c>
      <c r="E32" s="1" t="s">
        <v>3</v>
      </c>
      <c r="F32" s="2">
        <v>44796</v>
      </c>
      <c r="G32" s="1">
        <v>1</v>
      </c>
      <c r="H32" s="1" t="s">
        <v>276</v>
      </c>
      <c r="I32" s="1" t="s">
        <v>9</v>
      </c>
      <c r="J32" s="1" t="s">
        <v>74</v>
      </c>
      <c r="K32" s="3">
        <v>4900000</v>
      </c>
      <c r="L32" s="1">
        <v>245000</v>
      </c>
      <c r="M32" s="1" t="s">
        <v>277</v>
      </c>
      <c r="N32" s="9">
        <v>245000</v>
      </c>
    </row>
    <row r="33" spans="1:14" hidden="1" x14ac:dyDescent="0.25">
      <c r="A33" s="1">
        <v>2022</v>
      </c>
      <c r="B33" s="1" t="s">
        <v>0</v>
      </c>
      <c r="C33" s="1" t="s">
        <v>1</v>
      </c>
      <c r="D33" s="1" t="s">
        <v>2</v>
      </c>
      <c r="E33" s="1" t="s">
        <v>3</v>
      </c>
      <c r="F33" s="2">
        <v>44587</v>
      </c>
      <c r="G33" s="1">
        <v>1</v>
      </c>
      <c r="H33" s="1" t="s">
        <v>4</v>
      </c>
      <c r="I33" s="1" t="s">
        <v>5</v>
      </c>
      <c r="J33" s="1" t="s">
        <v>6</v>
      </c>
      <c r="K33" s="3">
        <v>55900</v>
      </c>
      <c r="L33" s="1">
        <v>3130.4</v>
      </c>
      <c r="M33" s="1" t="s">
        <v>7</v>
      </c>
      <c r="N33" s="9">
        <v>3130.4</v>
      </c>
    </row>
    <row r="34" spans="1:14" hidden="1" x14ac:dyDescent="0.25">
      <c r="A34" s="1">
        <v>2022</v>
      </c>
      <c r="B34" s="1" t="s">
        <v>0</v>
      </c>
      <c r="C34" s="1" t="s">
        <v>1</v>
      </c>
      <c r="D34" s="1" t="s">
        <v>2</v>
      </c>
      <c r="E34" s="1" t="s">
        <v>3</v>
      </c>
      <c r="F34" s="2">
        <v>44587</v>
      </c>
      <c r="G34" s="1">
        <v>4</v>
      </c>
      <c r="H34" s="1" t="s">
        <v>8</v>
      </c>
      <c r="I34" s="1" t="s">
        <v>9</v>
      </c>
      <c r="J34" s="1" t="s">
        <v>10</v>
      </c>
      <c r="K34" s="3">
        <v>282100</v>
      </c>
      <c r="L34" s="1">
        <v>112840</v>
      </c>
      <c r="M34" s="1" t="s">
        <v>11</v>
      </c>
      <c r="N34" s="9">
        <v>112840</v>
      </c>
    </row>
    <row r="35" spans="1:14" hidden="1" x14ac:dyDescent="0.25">
      <c r="A35" s="1">
        <v>2022</v>
      </c>
      <c r="B35" s="1" t="s">
        <v>0</v>
      </c>
      <c r="C35" s="1" t="s">
        <v>1</v>
      </c>
      <c r="D35" s="1" t="s">
        <v>2</v>
      </c>
      <c r="E35" s="1" t="s">
        <v>3</v>
      </c>
      <c r="F35" s="2">
        <v>44587</v>
      </c>
      <c r="G35" s="1">
        <v>2</v>
      </c>
      <c r="H35" s="1" t="s">
        <v>12</v>
      </c>
      <c r="I35" s="1" t="s">
        <v>9</v>
      </c>
      <c r="J35" s="1" t="s">
        <v>10</v>
      </c>
      <c r="K35" s="3">
        <v>250800</v>
      </c>
      <c r="L35" s="1">
        <v>100320</v>
      </c>
      <c r="M35" s="1" t="s">
        <v>13</v>
      </c>
      <c r="N35" s="9">
        <v>100320</v>
      </c>
    </row>
    <row r="36" spans="1:14" hidden="1" x14ac:dyDescent="0.25">
      <c r="A36" s="1">
        <v>2022</v>
      </c>
      <c r="B36" s="1" t="s">
        <v>0</v>
      </c>
      <c r="C36" s="1" t="s">
        <v>1</v>
      </c>
      <c r="D36" s="1" t="s">
        <v>2</v>
      </c>
      <c r="E36" s="1" t="s">
        <v>3</v>
      </c>
      <c r="F36" s="2">
        <v>44587</v>
      </c>
      <c r="G36" s="1">
        <v>3</v>
      </c>
      <c r="H36" s="1" t="s">
        <v>14</v>
      </c>
      <c r="I36" s="1" t="s">
        <v>9</v>
      </c>
      <c r="J36" s="1" t="s">
        <v>10</v>
      </c>
      <c r="K36" s="3">
        <v>537100</v>
      </c>
      <c r="L36" s="1">
        <v>214840</v>
      </c>
      <c r="M36" s="1" t="s">
        <v>11</v>
      </c>
      <c r="N36" s="9">
        <v>214840</v>
      </c>
    </row>
    <row r="37" spans="1:14" hidden="1" x14ac:dyDescent="0.25">
      <c r="A37" s="1">
        <v>2022</v>
      </c>
      <c r="B37" s="1" t="s">
        <v>0</v>
      </c>
      <c r="C37" s="1" t="s">
        <v>1</v>
      </c>
      <c r="D37" s="1" t="s">
        <v>2</v>
      </c>
      <c r="E37" s="1" t="s">
        <v>3</v>
      </c>
      <c r="F37" s="2">
        <v>44587</v>
      </c>
      <c r="G37" s="1">
        <v>5</v>
      </c>
      <c r="H37" s="1" t="s">
        <v>15</v>
      </c>
      <c r="I37" s="1" t="s">
        <v>9</v>
      </c>
      <c r="J37" s="1" t="s">
        <v>16</v>
      </c>
      <c r="K37" s="3">
        <v>399960</v>
      </c>
      <c r="L37" s="1">
        <v>59994</v>
      </c>
      <c r="M37" s="1" t="s">
        <v>11</v>
      </c>
      <c r="N37" s="9">
        <v>59994</v>
      </c>
    </row>
    <row r="38" spans="1:14" hidden="1" x14ac:dyDescent="0.25">
      <c r="A38" s="1">
        <v>2022</v>
      </c>
      <c r="B38" s="1" t="s">
        <v>0</v>
      </c>
      <c r="C38" s="1" t="s">
        <v>1</v>
      </c>
      <c r="D38" s="1" t="s">
        <v>2</v>
      </c>
      <c r="E38" s="1" t="s">
        <v>3</v>
      </c>
      <c r="F38" s="2">
        <v>44587</v>
      </c>
      <c r="G38" s="1">
        <v>8</v>
      </c>
      <c r="H38" s="1" t="s">
        <v>17</v>
      </c>
      <c r="I38" s="1" t="s">
        <v>5</v>
      </c>
      <c r="J38" s="1" t="s">
        <v>18</v>
      </c>
      <c r="K38" s="3">
        <v>43600</v>
      </c>
      <c r="L38" s="1">
        <v>1962</v>
      </c>
      <c r="M38" s="1" t="s">
        <v>19</v>
      </c>
      <c r="N38" s="9">
        <v>1962</v>
      </c>
    </row>
    <row r="39" spans="1:14" hidden="1" x14ac:dyDescent="0.25">
      <c r="A39" s="1">
        <v>2022</v>
      </c>
      <c r="B39" s="1" t="s">
        <v>0</v>
      </c>
      <c r="C39" s="1" t="s">
        <v>1</v>
      </c>
      <c r="D39" s="1" t="s">
        <v>2</v>
      </c>
      <c r="E39" s="1" t="s">
        <v>3</v>
      </c>
      <c r="F39" s="2">
        <v>44587</v>
      </c>
      <c r="G39" s="1">
        <v>9</v>
      </c>
      <c r="H39" s="1" t="s">
        <v>20</v>
      </c>
      <c r="I39" s="1" t="s">
        <v>5</v>
      </c>
      <c r="J39" s="1" t="s">
        <v>21</v>
      </c>
      <c r="K39" s="1" t="s">
        <v>22</v>
      </c>
      <c r="L39" s="1">
        <v>810</v>
      </c>
      <c r="M39" s="1" t="s">
        <v>23</v>
      </c>
      <c r="N39" s="9">
        <v>810</v>
      </c>
    </row>
    <row r="40" spans="1:14" hidden="1" x14ac:dyDescent="0.25">
      <c r="A40" s="1">
        <v>2022</v>
      </c>
      <c r="B40" s="1" t="s">
        <v>0</v>
      </c>
      <c r="C40" s="1" t="s">
        <v>1</v>
      </c>
      <c r="D40" s="1" t="s">
        <v>2</v>
      </c>
      <c r="E40" s="1" t="s">
        <v>3</v>
      </c>
      <c r="F40" s="2">
        <v>44587</v>
      </c>
      <c r="G40" s="1">
        <v>11</v>
      </c>
      <c r="H40" s="1" t="s">
        <v>24</v>
      </c>
      <c r="I40" s="1" t="s">
        <v>25</v>
      </c>
      <c r="J40" s="1" t="s">
        <v>26</v>
      </c>
      <c r="K40" s="3">
        <v>511100</v>
      </c>
      <c r="L40" s="1">
        <v>766.65</v>
      </c>
      <c r="M40" s="1" t="s">
        <v>7</v>
      </c>
      <c r="N40" s="9">
        <v>766.65</v>
      </c>
    </row>
    <row r="41" spans="1:14" hidden="1" x14ac:dyDescent="0.25">
      <c r="A41" s="1">
        <v>2022</v>
      </c>
      <c r="B41" s="1" t="s">
        <v>0</v>
      </c>
      <c r="C41" s="1" t="s">
        <v>1</v>
      </c>
      <c r="D41" s="1" t="s">
        <v>2</v>
      </c>
      <c r="E41" s="1" t="s">
        <v>3</v>
      </c>
      <c r="F41" s="2">
        <v>44587</v>
      </c>
      <c r="G41" s="1">
        <v>12</v>
      </c>
      <c r="H41" s="1" t="s">
        <v>27</v>
      </c>
      <c r="I41" s="1" t="s">
        <v>5</v>
      </c>
      <c r="J41" s="1" t="s">
        <v>28</v>
      </c>
      <c r="K41" s="1" t="s">
        <v>22</v>
      </c>
      <c r="L41" s="1">
        <v>1350</v>
      </c>
      <c r="M41" s="1" t="s">
        <v>29</v>
      </c>
      <c r="N41" s="9">
        <v>1350</v>
      </c>
    </row>
    <row r="42" spans="1:14" hidden="1" x14ac:dyDescent="0.25">
      <c r="A42" s="1">
        <v>2022</v>
      </c>
      <c r="B42" s="1" t="s">
        <v>0</v>
      </c>
      <c r="C42" s="1" t="s">
        <v>1</v>
      </c>
      <c r="D42" s="1" t="s">
        <v>2</v>
      </c>
      <c r="E42" s="1" t="s">
        <v>3</v>
      </c>
      <c r="F42" s="2">
        <v>44587</v>
      </c>
      <c r="G42" s="1">
        <v>13</v>
      </c>
      <c r="H42" s="1" t="s">
        <v>30</v>
      </c>
      <c r="I42" s="1" t="s">
        <v>31</v>
      </c>
      <c r="J42" s="1" t="s">
        <v>32</v>
      </c>
      <c r="K42" s="3">
        <v>17199000</v>
      </c>
      <c r="L42" s="1">
        <v>51597</v>
      </c>
      <c r="M42" s="1" t="s">
        <v>23</v>
      </c>
      <c r="N42" s="9">
        <v>51597</v>
      </c>
    </row>
    <row r="43" spans="1:14" hidden="1" x14ac:dyDescent="0.25">
      <c r="A43" s="1">
        <v>2022</v>
      </c>
      <c r="B43" s="1" t="s">
        <v>0</v>
      </c>
      <c r="C43" s="1" t="s">
        <v>1</v>
      </c>
      <c r="D43" s="1" t="s">
        <v>2</v>
      </c>
      <c r="E43" s="1" t="s">
        <v>3</v>
      </c>
      <c r="F43" s="2">
        <v>44587</v>
      </c>
      <c r="G43" s="1">
        <v>14</v>
      </c>
      <c r="H43" s="1" t="s">
        <v>33</v>
      </c>
      <c r="I43" s="1" t="s">
        <v>5</v>
      </c>
      <c r="J43" s="1" t="s">
        <v>18</v>
      </c>
      <c r="K43" s="1" t="s">
        <v>34</v>
      </c>
      <c r="L43" s="1">
        <v>342</v>
      </c>
      <c r="M43" s="1" t="s">
        <v>7</v>
      </c>
      <c r="N43" s="9">
        <v>342</v>
      </c>
    </row>
    <row r="44" spans="1:14" hidden="1" x14ac:dyDescent="0.25">
      <c r="A44" s="1">
        <v>2022</v>
      </c>
      <c r="B44" s="1" t="s">
        <v>0</v>
      </c>
      <c r="C44" s="1" t="s">
        <v>1</v>
      </c>
      <c r="D44" s="1" t="s">
        <v>2</v>
      </c>
      <c r="E44" s="1" t="s">
        <v>3</v>
      </c>
      <c r="F44" s="2">
        <v>44587</v>
      </c>
      <c r="G44" s="1">
        <v>15</v>
      </c>
      <c r="H44" s="1" t="s">
        <v>35</v>
      </c>
      <c r="I44" s="1" t="s">
        <v>36</v>
      </c>
      <c r="J44" s="1" t="s">
        <v>21</v>
      </c>
      <c r="K44" s="3">
        <v>21400</v>
      </c>
      <c r="L44" s="1">
        <v>2889</v>
      </c>
      <c r="M44" s="1" t="s">
        <v>7</v>
      </c>
      <c r="N44" s="9">
        <v>2889</v>
      </c>
    </row>
    <row r="45" spans="1:14" hidden="1" x14ac:dyDescent="0.25">
      <c r="A45" s="1">
        <v>2022</v>
      </c>
      <c r="B45" s="1" t="s">
        <v>0</v>
      </c>
      <c r="C45" s="1" t="s">
        <v>1</v>
      </c>
      <c r="D45" s="1" t="s">
        <v>2</v>
      </c>
      <c r="E45" s="1" t="s">
        <v>3</v>
      </c>
      <c r="F45" s="2">
        <v>44587</v>
      </c>
      <c r="G45" s="1">
        <v>16</v>
      </c>
      <c r="H45" s="1" t="s">
        <v>37</v>
      </c>
      <c r="I45" s="1" t="s">
        <v>25</v>
      </c>
      <c r="J45" s="1" t="s">
        <v>26</v>
      </c>
      <c r="K45" s="3">
        <v>199900</v>
      </c>
      <c r="L45" s="1">
        <v>299.85000000000002</v>
      </c>
      <c r="M45" s="1" t="s">
        <v>7</v>
      </c>
      <c r="N45" s="9">
        <v>299.85000000000002</v>
      </c>
    </row>
    <row r="46" spans="1:14" hidden="1" x14ac:dyDescent="0.25">
      <c r="A46" s="1">
        <v>2022</v>
      </c>
      <c r="B46" s="1" t="s">
        <v>0</v>
      </c>
      <c r="C46" s="1" t="s">
        <v>1</v>
      </c>
      <c r="D46" s="1" t="s">
        <v>2</v>
      </c>
      <c r="E46" s="1" t="s">
        <v>3</v>
      </c>
      <c r="F46" s="2">
        <v>44587</v>
      </c>
      <c r="G46" s="1">
        <v>17</v>
      </c>
      <c r="H46" s="1" t="s">
        <v>38</v>
      </c>
      <c r="I46" s="1" t="s">
        <v>25</v>
      </c>
      <c r="J46" s="1" t="s">
        <v>26</v>
      </c>
      <c r="K46" s="3">
        <v>180000</v>
      </c>
      <c r="L46" s="1">
        <v>270</v>
      </c>
      <c r="M46" s="1" t="s">
        <v>7</v>
      </c>
      <c r="N46" s="9">
        <v>270</v>
      </c>
    </row>
    <row r="47" spans="1:14" hidden="1" x14ac:dyDescent="0.25">
      <c r="A47" s="1">
        <v>2022</v>
      </c>
      <c r="B47" s="1" t="s">
        <v>0</v>
      </c>
      <c r="C47" s="1" t="s">
        <v>1</v>
      </c>
      <c r="D47" s="1" t="s">
        <v>2</v>
      </c>
      <c r="E47" s="1" t="s">
        <v>3</v>
      </c>
      <c r="F47" s="2">
        <v>44587</v>
      </c>
      <c r="G47" s="1">
        <v>18</v>
      </c>
      <c r="H47" s="1" t="s">
        <v>40</v>
      </c>
      <c r="I47" s="1" t="s">
        <v>25</v>
      </c>
      <c r="J47" s="1" t="s">
        <v>26</v>
      </c>
      <c r="K47" s="3">
        <v>1140500</v>
      </c>
      <c r="L47" s="1">
        <v>1710.75</v>
      </c>
      <c r="M47" s="1" t="s">
        <v>7</v>
      </c>
      <c r="N47" s="9">
        <v>1710.75</v>
      </c>
    </row>
    <row r="48" spans="1:14" hidden="1" x14ac:dyDescent="0.25">
      <c r="A48" s="1">
        <v>2022</v>
      </c>
      <c r="B48" s="1" t="s">
        <v>0</v>
      </c>
      <c r="C48" s="1" t="s">
        <v>1</v>
      </c>
      <c r="D48" s="1" t="s">
        <v>2</v>
      </c>
      <c r="E48" s="1" t="s">
        <v>3</v>
      </c>
      <c r="F48" s="2">
        <v>44587</v>
      </c>
      <c r="G48" s="1">
        <v>19</v>
      </c>
      <c r="H48" s="1" t="s">
        <v>41</v>
      </c>
      <c r="I48" s="1" t="s">
        <v>9</v>
      </c>
      <c r="J48" s="1" t="s">
        <v>26</v>
      </c>
      <c r="K48" s="3">
        <v>791800</v>
      </c>
      <c r="L48" s="1">
        <v>1187.7</v>
      </c>
      <c r="M48" s="1" t="s">
        <v>7</v>
      </c>
      <c r="N48" s="9">
        <v>1187.7</v>
      </c>
    </row>
    <row r="49" spans="1:14" hidden="1" x14ac:dyDescent="0.25">
      <c r="A49" s="1">
        <v>2022</v>
      </c>
      <c r="B49" s="1" t="s">
        <v>0</v>
      </c>
      <c r="C49" s="1" t="s">
        <v>1</v>
      </c>
      <c r="D49" s="1" t="s">
        <v>2</v>
      </c>
      <c r="E49" s="1" t="s">
        <v>3</v>
      </c>
      <c r="F49" s="2">
        <v>44587</v>
      </c>
      <c r="G49" s="1">
        <v>20</v>
      </c>
      <c r="H49" s="1" t="s">
        <v>42</v>
      </c>
      <c r="I49" s="1" t="s">
        <v>43</v>
      </c>
      <c r="J49" s="1" t="s">
        <v>26</v>
      </c>
      <c r="K49" s="3">
        <v>260700</v>
      </c>
      <c r="L49" s="1">
        <v>391.05</v>
      </c>
      <c r="M49" s="1" t="s">
        <v>44</v>
      </c>
      <c r="N49" s="9">
        <v>391.05</v>
      </c>
    </row>
    <row r="50" spans="1:14" hidden="1" x14ac:dyDescent="0.25">
      <c r="A50" s="1">
        <v>2022</v>
      </c>
      <c r="B50" s="1" t="s">
        <v>0</v>
      </c>
      <c r="C50" s="1" t="s">
        <v>1</v>
      </c>
      <c r="D50" s="1" t="s">
        <v>2</v>
      </c>
      <c r="E50" s="1" t="s">
        <v>3</v>
      </c>
      <c r="F50" s="2">
        <v>44587</v>
      </c>
      <c r="G50" s="1">
        <v>21</v>
      </c>
      <c r="H50" s="1" t="s">
        <v>45</v>
      </c>
      <c r="I50" s="1" t="s">
        <v>31</v>
      </c>
      <c r="J50" s="1" t="s">
        <v>28</v>
      </c>
      <c r="K50" s="3">
        <v>1080000</v>
      </c>
      <c r="L50" s="1">
        <v>243000</v>
      </c>
      <c r="M50" s="1" t="s">
        <v>29</v>
      </c>
      <c r="N50" s="9">
        <v>243000</v>
      </c>
    </row>
    <row r="51" spans="1:14" hidden="1" x14ac:dyDescent="0.25">
      <c r="A51" s="1">
        <v>2022</v>
      </c>
      <c r="B51" s="1" t="s">
        <v>0</v>
      </c>
      <c r="C51" s="1" t="s">
        <v>1</v>
      </c>
      <c r="D51" s="1" t="s">
        <v>2</v>
      </c>
      <c r="E51" s="1" t="s">
        <v>3</v>
      </c>
      <c r="F51" s="2">
        <v>44587</v>
      </c>
      <c r="G51" s="1">
        <v>23</v>
      </c>
      <c r="H51" s="1" t="s">
        <v>46</v>
      </c>
      <c r="I51" s="1" t="s">
        <v>5</v>
      </c>
      <c r="J51" s="1" t="s">
        <v>16</v>
      </c>
      <c r="K51" s="3">
        <v>62300</v>
      </c>
      <c r="L51" s="1">
        <v>9345</v>
      </c>
      <c r="M51" s="1" t="s">
        <v>13</v>
      </c>
      <c r="N51" s="9">
        <v>9345</v>
      </c>
    </row>
    <row r="52" spans="1:14" hidden="1" x14ac:dyDescent="0.25">
      <c r="A52" s="1">
        <v>2022</v>
      </c>
      <c r="B52" s="1" t="s">
        <v>0</v>
      </c>
      <c r="C52" s="1" t="s">
        <v>1</v>
      </c>
      <c r="D52" s="1" t="s">
        <v>2</v>
      </c>
      <c r="E52" s="1" t="s">
        <v>3</v>
      </c>
      <c r="F52" s="2">
        <v>44587</v>
      </c>
      <c r="G52" s="1">
        <v>24</v>
      </c>
      <c r="H52" s="1" t="s">
        <v>47</v>
      </c>
      <c r="I52" s="1" t="s">
        <v>5</v>
      </c>
      <c r="J52" s="1" t="s">
        <v>48</v>
      </c>
      <c r="K52" s="3">
        <v>11700</v>
      </c>
      <c r="L52" s="1">
        <v>3510</v>
      </c>
      <c r="M52" s="1" t="s">
        <v>7</v>
      </c>
      <c r="N52" s="9">
        <v>3510</v>
      </c>
    </row>
    <row r="53" spans="1:14" hidden="1" x14ac:dyDescent="0.25">
      <c r="A53" s="1">
        <v>2022</v>
      </c>
      <c r="B53" s="1" t="s">
        <v>0</v>
      </c>
      <c r="C53" s="1" t="s">
        <v>1</v>
      </c>
      <c r="D53" s="1" t="s">
        <v>2</v>
      </c>
      <c r="E53" s="1" t="s">
        <v>3</v>
      </c>
      <c r="F53" s="2">
        <v>44587</v>
      </c>
      <c r="G53" s="1">
        <v>25</v>
      </c>
      <c r="H53" s="1" t="s">
        <v>49</v>
      </c>
      <c r="I53" s="1" t="s">
        <v>43</v>
      </c>
      <c r="J53" s="1" t="s">
        <v>50</v>
      </c>
      <c r="K53" s="3">
        <v>1556300</v>
      </c>
      <c r="L53" s="1">
        <v>11672.25</v>
      </c>
      <c r="M53" s="1" t="s">
        <v>23</v>
      </c>
      <c r="N53" s="9">
        <v>11672.25</v>
      </c>
    </row>
    <row r="54" spans="1:14" hidden="1" x14ac:dyDescent="0.25">
      <c r="A54" s="1">
        <v>2022</v>
      </c>
      <c r="B54" s="1" t="s">
        <v>0</v>
      </c>
      <c r="C54" s="1" t="s">
        <v>1</v>
      </c>
      <c r="D54" s="1" t="s">
        <v>2</v>
      </c>
      <c r="E54" s="1" t="s">
        <v>3</v>
      </c>
      <c r="F54" s="2">
        <v>44587</v>
      </c>
      <c r="G54" s="1">
        <v>26</v>
      </c>
      <c r="H54" s="1" t="s">
        <v>51</v>
      </c>
      <c r="I54" s="1" t="s">
        <v>43</v>
      </c>
      <c r="J54" s="1" t="s">
        <v>52</v>
      </c>
      <c r="K54" s="3">
        <v>195600</v>
      </c>
      <c r="L54" s="1">
        <v>1956</v>
      </c>
      <c r="M54" s="1" t="s">
        <v>44</v>
      </c>
      <c r="N54" s="9">
        <v>1956</v>
      </c>
    </row>
    <row r="55" spans="1:14" hidden="1" x14ac:dyDescent="0.25">
      <c r="A55" s="1">
        <v>2022</v>
      </c>
      <c r="B55" s="1" t="s">
        <v>0</v>
      </c>
      <c r="C55" s="1" t="s">
        <v>1</v>
      </c>
      <c r="D55" s="1" t="s">
        <v>2</v>
      </c>
      <c r="E55" s="1" t="s">
        <v>3</v>
      </c>
      <c r="F55" s="2">
        <v>44587</v>
      </c>
      <c r="G55" s="1">
        <v>27</v>
      </c>
      <c r="H55" s="1" t="s">
        <v>53</v>
      </c>
      <c r="I55" s="1" t="s">
        <v>43</v>
      </c>
      <c r="J55" s="1" t="s">
        <v>52</v>
      </c>
      <c r="K55" s="3">
        <v>270000</v>
      </c>
      <c r="L55" s="1">
        <v>2700</v>
      </c>
      <c r="M55" s="1" t="s">
        <v>7</v>
      </c>
      <c r="N55" s="9">
        <v>2700</v>
      </c>
    </row>
    <row r="56" spans="1:14" hidden="1" x14ac:dyDescent="0.25">
      <c r="A56" s="1">
        <v>2022</v>
      </c>
      <c r="B56" s="1" t="s">
        <v>0</v>
      </c>
      <c r="C56" s="1" t="s">
        <v>1</v>
      </c>
      <c r="D56" s="1" t="s">
        <v>2</v>
      </c>
      <c r="E56" s="1" t="s">
        <v>3</v>
      </c>
      <c r="F56" s="2">
        <v>44587</v>
      </c>
      <c r="G56" s="1">
        <v>28</v>
      </c>
      <c r="H56" s="1" t="s">
        <v>54</v>
      </c>
      <c r="I56" s="1" t="s">
        <v>43</v>
      </c>
      <c r="J56" s="1" t="s">
        <v>52</v>
      </c>
      <c r="K56" s="3">
        <v>119100</v>
      </c>
      <c r="L56" s="1">
        <v>1191</v>
      </c>
      <c r="M56" s="1" t="s">
        <v>55</v>
      </c>
      <c r="N56" s="9">
        <v>1191</v>
      </c>
    </row>
    <row r="57" spans="1:14" hidden="1" x14ac:dyDescent="0.25">
      <c r="A57" s="1">
        <v>2022</v>
      </c>
      <c r="B57" s="1" t="s">
        <v>0</v>
      </c>
      <c r="C57" s="1" t="s">
        <v>1</v>
      </c>
      <c r="D57" s="1" t="s">
        <v>2</v>
      </c>
      <c r="E57" s="1" t="s">
        <v>3</v>
      </c>
      <c r="F57" s="2">
        <v>44587</v>
      </c>
      <c r="G57" s="1">
        <v>29</v>
      </c>
      <c r="H57" s="1" t="s">
        <v>56</v>
      </c>
      <c r="I57" s="1" t="s">
        <v>5</v>
      </c>
      <c r="J57" s="1" t="s">
        <v>57</v>
      </c>
      <c r="K57" s="3">
        <v>11100</v>
      </c>
      <c r="L57" s="1">
        <v>999</v>
      </c>
      <c r="M57" s="1" t="s">
        <v>7</v>
      </c>
      <c r="N57" s="9">
        <v>999</v>
      </c>
    </row>
    <row r="58" spans="1:14" hidden="1" x14ac:dyDescent="0.25">
      <c r="A58" s="1">
        <v>2022</v>
      </c>
      <c r="B58" s="1" t="s">
        <v>0</v>
      </c>
      <c r="C58" s="1" t="s">
        <v>1</v>
      </c>
      <c r="D58" s="1" t="s">
        <v>2</v>
      </c>
      <c r="E58" s="1" t="s">
        <v>3</v>
      </c>
      <c r="F58" s="2">
        <v>44587</v>
      </c>
      <c r="G58" s="1">
        <v>30</v>
      </c>
      <c r="H58" s="1" t="s">
        <v>58</v>
      </c>
      <c r="I58" s="1" t="s">
        <v>5</v>
      </c>
      <c r="J58" s="1" t="s">
        <v>59</v>
      </c>
      <c r="K58" s="1" t="s">
        <v>60</v>
      </c>
      <c r="L58" s="1">
        <v>1152</v>
      </c>
      <c r="M58" s="1" t="s">
        <v>7</v>
      </c>
      <c r="N58" s="9">
        <v>1152</v>
      </c>
    </row>
    <row r="59" spans="1:14" hidden="1" x14ac:dyDescent="0.25">
      <c r="A59" s="1">
        <v>2022</v>
      </c>
      <c r="B59" s="1" t="s">
        <v>0</v>
      </c>
      <c r="C59" s="1" t="s">
        <v>1</v>
      </c>
      <c r="D59" s="1" t="s">
        <v>2</v>
      </c>
      <c r="E59" s="1" t="s">
        <v>3</v>
      </c>
      <c r="F59" s="2">
        <v>44587</v>
      </c>
      <c r="G59" s="1">
        <v>31</v>
      </c>
      <c r="H59" s="1" t="s">
        <v>61</v>
      </c>
      <c r="I59" s="1" t="s">
        <v>5</v>
      </c>
      <c r="J59" s="1" t="s">
        <v>21</v>
      </c>
      <c r="K59" s="3">
        <v>18800</v>
      </c>
      <c r="L59" s="1">
        <v>2538</v>
      </c>
      <c r="M59" s="1" t="s">
        <v>62</v>
      </c>
      <c r="N59" s="9">
        <v>2538</v>
      </c>
    </row>
    <row r="60" spans="1:14" hidden="1" x14ac:dyDescent="0.25">
      <c r="A60" s="1">
        <v>2022</v>
      </c>
      <c r="B60" s="1" t="s">
        <v>0</v>
      </c>
      <c r="C60" s="1" t="s">
        <v>1</v>
      </c>
      <c r="D60" s="1" t="s">
        <v>2</v>
      </c>
      <c r="E60" s="1" t="s">
        <v>3</v>
      </c>
      <c r="F60" s="2">
        <v>44587</v>
      </c>
      <c r="G60" s="1">
        <v>32</v>
      </c>
      <c r="H60" s="1" t="s">
        <v>63</v>
      </c>
      <c r="I60" s="1" t="s">
        <v>5</v>
      </c>
      <c r="J60" s="1" t="s">
        <v>48</v>
      </c>
      <c r="K60" s="3">
        <v>18500</v>
      </c>
      <c r="L60" s="1">
        <v>5550</v>
      </c>
      <c r="M60" s="1" t="s">
        <v>7</v>
      </c>
      <c r="N60" s="9">
        <v>5550</v>
      </c>
    </row>
    <row r="61" spans="1:14" hidden="1" x14ac:dyDescent="0.25">
      <c r="A61" s="1">
        <v>2022</v>
      </c>
      <c r="B61" s="1" t="s">
        <v>0</v>
      </c>
      <c r="C61" s="1" t="s">
        <v>1</v>
      </c>
      <c r="D61" s="1" t="s">
        <v>2</v>
      </c>
      <c r="E61" s="1" t="s">
        <v>3</v>
      </c>
      <c r="F61" s="2">
        <v>44587</v>
      </c>
      <c r="G61" s="1">
        <v>34</v>
      </c>
      <c r="H61" s="1" t="s">
        <v>64</v>
      </c>
      <c r="I61" s="1" t="s">
        <v>25</v>
      </c>
      <c r="J61" s="1" t="s">
        <v>65</v>
      </c>
      <c r="K61" s="3">
        <v>808900</v>
      </c>
      <c r="L61" s="1">
        <v>9706.7999999999993</v>
      </c>
      <c r="M61" s="1" t="s">
        <v>66</v>
      </c>
      <c r="N61" s="9">
        <v>9706.7999999999993</v>
      </c>
    </row>
    <row r="62" spans="1:14" hidden="1" x14ac:dyDescent="0.25">
      <c r="A62" s="1">
        <v>2022</v>
      </c>
      <c r="B62" s="1" t="s">
        <v>0</v>
      </c>
      <c r="C62" s="1" t="s">
        <v>1</v>
      </c>
      <c r="D62" s="1" t="s">
        <v>2</v>
      </c>
      <c r="E62" s="1" t="s">
        <v>3</v>
      </c>
      <c r="F62" s="2">
        <v>44587</v>
      </c>
      <c r="G62" s="1">
        <v>35</v>
      </c>
      <c r="H62" s="1" t="s">
        <v>67</v>
      </c>
      <c r="I62" s="1" t="s">
        <v>9</v>
      </c>
      <c r="J62" s="1" t="s">
        <v>52</v>
      </c>
      <c r="K62" s="3">
        <v>105000</v>
      </c>
      <c r="L62" s="1">
        <v>1050</v>
      </c>
      <c r="M62" s="1" t="s">
        <v>68</v>
      </c>
      <c r="N62" s="9">
        <v>1050</v>
      </c>
    </row>
    <row r="63" spans="1:14" hidden="1" x14ac:dyDescent="0.25">
      <c r="A63" s="1">
        <v>2022</v>
      </c>
      <c r="B63" s="1" t="s">
        <v>0</v>
      </c>
      <c r="C63" s="1" t="s">
        <v>1</v>
      </c>
      <c r="D63" s="1" t="s">
        <v>2</v>
      </c>
      <c r="E63" s="1" t="s">
        <v>3</v>
      </c>
      <c r="F63" s="2">
        <v>44587</v>
      </c>
      <c r="G63" s="1">
        <v>37</v>
      </c>
      <c r="H63" s="1" t="s">
        <v>69</v>
      </c>
      <c r="I63" s="1" t="s">
        <v>9</v>
      </c>
      <c r="J63" s="1" t="s">
        <v>57</v>
      </c>
      <c r="K63" s="3">
        <v>100000</v>
      </c>
      <c r="L63" s="1">
        <v>9000</v>
      </c>
      <c r="M63" s="1" t="s">
        <v>70</v>
      </c>
      <c r="N63" s="9">
        <v>9000</v>
      </c>
    </row>
    <row r="64" spans="1:14" hidden="1" x14ac:dyDescent="0.25">
      <c r="A64" s="1">
        <v>2022</v>
      </c>
      <c r="B64" s="1" t="s">
        <v>0</v>
      </c>
      <c r="C64" s="1" t="s">
        <v>1</v>
      </c>
      <c r="D64" s="1" t="s">
        <v>2</v>
      </c>
      <c r="E64" s="1" t="s">
        <v>3</v>
      </c>
      <c r="F64" s="2">
        <v>44587</v>
      </c>
      <c r="G64" s="1">
        <v>38</v>
      </c>
      <c r="H64" s="1" t="s">
        <v>71</v>
      </c>
      <c r="I64" s="1" t="s">
        <v>9</v>
      </c>
      <c r="J64" s="1" t="s">
        <v>28</v>
      </c>
      <c r="K64" s="3">
        <v>90000</v>
      </c>
      <c r="L64" s="1">
        <v>20250</v>
      </c>
      <c r="M64" s="1" t="s">
        <v>70</v>
      </c>
      <c r="N64" s="9">
        <v>20250</v>
      </c>
    </row>
    <row r="65" spans="1:14" hidden="1" x14ac:dyDescent="0.25">
      <c r="A65" s="1">
        <v>2022</v>
      </c>
      <c r="B65" s="1" t="s">
        <v>0</v>
      </c>
      <c r="C65" s="1" t="s">
        <v>1</v>
      </c>
      <c r="D65" s="1" t="s">
        <v>2</v>
      </c>
      <c r="E65" s="1" t="s">
        <v>3</v>
      </c>
      <c r="F65" s="2">
        <v>44587</v>
      </c>
      <c r="G65" s="1">
        <v>44</v>
      </c>
      <c r="H65" s="1" t="s">
        <v>72</v>
      </c>
      <c r="I65" s="1"/>
      <c r="J65" s="1" t="s">
        <v>57</v>
      </c>
      <c r="K65" s="3">
        <v>51400</v>
      </c>
      <c r="L65" s="1">
        <v>4626</v>
      </c>
      <c r="M65" s="1" t="s">
        <v>68</v>
      </c>
      <c r="N65" s="9">
        <v>4626</v>
      </c>
    </row>
    <row r="66" spans="1:14" hidden="1" x14ac:dyDescent="0.25">
      <c r="A66" s="1">
        <v>2022</v>
      </c>
      <c r="B66" s="1" t="s">
        <v>0</v>
      </c>
      <c r="C66" s="1" t="s">
        <v>1</v>
      </c>
      <c r="D66" s="1" t="s">
        <v>2</v>
      </c>
      <c r="E66" s="1" t="s">
        <v>3</v>
      </c>
      <c r="F66" s="2">
        <v>44587</v>
      </c>
      <c r="G66" s="1">
        <v>46</v>
      </c>
      <c r="H66" s="1" t="s">
        <v>73</v>
      </c>
      <c r="I66" s="1"/>
      <c r="J66" s="1" t="s">
        <v>74</v>
      </c>
      <c r="K66" s="3">
        <v>579900</v>
      </c>
      <c r="L66" s="1">
        <v>28995</v>
      </c>
      <c r="M66" s="1" t="s">
        <v>68</v>
      </c>
      <c r="N66" s="9">
        <v>28995</v>
      </c>
    </row>
    <row r="67" spans="1:14" hidden="1" x14ac:dyDescent="0.25">
      <c r="A67" s="1">
        <v>2022</v>
      </c>
      <c r="B67" s="1" t="s">
        <v>0</v>
      </c>
      <c r="C67" s="1" t="s">
        <v>1</v>
      </c>
      <c r="D67" s="1" t="s">
        <v>2</v>
      </c>
      <c r="E67" s="1" t="s">
        <v>3</v>
      </c>
      <c r="F67" s="2">
        <v>44587</v>
      </c>
      <c r="G67" s="1">
        <v>48</v>
      </c>
      <c r="H67" s="1" t="s">
        <v>75</v>
      </c>
      <c r="I67" s="1"/>
      <c r="J67" s="1" t="s">
        <v>52</v>
      </c>
      <c r="K67" s="3">
        <v>121300</v>
      </c>
      <c r="L67" s="1">
        <v>1213</v>
      </c>
      <c r="M67" s="1" t="s">
        <v>7</v>
      </c>
      <c r="N67" s="9">
        <v>1213</v>
      </c>
    </row>
    <row r="68" spans="1:14" hidden="1" x14ac:dyDescent="0.25">
      <c r="A68" s="1">
        <v>2022</v>
      </c>
      <c r="B68" s="1" t="s">
        <v>0</v>
      </c>
      <c r="C68" s="1" t="s">
        <v>1</v>
      </c>
      <c r="D68" s="1" t="s">
        <v>2</v>
      </c>
      <c r="E68" s="1" t="s">
        <v>3</v>
      </c>
      <c r="F68" s="2">
        <v>44587</v>
      </c>
      <c r="G68" s="1">
        <v>49</v>
      </c>
      <c r="H68" s="1" t="s">
        <v>76</v>
      </c>
      <c r="I68" s="1"/>
      <c r="J68" s="1" t="s">
        <v>77</v>
      </c>
      <c r="K68" s="1" t="s">
        <v>78</v>
      </c>
      <c r="L68" s="1">
        <v>5616</v>
      </c>
      <c r="M68" s="1" t="s">
        <v>68</v>
      </c>
      <c r="N68" s="9">
        <v>5616</v>
      </c>
    </row>
    <row r="69" spans="1:14" hidden="1" x14ac:dyDescent="0.25">
      <c r="A69" s="1">
        <v>2022</v>
      </c>
      <c r="B69" s="1" t="s">
        <v>0</v>
      </c>
      <c r="C69" s="1" t="s">
        <v>1</v>
      </c>
      <c r="D69" s="1" t="s">
        <v>2</v>
      </c>
      <c r="E69" s="1" t="s">
        <v>3</v>
      </c>
      <c r="F69" s="2">
        <v>44587</v>
      </c>
      <c r="G69" s="1">
        <v>36</v>
      </c>
      <c r="H69" s="1" t="s">
        <v>79</v>
      </c>
      <c r="I69" s="1" t="s">
        <v>43</v>
      </c>
      <c r="J69" s="1" t="s">
        <v>26</v>
      </c>
      <c r="K69" s="3">
        <v>11610000</v>
      </c>
      <c r="L69" s="1">
        <v>17415</v>
      </c>
      <c r="M69" s="1" t="s">
        <v>80</v>
      </c>
      <c r="N69" s="9">
        <v>17415</v>
      </c>
    </row>
    <row r="70" spans="1:14" hidden="1" x14ac:dyDescent="0.25">
      <c r="A70" s="1">
        <v>2022</v>
      </c>
      <c r="B70" s="1" t="s">
        <v>0</v>
      </c>
      <c r="C70" s="1" t="s">
        <v>1</v>
      </c>
      <c r="D70" s="1" t="s">
        <v>2</v>
      </c>
      <c r="E70" s="1" t="s">
        <v>3</v>
      </c>
      <c r="F70" s="2">
        <v>44587</v>
      </c>
      <c r="G70" s="1">
        <v>41</v>
      </c>
      <c r="H70" s="1" t="s">
        <v>81</v>
      </c>
      <c r="I70" s="1" t="s">
        <v>43</v>
      </c>
      <c r="J70" s="1" t="s">
        <v>26</v>
      </c>
      <c r="K70" s="3">
        <v>1940000</v>
      </c>
      <c r="L70" s="1">
        <v>2910</v>
      </c>
      <c r="M70" s="1" t="s">
        <v>80</v>
      </c>
      <c r="N70" s="9">
        <v>2910</v>
      </c>
    </row>
    <row r="71" spans="1:14" hidden="1" x14ac:dyDescent="0.25">
      <c r="A71" s="1">
        <v>2022</v>
      </c>
      <c r="B71" s="1" t="s">
        <v>0</v>
      </c>
      <c r="C71" s="1" t="s">
        <v>1</v>
      </c>
      <c r="D71" s="1" t="s">
        <v>2</v>
      </c>
      <c r="E71" s="1" t="s">
        <v>3</v>
      </c>
      <c r="F71" s="2">
        <v>44587</v>
      </c>
      <c r="G71" s="1">
        <v>42</v>
      </c>
      <c r="H71" s="1" t="s">
        <v>82</v>
      </c>
      <c r="I71" s="1" t="s">
        <v>43</v>
      </c>
      <c r="J71" s="1" t="s">
        <v>26</v>
      </c>
      <c r="K71" s="3">
        <v>19980000</v>
      </c>
      <c r="L71" s="1">
        <v>29970</v>
      </c>
      <c r="M71" s="1" t="s">
        <v>80</v>
      </c>
      <c r="N71" s="9">
        <v>29970</v>
      </c>
    </row>
    <row r="72" spans="1:14" hidden="1" x14ac:dyDescent="0.25">
      <c r="A72" s="1">
        <v>2022</v>
      </c>
      <c r="B72" s="1" t="s">
        <v>0</v>
      </c>
      <c r="C72" s="1" t="s">
        <v>1</v>
      </c>
      <c r="D72" s="1" t="s">
        <v>2</v>
      </c>
      <c r="E72" s="1" t="s">
        <v>3</v>
      </c>
      <c r="F72" s="2">
        <v>44587</v>
      </c>
      <c r="G72" s="1">
        <v>33</v>
      </c>
      <c r="H72" s="1" t="s">
        <v>83</v>
      </c>
      <c r="I72" s="1" t="s">
        <v>43</v>
      </c>
      <c r="J72" s="1" t="s">
        <v>84</v>
      </c>
      <c r="K72" s="3">
        <v>3488500</v>
      </c>
      <c r="L72" s="1">
        <v>6977</v>
      </c>
      <c r="M72" s="1" t="s">
        <v>23</v>
      </c>
      <c r="N72" s="9">
        <v>6977</v>
      </c>
    </row>
    <row r="73" spans="1:14" hidden="1" x14ac:dyDescent="0.25">
      <c r="A73" s="1">
        <v>2022</v>
      </c>
      <c r="B73" s="1" t="s">
        <v>0</v>
      </c>
      <c r="C73" s="1" t="s">
        <v>1</v>
      </c>
      <c r="D73" s="1" t="s">
        <v>2</v>
      </c>
      <c r="E73" s="1" t="s">
        <v>3</v>
      </c>
      <c r="F73" s="2">
        <v>44587</v>
      </c>
      <c r="G73" s="1">
        <v>39</v>
      </c>
      <c r="H73" s="1" t="s">
        <v>85</v>
      </c>
      <c r="I73" s="1" t="s">
        <v>9</v>
      </c>
      <c r="J73" s="1" t="s">
        <v>86</v>
      </c>
      <c r="K73" s="3">
        <v>118400</v>
      </c>
      <c r="L73" s="1">
        <v>11840</v>
      </c>
      <c r="M73" s="1" t="s">
        <v>87</v>
      </c>
      <c r="N73" s="9">
        <v>11840</v>
      </c>
    </row>
    <row r="74" spans="1:14" hidden="1" x14ac:dyDescent="0.25">
      <c r="A74" s="1">
        <v>2022</v>
      </c>
      <c r="B74" s="1" t="s">
        <v>0</v>
      </c>
      <c r="C74" s="1" t="s">
        <v>1</v>
      </c>
      <c r="D74" s="1" t="s">
        <v>2</v>
      </c>
      <c r="E74" s="1" t="s">
        <v>3</v>
      </c>
      <c r="F74" s="2">
        <v>44587</v>
      </c>
      <c r="G74" s="1">
        <v>40</v>
      </c>
      <c r="H74" s="1" t="s">
        <v>88</v>
      </c>
      <c r="I74" s="1" t="s">
        <v>9</v>
      </c>
      <c r="J74" s="1" t="s">
        <v>86</v>
      </c>
      <c r="K74" s="3">
        <v>115000</v>
      </c>
      <c r="L74" s="1">
        <v>11500</v>
      </c>
      <c r="M74" s="1" t="s">
        <v>87</v>
      </c>
      <c r="N74" s="9">
        <v>11500</v>
      </c>
    </row>
    <row r="75" spans="1:14" hidden="1" x14ac:dyDescent="0.25">
      <c r="A75" s="1">
        <v>2022</v>
      </c>
      <c r="B75" s="1" t="s">
        <v>0</v>
      </c>
      <c r="C75" s="1" t="s">
        <v>1</v>
      </c>
      <c r="D75" s="1" t="s">
        <v>2</v>
      </c>
      <c r="E75" s="1" t="s">
        <v>3</v>
      </c>
      <c r="F75" s="2">
        <v>44587</v>
      </c>
      <c r="G75" s="1">
        <v>0</v>
      </c>
      <c r="H75" s="1" t="s">
        <v>14</v>
      </c>
      <c r="I75" s="1" t="s">
        <v>9</v>
      </c>
      <c r="J75" s="1" t="s">
        <v>89</v>
      </c>
      <c r="K75" s="3">
        <v>537100</v>
      </c>
      <c r="L75" s="1">
        <v>85936</v>
      </c>
      <c r="M75" s="1" t="s">
        <v>11</v>
      </c>
      <c r="N75" s="9">
        <v>85936</v>
      </c>
    </row>
    <row r="76" spans="1:14" hidden="1" x14ac:dyDescent="0.25">
      <c r="A76" s="1">
        <v>2022</v>
      </c>
      <c r="B76" s="1" t="s">
        <v>0</v>
      </c>
      <c r="C76" s="1" t="s">
        <v>1</v>
      </c>
      <c r="D76" s="1" t="s">
        <v>2</v>
      </c>
      <c r="E76" s="1" t="s">
        <v>3</v>
      </c>
      <c r="F76" s="2">
        <v>44587</v>
      </c>
      <c r="G76" s="1">
        <v>0</v>
      </c>
      <c r="H76" s="1" t="s">
        <v>8</v>
      </c>
      <c r="I76" s="1" t="s">
        <v>9</v>
      </c>
      <c r="J76" s="1" t="s">
        <v>90</v>
      </c>
      <c r="K76" s="3">
        <v>282100</v>
      </c>
      <c r="L76" s="1">
        <v>56420</v>
      </c>
      <c r="M76" s="1" t="s">
        <v>11</v>
      </c>
      <c r="N76" s="9">
        <v>56420</v>
      </c>
    </row>
    <row r="77" spans="1:14" hidden="1" x14ac:dyDescent="0.25">
      <c r="A77" s="1">
        <v>2022</v>
      </c>
      <c r="B77" s="1" t="s">
        <v>0</v>
      </c>
      <c r="C77" s="1" t="s">
        <v>1</v>
      </c>
      <c r="D77" s="1" t="s">
        <v>2</v>
      </c>
      <c r="E77" s="1" t="s">
        <v>3</v>
      </c>
      <c r="F77" s="2">
        <v>44587</v>
      </c>
      <c r="G77" s="1">
        <v>0</v>
      </c>
      <c r="H77" s="1" t="s">
        <v>15</v>
      </c>
      <c r="I77" s="1" t="s">
        <v>9</v>
      </c>
      <c r="J77" s="1" t="s">
        <v>91</v>
      </c>
      <c r="K77" s="3">
        <v>399960</v>
      </c>
      <c r="L77" s="1">
        <v>23997.599999999999</v>
      </c>
      <c r="M77" s="1" t="s">
        <v>11</v>
      </c>
      <c r="N77" s="9">
        <v>23997.599999999999</v>
      </c>
    </row>
    <row r="78" spans="1:14" hidden="1" x14ac:dyDescent="0.25">
      <c r="A78" s="1">
        <v>2022</v>
      </c>
      <c r="B78" s="1" t="s">
        <v>0</v>
      </c>
      <c r="C78" s="1" t="s">
        <v>1</v>
      </c>
      <c r="D78" s="1" t="s">
        <v>2</v>
      </c>
      <c r="E78" s="1" t="s">
        <v>3</v>
      </c>
      <c r="F78" s="2">
        <v>44587</v>
      </c>
      <c r="G78" s="1">
        <v>0</v>
      </c>
      <c r="H78" s="1" t="s">
        <v>17</v>
      </c>
      <c r="I78" s="1" t="s">
        <v>5</v>
      </c>
      <c r="J78" s="1" t="s">
        <v>18</v>
      </c>
      <c r="K78" s="3">
        <v>43600</v>
      </c>
      <c r="L78" s="1">
        <v>1962</v>
      </c>
      <c r="M78" s="1" t="s">
        <v>19</v>
      </c>
      <c r="N78" s="9">
        <v>1962</v>
      </c>
    </row>
    <row r="79" spans="1:14" hidden="1" x14ac:dyDescent="0.25">
      <c r="A79" s="1">
        <v>2022</v>
      </c>
      <c r="B79" s="1" t="s">
        <v>0</v>
      </c>
      <c r="C79" s="1" t="s">
        <v>1</v>
      </c>
      <c r="D79" s="1" t="s">
        <v>2</v>
      </c>
      <c r="E79" s="1" t="s">
        <v>3</v>
      </c>
      <c r="F79" s="2">
        <v>44587</v>
      </c>
      <c r="G79" s="1">
        <v>0</v>
      </c>
      <c r="H79" s="1" t="s">
        <v>61</v>
      </c>
      <c r="I79" s="1" t="s">
        <v>5</v>
      </c>
      <c r="J79" s="1" t="s">
        <v>57</v>
      </c>
      <c r="K79" s="3">
        <v>18800</v>
      </c>
      <c r="L79" s="1">
        <v>1692</v>
      </c>
      <c r="M79" s="1" t="s">
        <v>62</v>
      </c>
      <c r="N79" s="9">
        <v>1692</v>
      </c>
    </row>
    <row r="80" spans="1:14" hidden="1" x14ac:dyDescent="0.25">
      <c r="A80" s="1">
        <v>2022</v>
      </c>
      <c r="B80" s="1" t="s">
        <v>0</v>
      </c>
      <c r="C80" s="1" t="s">
        <v>1</v>
      </c>
      <c r="D80" s="1" t="s">
        <v>2</v>
      </c>
      <c r="E80" s="1" t="s">
        <v>3</v>
      </c>
      <c r="F80" s="2">
        <v>44587</v>
      </c>
      <c r="G80" s="1">
        <v>0</v>
      </c>
      <c r="H80" s="1" t="s">
        <v>71</v>
      </c>
      <c r="I80" s="1" t="s">
        <v>9</v>
      </c>
      <c r="J80" s="1" t="s">
        <v>92</v>
      </c>
      <c r="K80" s="3">
        <v>90000</v>
      </c>
      <c r="L80" s="1">
        <v>18900</v>
      </c>
      <c r="M80" s="1" t="s">
        <v>70</v>
      </c>
      <c r="N80" s="9">
        <v>18900</v>
      </c>
    </row>
    <row r="81" spans="1:14" hidden="1" x14ac:dyDescent="0.25">
      <c r="A81" s="1">
        <v>2022</v>
      </c>
      <c r="B81" s="1" t="s">
        <v>0</v>
      </c>
      <c r="C81" s="1" t="s">
        <v>1</v>
      </c>
      <c r="D81" s="1" t="s">
        <v>2</v>
      </c>
      <c r="E81" s="1" t="s">
        <v>3</v>
      </c>
      <c r="F81" s="2">
        <v>44587</v>
      </c>
      <c r="G81" s="1">
        <v>0</v>
      </c>
      <c r="H81" s="1" t="s">
        <v>12</v>
      </c>
      <c r="I81" s="1" t="s">
        <v>9</v>
      </c>
      <c r="J81" s="1" t="s">
        <v>90</v>
      </c>
      <c r="K81" s="3">
        <v>250800</v>
      </c>
      <c r="L81" s="1">
        <v>50160</v>
      </c>
      <c r="M81" s="1" t="s">
        <v>13</v>
      </c>
      <c r="N81" s="9">
        <v>50160</v>
      </c>
    </row>
    <row r="82" spans="1:14" hidden="1" x14ac:dyDescent="0.25">
      <c r="A82" s="1">
        <v>2022</v>
      </c>
      <c r="B82" s="1" t="s">
        <v>0</v>
      </c>
      <c r="C82" s="1" t="s">
        <v>1</v>
      </c>
      <c r="D82" s="1" t="s">
        <v>2</v>
      </c>
      <c r="E82" s="1" t="s">
        <v>3</v>
      </c>
      <c r="F82" s="2">
        <v>44587</v>
      </c>
      <c r="G82" s="1">
        <v>0</v>
      </c>
      <c r="H82" s="1" t="s">
        <v>20</v>
      </c>
      <c r="I82" s="1" t="s">
        <v>5</v>
      </c>
      <c r="J82" s="1" t="s">
        <v>93</v>
      </c>
      <c r="K82" s="1" t="s">
        <v>22</v>
      </c>
      <c r="L82" s="1">
        <v>648</v>
      </c>
      <c r="M82" s="1" t="s">
        <v>23</v>
      </c>
      <c r="N82" s="9">
        <v>648</v>
      </c>
    </row>
    <row r="83" spans="1:14" hidden="1" x14ac:dyDescent="0.25">
      <c r="A83" s="1">
        <v>2022</v>
      </c>
      <c r="B83" s="1" t="s">
        <v>0</v>
      </c>
      <c r="C83" s="1" t="s">
        <v>1</v>
      </c>
      <c r="D83" s="1" t="s">
        <v>2</v>
      </c>
      <c r="E83" s="1" t="s">
        <v>3</v>
      </c>
      <c r="F83" s="2">
        <v>44587</v>
      </c>
      <c r="G83" s="1">
        <v>0</v>
      </c>
      <c r="H83" s="1" t="s">
        <v>49</v>
      </c>
      <c r="I83" s="1" t="s">
        <v>43</v>
      </c>
      <c r="J83" s="1" t="s">
        <v>94</v>
      </c>
      <c r="K83" s="3">
        <v>1556300</v>
      </c>
      <c r="L83" s="1">
        <v>6225.2</v>
      </c>
      <c r="M83" s="1" t="s">
        <v>23</v>
      </c>
      <c r="N83" s="9">
        <v>6225.2</v>
      </c>
    </row>
    <row r="84" spans="1:14" hidden="1" x14ac:dyDescent="0.25">
      <c r="A84" s="1">
        <v>2022</v>
      </c>
      <c r="B84" s="1" t="s">
        <v>0</v>
      </c>
      <c r="C84" s="1" t="s">
        <v>1</v>
      </c>
      <c r="D84" s="1" t="s">
        <v>2</v>
      </c>
      <c r="E84" s="1" t="s">
        <v>3</v>
      </c>
      <c r="F84" s="2">
        <v>44587</v>
      </c>
      <c r="G84" s="1">
        <v>0</v>
      </c>
      <c r="H84" s="1" t="s">
        <v>83</v>
      </c>
      <c r="I84" s="1" t="s">
        <v>43</v>
      </c>
      <c r="J84" s="1" t="s">
        <v>95</v>
      </c>
      <c r="K84" s="3">
        <v>3488500</v>
      </c>
      <c r="L84" s="1">
        <v>2790.8</v>
      </c>
      <c r="M84" s="1" t="s">
        <v>23</v>
      </c>
      <c r="N84" s="9">
        <v>2790.8</v>
      </c>
    </row>
    <row r="85" spans="1:14" hidden="1" x14ac:dyDescent="0.25">
      <c r="A85" s="1">
        <v>2022</v>
      </c>
      <c r="B85" s="1" t="s">
        <v>0</v>
      </c>
      <c r="C85" s="1" t="s">
        <v>1</v>
      </c>
      <c r="D85" s="1" t="s">
        <v>2</v>
      </c>
      <c r="E85" s="1" t="s">
        <v>3</v>
      </c>
      <c r="F85" s="2">
        <v>44587</v>
      </c>
      <c r="G85" s="1">
        <v>0</v>
      </c>
      <c r="H85" s="1" t="s">
        <v>64</v>
      </c>
      <c r="I85" s="1" t="s">
        <v>25</v>
      </c>
      <c r="J85" s="1" t="s">
        <v>94</v>
      </c>
      <c r="K85" s="3">
        <v>808900</v>
      </c>
      <c r="L85" s="1">
        <v>3235.6</v>
      </c>
      <c r="M85" s="1" t="s">
        <v>66</v>
      </c>
      <c r="N85" s="9">
        <v>3235.6</v>
      </c>
    </row>
    <row r="86" spans="1:14" hidden="1" x14ac:dyDescent="0.25">
      <c r="A86" s="1">
        <v>2022</v>
      </c>
      <c r="B86" s="1" t="s">
        <v>0</v>
      </c>
      <c r="C86" s="1" t="s">
        <v>1</v>
      </c>
      <c r="D86" s="1" t="s">
        <v>2</v>
      </c>
      <c r="E86" s="1" t="s">
        <v>3</v>
      </c>
      <c r="F86" s="2">
        <v>44587</v>
      </c>
      <c r="G86" s="1">
        <v>0</v>
      </c>
      <c r="H86" s="1" t="s">
        <v>79</v>
      </c>
      <c r="I86" s="1" t="s">
        <v>43</v>
      </c>
      <c r="J86" s="1" t="s">
        <v>96</v>
      </c>
      <c r="K86" s="3">
        <v>11610000</v>
      </c>
      <c r="L86" s="1">
        <v>13932</v>
      </c>
      <c r="M86" s="1" t="s">
        <v>80</v>
      </c>
      <c r="N86" s="9">
        <v>13932</v>
      </c>
    </row>
    <row r="87" spans="1:14" hidden="1" x14ac:dyDescent="0.25">
      <c r="A87" s="1">
        <v>2022</v>
      </c>
      <c r="B87" s="1" t="s">
        <v>0</v>
      </c>
      <c r="C87" s="1" t="s">
        <v>1</v>
      </c>
      <c r="D87" s="1" t="s">
        <v>2</v>
      </c>
      <c r="E87" s="1" t="s">
        <v>3</v>
      </c>
      <c r="F87" s="2">
        <v>44587</v>
      </c>
      <c r="G87" s="1">
        <v>0</v>
      </c>
      <c r="H87" s="1" t="s">
        <v>81</v>
      </c>
      <c r="I87" s="1" t="s">
        <v>43</v>
      </c>
      <c r="J87" s="1" t="s">
        <v>96</v>
      </c>
      <c r="K87" s="3">
        <v>1940000</v>
      </c>
      <c r="L87" s="1">
        <v>2328</v>
      </c>
      <c r="M87" s="1" t="s">
        <v>80</v>
      </c>
      <c r="N87" s="9">
        <v>2328</v>
      </c>
    </row>
    <row r="88" spans="1:14" hidden="1" x14ac:dyDescent="0.25">
      <c r="A88" s="1">
        <v>2022</v>
      </c>
      <c r="B88" s="1" t="s">
        <v>0</v>
      </c>
      <c r="C88" s="1" t="s">
        <v>1</v>
      </c>
      <c r="D88" s="1" t="s">
        <v>2</v>
      </c>
      <c r="E88" s="1" t="s">
        <v>3</v>
      </c>
      <c r="F88" s="2">
        <v>44587</v>
      </c>
      <c r="G88" s="1">
        <v>0</v>
      </c>
      <c r="H88" s="1" t="s">
        <v>82</v>
      </c>
      <c r="I88" s="1" t="s">
        <v>43</v>
      </c>
      <c r="J88" s="1" t="s">
        <v>96</v>
      </c>
      <c r="K88" s="3">
        <v>19980000</v>
      </c>
      <c r="L88" s="1">
        <v>23976</v>
      </c>
      <c r="M88" s="1" t="s">
        <v>80</v>
      </c>
      <c r="N88" s="9">
        <v>23976</v>
      </c>
    </row>
    <row r="89" spans="1:14" hidden="1" x14ac:dyDescent="0.25">
      <c r="A89" s="1">
        <v>2022</v>
      </c>
      <c r="B89" s="1" t="s">
        <v>0</v>
      </c>
      <c r="C89" s="1" t="s">
        <v>1</v>
      </c>
      <c r="D89" s="1" t="s">
        <v>2</v>
      </c>
      <c r="E89" s="1" t="s">
        <v>3</v>
      </c>
      <c r="F89" s="2">
        <v>44587</v>
      </c>
      <c r="G89" s="1">
        <v>0</v>
      </c>
      <c r="H89" s="1" t="s">
        <v>35</v>
      </c>
      <c r="I89" s="1" t="s">
        <v>36</v>
      </c>
      <c r="J89" s="1" t="s">
        <v>93</v>
      </c>
      <c r="K89" s="3">
        <v>21400</v>
      </c>
      <c r="L89" s="1">
        <v>2311.1999999999998</v>
      </c>
      <c r="M89" s="1" t="s">
        <v>7</v>
      </c>
      <c r="N89" s="9">
        <v>2311.1999999999998</v>
      </c>
    </row>
    <row r="90" spans="1:14" hidden="1" x14ac:dyDescent="0.25">
      <c r="A90" s="1">
        <v>2022</v>
      </c>
      <c r="B90" s="1" t="s">
        <v>0</v>
      </c>
      <c r="C90" s="1" t="s">
        <v>1</v>
      </c>
      <c r="D90" s="1" t="s">
        <v>2</v>
      </c>
      <c r="E90" s="1" t="s">
        <v>3</v>
      </c>
      <c r="F90" s="2">
        <v>44587</v>
      </c>
      <c r="G90" s="1">
        <v>0</v>
      </c>
      <c r="H90" s="1" t="s">
        <v>37</v>
      </c>
      <c r="I90" s="1" t="s">
        <v>25</v>
      </c>
      <c r="J90" s="1" t="s">
        <v>96</v>
      </c>
      <c r="K90" s="3">
        <v>199900</v>
      </c>
      <c r="L90" s="1">
        <v>239.88</v>
      </c>
      <c r="M90" s="1" t="s">
        <v>7</v>
      </c>
      <c r="N90" s="9">
        <v>239.88</v>
      </c>
    </row>
    <row r="91" spans="1:14" hidden="1" x14ac:dyDescent="0.25">
      <c r="A91" s="1">
        <v>2022</v>
      </c>
      <c r="B91" s="1" t="s">
        <v>0</v>
      </c>
      <c r="C91" s="1" t="s">
        <v>1</v>
      </c>
      <c r="D91" s="1" t="s">
        <v>2</v>
      </c>
      <c r="E91" s="1" t="s">
        <v>3</v>
      </c>
      <c r="F91" s="2">
        <v>44587</v>
      </c>
      <c r="G91" s="1">
        <v>0</v>
      </c>
      <c r="H91" s="1" t="s">
        <v>40</v>
      </c>
      <c r="I91" s="1" t="s">
        <v>25</v>
      </c>
      <c r="J91" s="1" t="s">
        <v>97</v>
      </c>
      <c r="K91" s="3">
        <v>1140500</v>
      </c>
      <c r="L91" s="1">
        <v>1140.5</v>
      </c>
      <c r="M91" s="1" t="s">
        <v>7</v>
      </c>
      <c r="N91" s="9">
        <v>1140.5</v>
      </c>
    </row>
    <row r="92" spans="1:14" hidden="1" x14ac:dyDescent="0.25">
      <c r="A92" s="1">
        <v>2022</v>
      </c>
      <c r="B92" s="1" t="s">
        <v>0</v>
      </c>
      <c r="C92" s="1" t="s">
        <v>1</v>
      </c>
      <c r="D92" s="1" t="s">
        <v>2</v>
      </c>
      <c r="E92" s="1" t="s">
        <v>3</v>
      </c>
      <c r="F92" s="2">
        <v>44587</v>
      </c>
      <c r="G92" s="1">
        <v>0</v>
      </c>
      <c r="H92" s="1" t="s">
        <v>41</v>
      </c>
      <c r="I92" s="1" t="s">
        <v>9</v>
      </c>
      <c r="J92" s="1" t="s">
        <v>97</v>
      </c>
      <c r="K92" s="3">
        <v>791800</v>
      </c>
      <c r="L92" s="1">
        <v>791.8</v>
      </c>
      <c r="M92" s="1" t="s">
        <v>7</v>
      </c>
      <c r="N92" s="9">
        <v>791.8</v>
      </c>
    </row>
    <row r="93" spans="1:14" hidden="1" x14ac:dyDescent="0.25">
      <c r="A93" s="1">
        <v>2022</v>
      </c>
      <c r="B93" s="1" t="s">
        <v>0</v>
      </c>
      <c r="C93" s="1" t="s">
        <v>1</v>
      </c>
      <c r="D93" s="1" t="s">
        <v>2</v>
      </c>
      <c r="E93" s="1" t="s">
        <v>3</v>
      </c>
      <c r="F93" s="2">
        <v>44587</v>
      </c>
      <c r="G93" s="1">
        <v>0</v>
      </c>
      <c r="H93" s="1" t="s">
        <v>47</v>
      </c>
      <c r="I93" s="1" t="s">
        <v>5</v>
      </c>
      <c r="J93" s="1" t="s">
        <v>59</v>
      </c>
      <c r="K93" s="3">
        <v>11700</v>
      </c>
      <c r="L93" s="1">
        <v>2106</v>
      </c>
      <c r="M93" s="1" t="s">
        <v>7</v>
      </c>
      <c r="N93" s="9">
        <v>2106</v>
      </c>
    </row>
    <row r="94" spans="1:14" hidden="1" x14ac:dyDescent="0.25">
      <c r="A94" s="1">
        <v>2022</v>
      </c>
      <c r="B94" s="1" t="s">
        <v>0</v>
      </c>
      <c r="C94" s="1" t="s">
        <v>1</v>
      </c>
      <c r="D94" s="1" t="s">
        <v>2</v>
      </c>
      <c r="E94" s="1" t="s">
        <v>3</v>
      </c>
      <c r="F94" s="2">
        <v>44587</v>
      </c>
      <c r="G94" s="1">
        <v>0</v>
      </c>
      <c r="H94" s="1" t="s">
        <v>63</v>
      </c>
      <c r="I94" s="1" t="s">
        <v>5</v>
      </c>
      <c r="J94" s="1" t="s">
        <v>98</v>
      </c>
      <c r="K94" s="3">
        <v>18500</v>
      </c>
      <c r="L94" s="1">
        <v>3996</v>
      </c>
      <c r="M94" s="1" t="s">
        <v>7</v>
      </c>
      <c r="N94" s="9">
        <v>3996</v>
      </c>
    </row>
    <row r="95" spans="1:14" hidden="1" x14ac:dyDescent="0.25">
      <c r="A95" s="1">
        <v>2022</v>
      </c>
      <c r="B95" s="1" t="s">
        <v>0</v>
      </c>
      <c r="C95" s="1" t="s">
        <v>1</v>
      </c>
      <c r="D95" s="1" t="s">
        <v>2</v>
      </c>
      <c r="E95" s="1" t="s">
        <v>3</v>
      </c>
      <c r="F95" s="2">
        <v>44587</v>
      </c>
      <c r="G95" s="1">
        <v>0</v>
      </c>
      <c r="H95" s="1" t="s">
        <v>42</v>
      </c>
      <c r="I95" s="1" t="s">
        <v>43</v>
      </c>
      <c r="J95" s="1" t="s">
        <v>96</v>
      </c>
      <c r="K95" s="3">
        <v>260700</v>
      </c>
      <c r="L95" s="1">
        <v>312.83999999999997</v>
      </c>
      <c r="M95" s="1" t="s">
        <v>44</v>
      </c>
      <c r="N95" s="9">
        <v>312.83999999999997</v>
      </c>
    </row>
    <row r="96" spans="1:14" hidden="1" x14ac:dyDescent="0.25">
      <c r="A96" s="1">
        <v>2022</v>
      </c>
      <c r="B96" s="1" t="s">
        <v>0</v>
      </c>
      <c r="C96" s="1" t="s">
        <v>1</v>
      </c>
      <c r="D96" s="1" t="s">
        <v>2</v>
      </c>
      <c r="E96" s="1" t="s">
        <v>3</v>
      </c>
      <c r="F96" s="2">
        <v>44587</v>
      </c>
      <c r="G96" s="1">
        <v>0</v>
      </c>
      <c r="H96" s="1" t="s">
        <v>76</v>
      </c>
      <c r="I96" s="1"/>
      <c r="J96" s="1" t="s">
        <v>99</v>
      </c>
      <c r="K96" s="1" t="s">
        <v>78</v>
      </c>
      <c r="L96" s="1">
        <v>499.2</v>
      </c>
      <c r="M96" s="1" t="s">
        <v>68</v>
      </c>
      <c r="N96" s="9">
        <v>499.2</v>
      </c>
    </row>
    <row r="97" spans="1:15" hidden="1" x14ac:dyDescent="0.25">
      <c r="A97" s="1">
        <v>2022</v>
      </c>
      <c r="B97" s="1" t="s">
        <v>0</v>
      </c>
      <c r="C97" s="1" t="s">
        <v>1</v>
      </c>
      <c r="D97" s="1" t="s">
        <v>2</v>
      </c>
      <c r="E97" s="1" t="s">
        <v>3</v>
      </c>
      <c r="F97" s="2">
        <v>44587</v>
      </c>
      <c r="G97" s="1">
        <v>0</v>
      </c>
      <c r="H97" s="1" t="s">
        <v>88</v>
      </c>
      <c r="I97" s="1" t="s">
        <v>9</v>
      </c>
      <c r="J97" s="1" t="s">
        <v>91</v>
      </c>
      <c r="K97" s="3">
        <v>115000</v>
      </c>
      <c r="L97" s="1">
        <v>6900</v>
      </c>
      <c r="M97" s="1" t="s">
        <v>87</v>
      </c>
      <c r="N97" s="9">
        <v>6900</v>
      </c>
    </row>
    <row r="98" spans="1:15" hidden="1" x14ac:dyDescent="0.25">
      <c r="A98" s="1">
        <v>2022</v>
      </c>
      <c r="B98" s="1" t="s">
        <v>0</v>
      </c>
      <c r="C98" s="1" t="s">
        <v>1</v>
      </c>
      <c r="D98" s="1" t="s">
        <v>2</v>
      </c>
      <c r="E98" s="1" t="s">
        <v>3</v>
      </c>
      <c r="F98" s="2">
        <v>44587</v>
      </c>
      <c r="G98" s="1">
        <v>0</v>
      </c>
      <c r="H98" s="1" t="s">
        <v>88</v>
      </c>
      <c r="I98" s="1" t="s">
        <v>9</v>
      </c>
      <c r="J98" s="1" t="s">
        <v>100</v>
      </c>
      <c r="K98" s="3">
        <v>115000</v>
      </c>
      <c r="L98" s="1">
        <v>4600</v>
      </c>
      <c r="M98" s="1" t="s">
        <v>87</v>
      </c>
      <c r="N98" s="9">
        <v>4600</v>
      </c>
    </row>
    <row r="99" spans="1:15" hidden="1" x14ac:dyDescent="0.25">
      <c r="A99" s="1">
        <v>2022</v>
      </c>
      <c r="B99" s="1" t="s">
        <v>0</v>
      </c>
      <c r="C99" s="1" t="s">
        <v>1</v>
      </c>
      <c r="D99" s="1" t="s">
        <v>2</v>
      </c>
      <c r="E99" s="1" t="s">
        <v>3</v>
      </c>
      <c r="F99" s="2">
        <v>44587</v>
      </c>
      <c r="G99" s="1">
        <v>0</v>
      </c>
      <c r="H99" s="1" t="s">
        <v>67</v>
      </c>
      <c r="I99" s="1" t="s">
        <v>9</v>
      </c>
      <c r="J99" s="1" t="s">
        <v>52</v>
      </c>
      <c r="K99" s="3">
        <v>105000</v>
      </c>
      <c r="L99" s="1">
        <v>1050</v>
      </c>
      <c r="M99" s="1" t="s">
        <v>68</v>
      </c>
      <c r="N99" s="9">
        <v>1050</v>
      </c>
    </row>
    <row r="100" spans="1:15" hidden="1" x14ac:dyDescent="0.25">
      <c r="A100" s="1">
        <v>2022</v>
      </c>
      <c r="B100" s="1" t="s">
        <v>0</v>
      </c>
      <c r="C100" s="1" t="s">
        <v>1</v>
      </c>
      <c r="D100" s="1" t="s">
        <v>2</v>
      </c>
      <c r="E100" s="1" t="s">
        <v>3</v>
      </c>
      <c r="F100" s="2">
        <v>44587</v>
      </c>
      <c r="G100" s="1">
        <v>0</v>
      </c>
      <c r="H100" s="1" t="s">
        <v>14</v>
      </c>
      <c r="I100" s="1" t="s">
        <v>9</v>
      </c>
      <c r="J100" s="1" t="s">
        <v>74</v>
      </c>
      <c r="K100" s="3">
        <v>537100</v>
      </c>
      <c r="L100" s="1">
        <v>26855</v>
      </c>
      <c r="M100" s="1" t="s">
        <v>11</v>
      </c>
      <c r="N100" s="9">
        <v>26855</v>
      </c>
    </row>
    <row r="101" spans="1:15" hidden="1" x14ac:dyDescent="0.25">
      <c r="A101" s="1">
        <v>2022</v>
      </c>
      <c r="B101" s="1" t="s">
        <v>0</v>
      </c>
      <c r="C101" s="1" t="s">
        <v>1</v>
      </c>
      <c r="D101" s="1" t="s">
        <v>2</v>
      </c>
      <c r="E101" s="1" t="s">
        <v>3</v>
      </c>
      <c r="F101" s="2">
        <v>44587</v>
      </c>
      <c r="G101" s="1">
        <v>0</v>
      </c>
      <c r="H101" s="1" t="s">
        <v>8</v>
      </c>
      <c r="I101" s="1" t="s">
        <v>9</v>
      </c>
      <c r="J101" s="1" t="s">
        <v>74</v>
      </c>
      <c r="K101" s="3">
        <v>282100</v>
      </c>
      <c r="L101" s="1">
        <v>14105</v>
      </c>
      <c r="M101" s="1" t="s">
        <v>11</v>
      </c>
      <c r="N101" s="9">
        <v>14105</v>
      </c>
    </row>
    <row r="102" spans="1:15" hidden="1" x14ac:dyDescent="0.25">
      <c r="A102" s="1">
        <v>2022</v>
      </c>
      <c r="B102" s="1" t="s">
        <v>0</v>
      </c>
      <c r="C102" s="1" t="s">
        <v>1</v>
      </c>
      <c r="D102" s="1" t="s">
        <v>2</v>
      </c>
      <c r="E102" s="1" t="s">
        <v>3</v>
      </c>
      <c r="F102" s="2">
        <v>44587</v>
      </c>
      <c r="G102" s="1">
        <v>0</v>
      </c>
      <c r="H102" s="1" t="s">
        <v>15</v>
      </c>
      <c r="I102" s="1" t="s">
        <v>9</v>
      </c>
      <c r="J102" s="1" t="s">
        <v>101</v>
      </c>
      <c r="K102" s="3">
        <v>399960</v>
      </c>
      <c r="L102" s="1">
        <v>11998.8</v>
      </c>
      <c r="M102" s="1" t="s">
        <v>11</v>
      </c>
      <c r="N102" s="9">
        <v>11998.8</v>
      </c>
    </row>
    <row r="103" spans="1:15" hidden="1" x14ac:dyDescent="0.25">
      <c r="A103" s="1">
        <v>2022</v>
      </c>
      <c r="B103" s="1" t="s">
        <v>0</v>
      </c>
      <c r="C103" s="1" t="s">
        <v>1</v>
      </c>
      <c r="D103" s="1" t="s">
        <v>2</v>
      </c>
      <c r="E103" s="1" t="s">
        <v>3</v>
      </c>
      <c r="F103" s="2">
        <v>44587</v>
      </c>
      <c r="G103" s="1">
        <v>0</v>
      </c>
      <c r="H103" s="1" t="s">
        <v>12</v>
      </c>
      <c r="I103" s="1" t="s">
        <v>9</v>
      </c>
      <c r="J103" s="1" t="s">
        <v>74</v>
      </c>
      <c r="K103" s="3">
        <v>250800</v>
      </c>
      <c r="L103" s="1">
        <v>12540</v>
      </c>
      <c r="M103" s="1" t="s">
        <v>13</v>
      </c>
      <c r="N103" s="9">
        <v>12540</v>
      </c>
    </row>
    <row r="104" spans="1:15" hidden="1" x14ac:dyDescent="0.25">
      <c r="A104" s="1">
        <v>2022</v>
      </c>
      <c r="B104" s="1" t="s">
        <v>0</v>
      </c>
      <c r="C104" s="1" t="s">
        <v>1</v>
      </c>
      <c r="D104" s="1" t="s">
        <v>2</v>
      </c>
      <c r="E104" s="1" t="s">
        <v>3</v>
      </c>
      <c r="F104" s="2">
        <v>44587</v>
      </c>
      <c r="G104" s="1">
        <v>0</v>
      </c>
      <c r="H104" s="1" t="s">
        <v>42</v>
      </c>
      <c r="I104" s="1" t="s">
        <v>43</v>
      </c>
      <c r="J104" s="1" t="s">
        <v>102</v>
      </c>
      <c r="K104" s="3">
        <v>260700</v>
      </c>
      <c r="L104" s="1">
        <v>78.209999999999994</v>
      </c>
      <c r="M104" s="1" t="s">
        <v>44</v>
      </c>
      <c r="N104" s="9">
        <v>78.209999999999994</v>
      </c>
    </row>
    <row r="105" spans="1:15" hidden="1" x14ac:dyDescent="0.25">
      <c r="A105" s="1">
        <v>2022</v>
      </c>
      <c r="B105" s="1" t="s">
        <v>0</v>
      </c>
      <c r="C105" s="1" t="s">
        <v>1</v>
      </c>
      <c r="D105" s="1" t="s">
        <v>2</v>
      </c>
      <c r="E105" s="1" t="s">
        <v>3</v>
      </c>
      <c r="F105" s="2">
        <v>44587</v>
      </c>
      <c r="G105" s="1">
        <v>0</v>
      </c>
      <c r="H105" s="1" t="s">
        <v>51</v>
      </c>
      <c r="I105" s="1" t="s">
        <v>43</v>
      </c>
      <c r="J105" s="1" t="s">
        <v>26</v>
      </c>
      <c r="K105" s="3">
        <v>195600</v>
      </c>
      <c r="L105" s="1">
        <v>293.39999999999998</v>
      </c>
      <c r="M105" s="1" t="s">
        <v>44</v>
      </c>
      <c r="N105" s="9">
        <v>293.39999999999998</v>
      </c>
    </row>
    <row r="106" spans="1:15" hidden="1" x14ac:dyDescent="0.25">
      <c r="A106" s="1">
        <v>2022</v>
      </c>
      <c r="B106" s="1" t="s">
        <v>0</v>
      </c>
      <c r="C106" s="1" t="s">
        <v>1</v>
      </c>
      <c r="D106" s="1" t="s">
        <v>2</v>
      </c>
      <c r="E106" s="1" t="s">
        <v>3</v>
      </c>
      <c r="F106" s="2">
        <v>44587</v>
      </c>
      <c r="G106" s="1">
        <v>0</v>
      </c>
      <c r="H106" s="1" t="s">
        <v>20</v>
      </c>
      <c r="I106" s="1" t="s">
        <v>5</v>
      </c>
      <c r="J106" s="1" t="s">
        <v>103</v>
      </c>
      <c r="K106" s="1" t="s">
        <v>22</v>
      </c>
      <c r="L106" s="1">
        <v>144</v>
      </c>
      <c r="M106" s="1" t="s">
        <v>23</v>
      </c>
      <c r="N106" s="9">
        <v>144</v>
      </c>
    </row>
    <row r="107" spans="1:15" hidden="1" x14ac:dyDescent="0.25">
      <c r="A107" s="1">
        <v>2022</v>
      </c>
      <c r="B107" s="1" t="s">
        <v>0</v>
      </c>
      <c r="C107" s="1" t="s">
        <v>1</v>
      </c>
      <c r="D107" s="1" t="s">
        <v>2</v>
      </c>
      <c r="E107" s="1" t="s">
        <v>3</v>
      </c>
      <c r="F107" s="2">
        <v>44587</v>
      </c>
      <c r="G107" s="1">
        <v>0</v>
      </c>
      <c r="H107" s="1" t="s">
        <v>45</v>
      </c>
      <c r="I107" s="1" t="s">
        <v>31</v>
      </c>
      <c r="J107" s="1" t="s">
        <v>105</v>
      </c>
      <c r="K107" s="3">
        <v>1080000</v>
      </c>
      <c r="L107" s="1">
        <v>81000</v>
      </c>
      <c r="M107" s="1" t="s">
        <v>29</v>
      </c>
      <c r="N107" s="9">
        <v>81000</v>
      </c>
    </row>
    <row r="108" spans="1:15" hidden="1" x14ac:dyDescent="0.25">
      <c r="A108" s="1">
        <v>2022</v>
      </c>
      <c r="B108" s="1" t="s">
        <v>0</v>
      </c>
      <c r="C108" s="1" t="s">
        <v>1</v>
      </c>
      <c r="D108" s="1" t="s">
        <v>2</v>
      </c>
      <c r="E108" s="1" t="s">
        <v>3</v>
      </c>
      <c r="F108" s="2">
        <v>44587</v>
      </c>
      <c r="G108" s="1">
        <v>0</v>
      </c>
      <c r="H108" s="1" t="s">
        <v>33</v>
      </c>
      <c r="I108" s="1" t="s">
        <v>5</v>
      </c>
      <c r="J108" s="1" t="s">
        <v>18</v>
      </c>
      <c r="K108" s="1" t="s">
        <v>34</v>
      </c>
      <c r="L108" s="1">
        <v>342</v>
      </c>
      <c r="M108" s="1" t="s">
        <v>7</v>
      </c>
      <c r="N108" s="9">
        <v>342</v>
      </c>
    </row>
    <row r="109" spans="1:15" hidden="1" x14ac:dyDescent="0.25">
      <c r="A109" s="1">
        <v>2022</v>
      </c>
      <c r="B109" s="1" t="s">
        <v>0</v>
      </c>
      <c r="C109" s="1" t="s">
        <v>1</v>
      </c>
      <c r="D109" s="1" t="s">
        <v>2</v>
      </c>
      <c r="E109" s="1" t="s">
        <v>3</v>
      </c>
      <c r="F109" s="2">
        <v>44587</v>
      </c>
      <c r="G109" s="1">
        <v>0</v>
      </c>
      <c r="H109" s="1" t="s">
        <v>35</v>
      </c>
      <c r="I109" s="1" t="s">
        <v>36</v>
      </c>
      <c r="J109" s="1" t="s">
        <v>39</v>
      </c>
      <c r="K109" s="3">
        <v>21400</v>
      </c>
      <c r="L109" s="1">
        <v>577.79999999999995</v>
      </c>
      <c r="M109" s="1" t="s">
        <v>7</v>
      </c>
      <c r="N109" s="9">
        <v>577.79999999999995</v>
      </c>
    </row>
    <row r="110" spans="1:15" hidden="1" x14ac:dyDescent="0.25">
      <c r="A110" s="1">
        <v>2022</v>
      </c>
      <c r="B110" s="1" t="s">
        <v>0</v>
      </c>
      <c r="C110" s="1" t="s">
        <v>1</v>
      </c>
      <c r="D110" s="1" t="s">
        <v>2</v>
      </c>
      <c r="E110" s="1" t="s">
        <v>3</v>
      </c>
      <c r="F110" s="2">
        <v>44587</v>
      </c>
      <c r="G110" s="1">
        <v>0</v>
      </c>
      <c r="H110" s="1" t="s">
        <v>37</v>
      </c>
      <c r="I110" s="1" t="s">
        <v>25</v>
      </c>
      <c r="J110" s="1" t="s">
        <v>102</v>
      </c>
      <c r="K110" s="3">
        <v>199900</v>
      </c>
      <c r="L110" s="1">
        <v>59.97</v>
      </c>
      <c r="M110" s="1" t="s">
        <v>7</v>
      </c>
      <c r="N110" s="9">
        <v>59.97</v>
      </c>
    </row>
    <row r="111" spans="1:15" hidden="1" x14ac:dyDescent="0.25">
      <c r="A111" s="1">
        <v>2022</v>
      </c>
      <c r="B111" s="1" t="s">
        <v>0</v>
      </c>
      <c r="C111" s="1" t="s">
        <v>1</v>
      </c>
      <c r="D111" s="1" t="s">
        <v>2</v>
      </c>
      <c r="E111" s="1" t="s">
        <v>3</v>
      </c>
      <c r="F111" s="2">
        <v>44587</v>
      </c>
      <c r="G111" s="1">
        <v>0</v>
      </c>
      <c r="H111" s="1" t="s">
        <v>58</v>
      </c>
      <c r="I111" s="1" t="s">
        <v>5</v>
      </c>
      <c r="J111" s="1" t="s">
        <v>91</v>
      </c>
      <c r="K111" s="1" t="s">
        <v>60</v>
      </c>
      <c r="L111" s="1">
        <v>384</v>
      </c>
      <c r="M111" s="1" t="s">
        <v>7</v>
      </c>
      <c r="N111" s="9">
        <v>384</v>
      </c>
    </row>
    <row r="112" spans="1:15" hidden="1" x14ac:dyDescent="0.25">
      <c r="L112" s="8">
        <f>SUM(L9:L111)</f>
        <v>1902287.25</v>
      </c>
      <c r="N112" s="10">
        <f>SUM(N9:N111)</f>
        <v>1902287.25</v>
      </c>
      <c r="O112" s="10"/>
    </row>
    <row r="113" spans="11:12" hidden="1" x14ac:dyDescent="0.25">
      <c r="K113" t="s">
        <v>281</v>
      </c>
      <c r="L113">
        <f>L91+L47+L30</f>
        <v>3144.41</v>
      </c>
    </row>
    <row r="114" spans="11:12" hidden="1" x14ac:dyDescent="0.25">
      <c r="K114" t="s">
        <v>280</v>
      </c>
      <c r="L114">
        <f>L105+L56+L55+L54</f>
        <v>6140.4</v>
      </c>
    </row>
    <row r="120" spans="11:12" x14ac:dyDescent="0.25">
      <c r="K120" t="s">
        <v>279</v>
      </c>
      <c r="L120">
        <f>L42</f>
        <v>51597</v>
      </c>
    </row>
    <row r="121" spans="11:12" x14ac:dyDescent="0.25">
      <c r="K121" t="s">
        <v>283</v>
      </c>
      <c r="L121">
        <f>L9+L31</f>
        <v>182260.8</v>
      </c>
    </row>
  </sheetData>
  <autoFilter ref="A8:M114" xr:uid="{00000000-0009-0000-0000-000000000000}">
    <filterColumn colId="7">
      <filters>
        <filter val="Esilato de Nintedanibe 150MG - Ofev"/>
      </filters>
    </filterColumn>
  </autoFilter>
  <mergeCells count="1">
    <mergeCell ref="F2:L2"/>
  </mergeCells>
  <hyperlinks>
    <hyperlink ref="F2" r:id="rId1" xr:uid="{00000000-0004-0000-0000-000000000000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M27"/>
  <sheetViews>
    <sheetView topLeftCell="E1" workbookViewId="0">
      <selection activeCell="H8" sqref="H8"/>
    </sheetView>
  </sheetViews>
  <sheetFormatPr defaultRowHeight="15" x14ac:dyDescent="0.25"/>
  <cols>
    <col min="2" max="2" width="19.7109375" bestFit="1" customWidth="1"/>
    <col min="3" max="3" width="19.140625" bestFit="1" customWidth="1"/>
    <col min="4" max="4" width="67.5703125" bestFit="1" customWidth="1"/>
    <col min="5" max="5" width="9.28515625" bestFit="1" customWidth="1"/>
    <col min="6" max="6" width="10.140625" bestFit="1" customWidth="1"/>
    <col min="8" max="8" width="44.5703125" bestFit="1" customWidth="1"/>
    <col min="11" max="11" width="13.140625" bestFit="1" customWidth="1"/>
    <col min="12" max="12" width="15.85546875" bestFit="1" customWidth="1"/>
    <col min="13" max="13" width="59.7109375" bestFit="1" customWidth="1"/>
  </cols>
  <sheetData>
    <row r="1" spans="1:13" x14ac:dyDescent="0.25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4" t="s">
        <v>107</v>
      </c>
      <c r="B2" s="1" t="s">
        <v>108</v>
      </c>
      <c r="C2" s="1" t="s">
        <v>109</v>
      </c>
      <c r="D2" s="1"/>
      <c r="E2" s="1" t="s">
        <v>128</v>
      </c>
      <c r="F2" s="16" t="s">
        <v>129</v>
      </c>
      <c r="G2" s="17"/>
      <c r="H2" s="17"/>
      <c r="I2" s="17"/>
      <c r="J2" s="17"/>
      <c r="K2" s="17"/>
      <c r="L2" s="17"/>
      <c r="M2" s="1"/>
    </row>
    <row r="3" spans="1:13" x14ac:dyDescent="0.25">
      <c r="A3" s="4"/>
      <c r="B3" s="1" t="s">
        <v>110</v>
      </c>
      <c r="C3" s="1">
        <v>2022</v>
      </c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4"/>
      <c r="B4" s="1" t="s">
        <v>111</v>
      </c>
      <c r="C4" s="1" t="s">
        <v>112</v>
      </c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4"/>
      <c r="B5" s="1" t="s">
        <v>113</v>
      </c>
      <c r="C5" s="1">
        <v>1</v>
      </c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4"/>
      <c r="B6" s="1" t="s">
        <v>114</v>
      </c>
      <c r="C6" s="1" t="s">
        <v>115</v>
      </c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4" t="s">
        <v>110</v>
      </c>
      <c r="B8" s="4" t="s">
        <v>116</v>
      </c>
      <c r="C8" s="4" t="s">
        <v>117</v>
      </c>
      <c r="D8" s="4" t="s">
        <v>118</v>
      </c>
      <c r="E8" s="4" t="s">
        <v>119</v>
      </c>
      <c r="F8" s="4" t="s">
        <v>120</v>
      </c>
      <c r="G8" s="4" t="s">
        <v>121</v>
      </c>
      <c r="H8" s="4" t="s">
        <v>122</v>
      </c>
      <c r="I8" s="4" t="s">
        <v>123</v>
      </c>
      <c r="J8" s="4" t="s">
        <v>124</v>
      </c>
      <c r="K8" s="4" t="s">
        <v>125</v>
      </c>
      <c r="L8" s="4" t="s">
        <v>126</v>
      </c>
      <c r="M8" s="4" t="s">
        <v>127</v>
      </c>
    </row>
    <row r="9" spans="1:13" hidden="1" x14ac:dyDescent="0.25">
      <c r="A9" s="1">
        <v>2021</v>
      </c>
      <c r="B9" s="1" t="s">
        <v>131</v>
      </c>
      <c r="C9" s="1" t="s">
        <v>132</v>
      </c>
      <c r="D9" s="1" t="s">
        <v>2</v>
      </c>
      <c r="E9" s="1" t="s">
        <v>3</v>
      </c>
      <c r="F9" s="2">
        <v>44520</v>
      </c>
      <c r="G9" s="1">
        <v>1</v>
      </c>
      <c r="H9" s="1" t="s">
        <v>133</v>
      </c>
      <c r="I9" s="1" t="s">
        <v>9</v>
      </c>
      <c r="J9" s="1" t="s">
        <v>134</v>
      </c>
      <c r="K9" s="3">
        <v>30180000</v>
      </c>
      <c r="L9" s="1">
        <v>3018</v>
      </c>
      <c r="M9" s="1" t="s">
        <v>80</v>
      </c>
    </row>
    <row r="10" spans="1:13" hidden="1" x14ac:dyDescent="0.25">
      <c r="A10" s="1">
        <v>2021</v>
      </c>
      <c r="B10" s="1" t="s">
        <v>135</v>
      </c>
      <c r="C10" s="1" t="s">
        <v>136</v>
      </c>
      <c r="D10" s="1" t="s">
        <v>137</v>
      </c>
      <c r="E10" s="1" t="s">
        <v>3</v>
      </c>
      <c r="F10" s="2">
        <v>44364</v>
      </c>
      <c r="G10" s="1">
        <v>21</v>
      </c>
      <c r="H10" s="1" t="s">
        <v>54</v>
      </c>
      <c r="I10" s="1" t="s">
        <v>43</v>
      </c>
      <c r="J10" s="1" t="s">
        <v>138</v>
      </c>
      <c r="K10" s="3">
        <v>138000</v>
      </c>
      <c r="L10" s="1">
        <v>690</v>
      </c>
      <c r="M10" s="1" t="s">
        <v>139</v>
      </c>
    </row>
    <row r="11" spans="1:13" hidden="1" x14ac:dyDescent="0.25">
      <c r="A11" s="1">
        <v>2021</v>
      </c>
      <c r="B11" s="1" t="s">
        <v>135</v>
      </c>
      <c r="C11" s="1" t="s">
        <v>136</v>
      </c>
      <c r="D11" s="1" t="s">
        <v>137</v>
      </c>
      <c r="E11" s="1" t="s">
        <v>3</v>
      </c>
      <c r="F11" s="2">
        <v>44364</v>
      </c>
      <c r="G11" s="1">
        <v>8</v>
      </c>
      <c r="H11" s="1" t="s">
        <v>27</v>
      </c>
      <c r="I11" s="1" t="s">
        <v>5</v>
      </c>
      <c r="J11" s="1" t="s">
        <v>140</v>
      </c>
      <c r="K11" s="1" t="s">
        <v>141</v>
      </c>
      <c r="L11" s="1">
        <v>744</v>
      </c>
      <c r="M11" s="1" t="s">
        <v>139</v>
      </c>
    </row>
    <row r="12" spans="1:13" x14ac:dyDescent="0.25">
      <c r="A12" s="1">
        <v>2021</v>
      </c>
      <c r="B12" s="1" t="s">
        <v>135</v>
      </c>
      <c r="C12" s="1" t="s">
        <v>136</v>
      </c>
      <c r="D12" s="1" t="s">
        <v>137</v>
      </c>
      <c r="E12" s="1" t="s">
        <v>3</v>
      </c>
      <c r="F12" s="2">
        <v>44364</v>
      </c>
      <c r="G12" s="1">
        <v>9</v>
      </c>
      <c r="H12" s="1" t="s">
        <v>30</v>
      </c>
      <c r="I12" s="1" t="s">
        <v>31</v>
      </c>
      <c r="J12" s="1" t="s">
        <v>142</v>
      </c>
      <c r="K12" s="3">
        <v>17018100</v>
      </c>
      <c r="L12" s="1">
        <v>54457.919999999998</v>
      </c>
      <c r="M12" s="1" t="s">
        <v>19</v>
      </c>
    </row>
    <row r="13" spans="1:13" hidden="1" x14ac:dyDescent="0.25">
      <c r="A13" s="1">
        <v>2021</v>
      </c>
      <c r="B13" s="1" t="s">
        <v>135</v>
      </c>
      <c r="C13" s="1" t="s">
        <v>136</v>
      </c>
      <c r="D13" s="1" t="s">
        <v>137</v>
      </c>
      <c r="E13" s="1" t="s">
        <v>3</v>
      </c>
      <c r="F13" s="2">
        <v>44364</v>
      </c>
      <c r="G13" s="1">
        <v>15</v>
      </c>
      <c r="H13" s="1" t="s">
        <v>45</v>
      </c>
      <c r="I13" s="1" t="s">
        <v>31</v>
      </c>
      <c r="J13" s="1" t="s">
        <v>10</v>
      </c>
      <c r="K13" s="3">
        <v>1237500</v>
      </c>
      <c r="L13" s="1">
        <v>495000</v>
      </c>
      <c r="M13" s="1" t="s">
        <v>143</v>
      </c>
    </row>
    <row r="14" spans="1:13" hidden="1" x14ac:dyDescent="0.25">
      <c r="A14" s="1">
        <v>2021</v>
      </c>
      <c r="B14" s="1" t="s">
        <v>135</v>
      </c>
      <c r="C14" s="1" t="s">
        <v>136</v>
      </c>
      <c r="D14" s="1" t="s">
        <v>137</v>
      </c>
      <c r="E14" s="1" t="s">
        <v>3</v>
      </c>
      <c r="F14" s="2">
        <v>44364</v>
      </c>
      <c r="G14" s="1">
        <v>27</v>
      </c>
      <c r="H14" s="1" t="s">
        <v>69</v>
      </c>
      <c r="I14" s="1" t="s">
        <v>9</v>
      </c>
      <c r="J14" s="1" t="s">
        <v>145</v>
      </c>
      <c r="K14" s="3">
        <v>157800</v>
      </c>
      <c r="L14" s="1">
        <v>18936</v>
      </c>
      <c r="M14" s="1" t="s">
        <v>87</v>
      </c>
    </row>
    <row r="15" spans="1:13" hidden="1" x14ac:dyDescent="0.25">
      <c r="A15" s="1">
        <v>2021</v>
      </c>
      <c r="B15" s="1" t="s">
        <v>135</v>
      </c>
      <c r="C15" s="1" t="s">
        <v>136</v>
      </c>
      <c r="D15" s="1" t="s">
        <v>137</v>
      </c>
      <c r="E15" s="1" t="s">
        <v>3</v>
      </c>
      <c r="F15" s="2">
        <v>44364</v>
      </c>
      <c r="G15" s="1">
        <v>35</v>
      </c>
      <c r="H15" s="1" t="s">
        <v>146</v>
      </c>
      <c r="I15" s="1" t="s">
        <v>9</v>
      </c>
      <c r="J15" s="1" t="s">
        <v>147</v>
      </c>
      <c r="K15" s="3">
        <v>24100</v>
      </c>
      <c r="L15" s="1">
        <v>2458.1999999999998</v>
      </c>
      <c r="M15" s="1" t="s">
        <v>148</v>
      </c>
    </row>
    <row r="16" spans="1:13" hidden="1" x14ac:dyDescent="0.25">
      <c r="A16" s="1">
        <v>2021</v>
      </c>
      <c r="B16" s="1" t="s">
        <v>135</v>
      </c>
      <c r="C16" s="1" t="s">
        <v>136</v>
      </c>
      <c r="D16" s="1" t="s">
        <v>137</v>
      </c>
      <c r="E16" s="1" t="s">
        <v>3</v>
      </c>
      <c r="F16" s="2">
        <v>44364</v>
      </c>
      <c r="G16" s="1">
        <v>36</v>
      </c>
      <c r="H16" s="1" t="s">
        <v>152</v>
      </c>
      <c r="I16" s="1" t="s">
        <v>150</v>
      </c>
      <c r="J16" s="1" t="s">
        <v>100</v>
      </c>
      <c r="K16" s="3">
        <v>2040000</v>
      </c>
      <c r="L16" s="1">
        <v>81600</v>
      </c>
      <c r="M16" s="1" t="s">
        <v>153</v>
      </c>
    </row>
    <row r="17" spans="1:13" hidden="1" x14ac:dyDescent="0.25">
      <c r="A17" s="1">
        <v>2021</v>
      </c>
      <c r="B17" s="1" t="s">
        <v>135</v>
      </c>
      <c r="C17" s="1" t="s">
        <v>136</v>
      </c>
      <c r="D17" s="1" t="s">
        <v>137</v>
      </c>
      <c r="E17" s="1" t="s">
        <v>3</v>
      </c>
      <c r="F17" s="2">
        <v>44364</v>
      </c>
      <c r="G17" s="1">
        <v>21</v>
      </c>
      <c r="H17" s="1" t="s">
        <v>54</v>
      </c>
      <c r="I17" s="1" t="s">
        <v>43</v>
      </c>
      <c r="J17" s="1" t="s">
        <v>138</v>
      </c>
      <c r="K17" s="3">
        <v>138000</v>
      </c>
      <c r="L17" s="1">
        <v>690</v>
      </c>
      <c r="M17" s="1" t="s">
        <v>139</v>
      </c>
    </row>
    <row r="18" spans="1:13" hidden="1" x14ac:dyDescent="0.25">
      <c r="A18" s="1">
        <v>2021</v>
      </c>
      <c r="B18" s="1" t="s">
        <v>135</v>
      </c>
      <c r="C18" s="1" t="s">
        <v>136</v>
      </c>
      <c r="D18" s="1" t="s">
        <v>137</v>
      </c>
      <c r="E18" s="1" t="s">
        <v>3</v>
      </c>
      <c r="F18" s="2">
        <v>44364</v>
      </c>
      <c r="G18" s="1">
        <v>8</v>
      </c>
      <c r="H18" s="1" t="s">
        <v>27</v>
      </c>
      <c r="I18" s="1" t="s">
        <v>5</v>
      </c>
      <c r="J18" s="1" t="s">
        <v>140</v>
      </c>
      <c r="K18" s="1" t="s">
        <v>141</v>
      </c>
      <c r="L18" s="1">
        <v>744</v>
      </c>
      <c r="M18" s="1" t="s">
        <v>139</v>
      </c>
    </row>
    <row r="19" spans="1:13" x14ac:dyDescent="0.25">
      <c r="A19" s="1">
        <v>2021</v>
      </c>
      <c r="B19" s="1" t="s">
        <v>135</v>
      </c>
      <c r="C19" s="1" t="s">
        <v>136</v>
      </c>
      <c r="D19" s="1" t="s">
        <v>137</v>
      </c>
      <c r="E19" s="1" t="s">
        <v>3</v>
      </c>
      <c r="F19" s="2">
        <v>44364</v>
      </c>
      <c r="G19" s="1">
        <v>9</v>
      </c>
      <c r="H19" s="1" t="s">
        <v>30</v>
      </c>
      <c r="I19" s="1" t="s">
        <v>31</v>
      </c>
      <c r="J19" s="1" t="s">
        <v>142</v>
      </c>
      <c r="K19" s="3">
        <v>17018100</v>
      </c>
      <c r="L19" s="1">
        <v>54457.919999999998</v>
      </c>
      <c r="M19" s="1" t="s">
        <v>19</v>
      </c>
    </row>
    <row r="20" spans="1:13" hidden="1" x14ac:dyDescent="0.25">
      <c r="A20" s="1">
        <v>2021</v>
      </c>
      <c r="B20" s="1" t="s">
        <v>135</v>
      </c>
      <c r="C20" s="1" t="s">
        <v>136</v>
      </c>
      <c r="D20" s="1" t="s">
        <v>137</v>
      </c>
      <c r="E20" s="1" t="s">
        <v>3</v>
      </c>
      <c r="F20" s="2">
        <v>44364</v>
      </c>
      <c r="G20" s="1">
        <v>15</v>
      </c>
      <c r="H20" s="1" t="s">
        <v>45</v>
      </c>
      <c r="I20" s="1" t="s">
        <v>31</v>
      </c>
      <c r="J20" s="1" t="s">
        <v>10</v>
      </c>
      <c r="K20" s="3">
        <v>1237500</v>
      </c>
      <c r="L20" s="1">
        <v>495000</v>
      </c>
      <c r="M20" s="1" t="s">
        <v>143</v>
      </c>
    </row>
    <row r="21" spans="1:13" hidden="1" x14ac:dyDescent="0.25">
      <c r="A21" s="1">
        <v>2021</v>
      </c>
      <c r="B21" s="1" t="s">
        <v>135</v>
      </c>
      <c r="C21" s="1" t="s">
        <v>136</v>
      </c>
      <c r="D21" s="1" t="s">
        <v>137</v>
      </c>
      <c r="E21" s="1" t="s">
        <v>3</v>
      </c>
      <c r="F21" s="2">
        <v>44364</v>
      </c>
      <c r="G21" s="1">
        <v>27</v>
      </c>
      <c r="H21" s="1" t="s">
        <v>69</v>
      </c>
      <c r="I21" s="1" t="s">
        <v>9</v>
      </c>
      <c r="J21" s="1" t="s">
        <v>145</v>
      </c>
      <c r="K21" s="3">
        <v>157800</v>
      </c>
      <c r="L21" s="1">
        <v>18936</v>
      </c>
      <c r="M21" s="1" t="s">
        <v>87</v>
      </c>
    </row>
    <row r="22" spans="1:13" hidden="1" x14ac:dyDescent="0.25">
      <c r="A22" s="1">
        <v>2021</v>
      </c>
      <c r="B22" s="1" t="s">
        <v>135</v>
      </c>
      <c r="C22" s="1" t="s">
        <v>136</v>
      </c>
      <c r="D22" s="1" t="s">
        <v>137</v>
      </c>
      <c r="E22" s="1" t="s">
        <v>3</v>
      </c>
      <c r="F22" s="2">
        <v>44364</v>
      </c>
      <c r="G22" s="1">
        <v>35</v>
      </c>
      <c r="H22" s="1" t="s">
        <v>146</v>
      </c>
      <c r="I22" s="1" t="s">
        <v>9</v>
      </c>
      <c r="J22" s="1" t="s">
        <v>147</v>
      </c>
      <c r="K22" s="3">
        <v>24100</v>
      </c>
      <c r="L22" s="1">
        <v>2458.1999999999998</v>
      </c>
      <c r="M22" s="1" t="s">
        <v>148</v>
      </c>
    </row>
    <row r="23" spans="1:13" hidden="1" x14ac:dyDescent="0.25">
      <c r="A23" s="1">
        <v>2021</v>
      </c>
      <c r="B23" s="1" t="s">
        <v>135</v>
      </c>
      <c r="C23" s="1" t="s">
        <v>136</v>
      </c>
      <c r="D23" s="1" t="s">
        <v>137</v>
      </c>
      <c r="E23" s="1" t="s">
        <v>3</v>
      </c>
      <c r="F23" s="2">
        <v>44364</v>
      </c>
      <c r="G23" s="1">
        <v>36</v>
      </c>
      <c r="H23" s="1" t="s">
        <v>152</v>
      </c>
      <c r="I23" s="1" t="s">
        <v>150</v>
      </c>
      <c r="J23" s="1" t="s">
        <v>100</v>
      </c>
      <c r="K23" s="3">
        <v>2040000</v>
      </c>
      <c r="L23" s="1">
        <v>81600</v>
      </c>
      <c r="M23" s="1" t="s">
        <v>153</v>
      </c>
    </row>
    <row r="24" spans="1:13" hidden="1" x14ac:dyDescent="0.25">
      <c r="L24" s="10">
        <f>SUM(L9:L23)</f>
        <v>1310790.24</v>
      </c>
    </row>
    <row r="25" spans="1:13" hidden="1" x14ac:dyDescent="0.25">
      <c r="K25" t="s">
        <v>279</v>
      </c>
      <c r="L25">
        <f>L19+L12</f>
        <v>108915.84</v>
      </c>
    </row>
    <row r="27" spans="1:13" x14ac:dyDescent="0.25">
      <c r="K27" t="s">
        <v>279</v>
      </c>
      <c r="L27">
        <f>L19+L12</f>
        <v>108915.84</v>
      </c>
    </row>
  </sheetData>
  <autoFilter ref="A8:M25" xr:uid="{00000000-0009-0000-0000-000001000000}">
    <filterColumn colId="7">
      <filters>
        <filter val="Omalizumabe 150MG"/>
      </filters>
    </filterColumn>
  </autoFilter>
  <mergeCells count="1">
    <mergeCell ref="F2:L2"/>
  </mergeCells>
  <hyperlinks>
    <hyperlink ref="F2" r:id="rId1" xr:uid="{00000000-0004-0000-0100-000000000000}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workbookViewId="0">
      <selection activeCell="K8" sqref="K8"/>
    </sheetView>
  </sheetViews>
  <sheetFormatPr defaultRowHeight="15" x14ac:dyDescent="0.25"/>
  <cols>
    <col min="3" max="3" width="19.140625" bestFit="1" customWidth="1"/>
    <col min="6" max="6" width="10.140625" bestFit="1" customWidth="1"/>
    <col min="8" max="8" width="51.85546875" bestFit="1" customWidth="1"/>
    <col min="9" max="9" width="8.140625" bestFit="1" customWidth="1"/>
    <col min="10" max="10" width="13.28515625" bestFit="1" customWidth="1"/>
    <col min="11" max="11" width="13.140625" bestFit="1" customWidth="1"/>
    <col min="12" max="12" width="15.85546875" bestFit="1" customWidth="1"/>
    <col min="13" max="13" width="51.5703125" bestFit="1" customWidth="1"/>
  </cols>
  <sheetData>
    <row r="1" spans="1:13" x14ac:dyDescent="0.25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4" t="s">
        <v>107</v>
      </c>
      <c r="B2" s="1" t="s">
        <v>108</v>
      </c>
      <c r="C2" s="1" t="s">
        <v>109</v>
      </c>
      <c r="D2" s="1"/>
      <c r="E2" s="1" t="s">
        <v>128</v>
      </c>
      <c r="F2" s="16" t="s">
        <v>129</v>
      </c>
      <c r="G2" s="17"/>
      <c r="H2" s="17"/>
      <c r="I2" s="17"/>
      <c r="J2" s="17"/>
      <c r="K2" s="17"/>
      <c r="L2" s="17"/>
      <c r="M2" s="1"/>
    </row>
    <row r="3" spans="1:13" x14ac:dyDescent="0.25">
      <c r="A3" s="4"/>
      <c r="B3" s="1" t="s">
        <v>110</v>
      </c>
      <c r="C3" s="1">
        <v>2022</v>
      </c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4"/>
      <c r="B4" s="1" t="s">
        <v>111</v>
      </c>
      <c r="C4" s="1" t="s">
        <v>112</v>
      </c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4"/>
      <c r="B5" s="1" t="s">
        <v>113</v>
      </c>
      <c r="C5" s="1">
        <v>1</v>
      </c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4"/>
      <c r="B6" s="1" t="s">
        <v>114</v>
      </c>
      <c r="C6" s="1" t="s">
        <v>115</v>
      </c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4" t="s">
        <v>110</v>
      </c>
      <c r="B8" s="4" t="s">
        <v>116</v>
      </c>
      <c r="C8" s="4" t="s">
        <v>117</v>
      </c>
      <c r="D8" s="4" t="s">
        <v>118</v>
      </c>
      <c r="E8" s="4" t="s">
        <v>119</v>
      </c>
      <c r="F8" s="4" t="s">
        <v>120</v>
      </c>
      <c r="G8" s="4" t="s">
        <v>121</v>
      </c>
      <c r="H8" s="4" t="s">
        <v>122</v>
      </c>
      <c r="I8" s="4" t="s">
        <v>123</v>
      </c>
      <c r="J8" s="4" t="s">
        <v>124</v>
      </c>
      <c r="K8" s="4" t="s">
        <v>125</v>
      </c>
      <c r="L8" s="4" t="s">
        <v>126</v>
      </c>
      <c r="M8" s="4" t="s">
        <v>127</v>
      </c>
    </row>
    <row r="9" spans="1:13" x14ac:dyDescent="0.25">
      <c r="A9" s="5">
        <v>2020</v>
      </c>
      <c r="B9" s="5" t="s">
        <v>135</v>
      </c>
      <c r="C9" s="5" t="s">
        <v>155</v>
      </c>
      <c r="D9" s="5" t="s">
        <v>137</v>
      </c>
      <c r="E9" s="5" t="s">
        <v>3</v>
      </c>
      <c r="F9" s="6">
        <v>44012</v>
      </c>
      <c r="G9" s="5">
        <v>5</v>
      </c>
      <c r="H9" s="5" t="s">
        <v>156</v>
      </c>
      <c r="I9" s="5" t="s">
        <v>5</v>
      </c>
      <c r="J9" s="5" t="s">
        <v>157</v>
      </c>
      <c r="K9" s="7">
        <v>18000</v>
      </c>
      <c r="L9" s="5">
        <v>97200</v>
      </c>
      <c r="M9" s="5" t="s">
        <v>158</v>
      </c>
    </row>
    <row r="10" spans="1:13" x14ac:dyDescent="0.25">
      <c r="A10" s="5">
        <v>2020</v>
      </c>
      <c r="B10" s="5" t="s">
        <v>135</v>
      </c>
      <c r="C10" s="5" t="s">
        <v>155</v>
      </c>
      <c r="D10" s="5" t="s">
        <v>137</v>
      </c>
      <c r="E10" s="5" t="s">
        <v>3</v>
      </c>
      <c r="F10" s="6">
        <v>44012</v>
      </c>
      <c r="G10" s="5">
        <v>7</v>
      </c>
      <c r="H10" s="5" t="s">
        <v>159</v>
      </c>
      <c r="I10" s="5" t="s">
        <v>9</v>
      </c>
      <c r="J10" s="5" t="s">
        <v>105</v>
      </c>
      <c r="K10" s="7">
        <v>380000</v>
      </c>
      <c r="L10" s="5">
        <v>28500</v>
      </c>
      <c r="M10" s="5" t="s">
        <v>160</v>
      </c>
    </row>
    <row r="11" spans="1:13" x14ac:dyDescent="0.25">
      <c r="A11" s="5">
        <v>2020</v>
      </c>
      <c r="B11" s="5" t="s">
        <v>135</v>
      </c>
      <c r="C11" s="5" t="s">
        <v>155</v>
      </c>
      <c r="D11" s="5" t="s">
        <v>137</v>
      </c>
      <c r="E11" s="5" t="s">
        <v>3</v>
      </c>
      <c r="F11" s="6">
        <v>44012</v>
      </c>
      <c r="G11" s="5">
        <v>8</v>
      </c>
      <c r="H11" s="5" t="s">
        <v>161</v>
      </c>
      <c r="I11" s="5" t="s">
        <v>9</v>
      </c>
      <c r="J11" s="5" t="s">
        <v>48</v>
      </c>
      <c r="K11" s="7">
        <v>623500</v>
      </c>
      <c r="L11" s="5">
        <v>187050</v>
      </c>
      <c r="M11" s="5" t="s">
        <v>160</v>
      </c>
    </row>
    <row r="12" spans="1:13" x14ac:dyDescent="0.25">
      <c r="A12" s="5">
        <v>2020</v>
      </c>
      <c r="B12" s="5" t="s">
        <v>135</v>
      </c>
      <c r="C12" s="5" t="s">
        <v>155</v>
      </c>
      <c r="D12" s="5" t="s">
        <v>137</v>
      </c>
      <c r="E12" s="5" t="s">
        <v>3</v>
      </c>
      <c r="F12" s="6">
        <v>44012</v>
      </c>
      <c r="G12" s="5">
        <v>9</v>
      </c>
      <c r="H12" s="5" t="s">
        <v>162</v>
      </c>
      <c r="I12" s="5" t="s">
        <v>9</v>
      </c>
      <c r="J12" s="5" t="s">
        <v>48</v>
      </c>
      <c r="K12" s="7">
        <v>270000</v>
      </c>
      <c r="L12" s="5">
        <v>81000</v>
      </c>
      <c r="M12" s="5" t="s">
        <v>160</v>
      </c>
    </row>
    <row r="13" spans="1:13" x14ac:dyDescent="0.25">
      <c r="A13" s="5">
        <v>2020</v>
      </c>
      <c r="B13" s="5" t="s">
        <v>135</v>
      </c>
      <c r="C13" s="5" t="s">
        <v>155</v>
      </c>
      <c r="D13" s="5" t="s">
        <v>137</v>
      </c>
      <c r="E13" s="5" t="s">
        <v>3</v>
      </c>
      <c r="F13" s="6">
        <v>44012</v>
      </c>
      <c r="G13" s="5">
        <v>10</v>
      </c>
      <c r="H13" s="5" t="s">
        <v>12</v>
      </c>
      <c r="I13" s="5" t="s">
        <v>9</v>
      </c>
      <c r="J13" s="5" t="s">
        <v>48</v>
      </c>
      <c r="K13" s="7">
        <v>459000</v>
      </c>
      <c r="L13" s="5">
        <v>137700</v>
      </c>
      <c r="M13" s="5" t="s">
        <v>23</v>
      </c>
    </row>
    <row r="14" spans="1:13" x14ac:dyDescent="0.25">
      <c r="A14" s="5">
        <v>2020</v>
      </c>
      <c r="B14" s="5" t="s">
        <v>135</v>
      </c>
      <c r="C14" s="5" t="s">
        <v>155</v>
      </c>
      <c r="D14" s="5" t="s">
        <v>137</v>
      </c>
      <c r="E14" s="5" t="s">
        <v>3</v>
      </c>
      <c r="F14" s="6">
        <v>44012</v>
      </c>
      <c r="G14" s="5">
        <v>11</v>
      </c>
      <c r="H14" s="5" t="s">
        <v>163</v>
      </c>
      <c r="I14" s="5" t="s">
        <v>25</v>
      </c>
      <c r="J14" s="5" t="s">
        <v>164</v>
      </c>
      <c r="K14" s="7">
        <v>33600</v>
      </c>
      <c r="L14" s="5">
        <v>16800</v>
      </c>
      <c r="M14" s="5" t="s">
        <v>165</v>
      </c>
    </row>
    <row r="15" spans="1:13" x14ac:dyDescent="0.25">
      <c r="A15" s="5">
        <v>2020</v>
      </c>
      <c r="B15" s="5" t="s">
        <v>135</v>
      </c>
      <c r="C15" s="5" t="s">
        <v>155</v>
      </c>
      <c r="D15" s="5" t="s">
        <v>137</v>
      </c>
      <c r="E15" s="5" t="s">
        <v>3</v>
      </c>
      <c r="F15" s="6">
        <v>44012</v>
      </c>
      <c r="G15" s="5">
        <v>12</v>
      </c>
      <c r="H15" s="12" t="s">
        <v>30</v>
      </c>
      <c r="I15" s="5" t="s">
        <v>31</v>
      </c>
      <c r="J15" s="5" t="s">
        <v>32</v>
      </c>
      <c r="K15" s="7">
        <v>21171800</v>
      </c>
      <c r="L15" s="5">
        <v>63515.4</v>
      </c>
      <c r="M15" s="5" t="s">
        <v>23</v>
      </c>
    </row>
    <row r="16" spans="1:13" x14ac:dyDescent="0.25">
      <c r="A16" s="5">
        <v>2020</v>
      </c>
      <c r="B16" s="5" t="s">
        <v>135</v>
      </c>
      <c r="C16" s="5" t="s">
        <v>155</v>
      </c>
      <c r="D16" s="5" t="s">
        <v>137</v>
      </c>
      <c r="E16" s="5" t="s">
        <v>3</v>
      </c>
      <c r="F16" s="6">
        <v>44012</v>
      </c>
      <c r="G16" s="5">
        <v>13</v>
      </c>
      <c r="H16" s="5" t="s">
        <v>46</v>
      </c>
      <c r="I16" s="5" t="s">
        <v>5</v>
      </c>
      <c r="J16" s="5" t="s">
        <v>16</v>
      </c>
      <c r="K16" s="7">
        <v>72000</v>
      </c>
      <c r="L16" s="5">
        <v>10800</v>
      </c>
      <c r="M16" s="5" t="s">
        <v>23</v>
      </c>
    </row>
    <row r="17" spans="1:13" x14ac:dyDescent="0.25">
      <c r="A17" s="5">
        <v>2020</v>
      </c>
      <c r="B17" s="5" t="s">
        <v>135</v>
      </c>
      <c r="C17" s="5" t="s">
        <v>155</v>
      </c>
      <c r="D17" s="5" t="s">
        <v>137</v>
      </c>
      <c r="E17" s="5" t="s">
        <v>3</v>
      </c>
      <c r="F17" s="6">
        <v>44012</v>
      </c>
      <c r="G17" s="5">
        <v>14</v>
      </c>
      <c r="H17" s="5" t="s">
        <v>49</v>
      </c>
      <c r="I17" s="5" t="s">
        <v>43</v>
      </c>
      <c r="J17" s="5" t="s">
        <v>167</v>
      </c>
      <c r="K17" s="7">
        <v>1856000</v>
      </c>
      <c r="L17" s="5">
        <v>11136</v>
      </c>
      <c r="M17" s="5" t="s">
        <v>23</v>
      </c>
    </row>
    <row r="18" spans="1:13" x14ac:dyDescent="0.25">
      <c r="A18" s="5">
        <v>2020</v>
      </c>
      <c r="B18" s="5" t="s">
        <v>135</v>
      </c>
      <c r="C18" s="5" t="s">
        <v>155</v>
      </c>
      <c r="D18" s="5" t="s">
        <v>137</v>
      </c>
      <c r="E18" s="5" t="s">
        <v>3</v>
      </c>
      <c r="F18" s="6">
        <v>44012</v>
      </c>
      <c r="G18" s="5">
        <v>15</v>
      </c>
      <c r="H18" s="5" t="s">
        <v>45</v>
      </c>
      <c r="I18" s="5" t="s">
        <v>31</v>
      </c>
      <c r="J18" s="5" t="s">
        <v>164</v>
      </c>
      <c r="K18" s="7">
        <v>1461500</v>
      </c>
      <c r="L18" s="5">
        <v>730750</v>
      </c>
      <c r="M18" s="5" t="s">
        <v>23</v>
      </c>
    </row>
    <row r="19" spans="1:13" x14ac:dyDescent="0.25">
      <c r="A19" s="5">
        <v>2020</v>
      </c>
      <c r="B19" s="5" t="s">
        <v>135</v>
      </c>
      <c r="C19" s="5" t="s">
        <v>155</v>
      </c>
      <c r="D19" s="5" t="s">
        <v>137</v>
      </c>
      <c r="E19" s="5" t="s">
        <v>3</v>
      </c>
      <c r="F19" s="6">
        <v>44012</v>
      </c>
      <c r="G19" s="5">
        <v>16</v>
      </c>
      <c r="H19" s="5" t="s">
        <v>168</v>
      </c>
      <c r="I19" s="5" t="s">
        <v>43</v>
      </c>
      <c r="J19" s="5" t="s">
        <v>169</v>
      </c>
      <c r="K19" s="7">
        <v>1947000</v>
      </c>
      <c r="L19" s="5">
        <v>8761.5</v>
      </c>
      <c r="M19" s="5" t="s">
        <v>23</v>
      </c>
    </row>
    <row r="20" spans="1:13" x14ac:dyDescent="0.25">
      <c r="A20" s="5">
        <v>2020</v>
      </c>
      <c r="B20" s="5" t="s">
        <v>135</v>
      </c>
      <c r="C20" s="5" t="s">
        <v>155</v>
      </c>
      <c r="D20" s="5" t="s">
        <v>137</v>
      </c>
      <c r="E20" s="5" t="s">
        <v>3</v>
      </c>
      <c r="F20" s="6">
        <v>44012</v>
      </c>
      <c r="G20" s="5">
        <v>24</v>
      </c>
      <c r="H20" s="5" t="s">
        <v>54</v>
      </c>
      <c r="I20" s="5" t="s">
        <v>43</v>
      </c>
      <c r="J20" s="5" t="s">
        <v>52</v>
      </c>
      <c r="K20" s="7">
        <v>181900</v>
      </c>
      <c r="L20" s="5">
        <v>1819</v>
      </c>
      <c r="M20" s="5" t="s">
        <v>165</v>
      </c>
    </row>
    <row r="21" spans="1:13" x14ac:dyDescent="0.25">
      <c r="A21" s="5">
        <v>2020</v>
      </c>
      <c r="B21" s="5" t="s">
        <v>135</v>
      </c>
      <c r="C21" s="5" t="s">
        <v>155</v>
      </c>
      <c r="D21" s="5" t="s">
        <v>137</v>
      </c>
      <c r="E21" s="5" t="s">
        <v>3</v>
      </c>
      <c r="F21" s="6">
        <v>44012</v>
      </c>
      <c r="G21" s="5">
        <v>25</v>
      </c>
      <c r="H21" s="5" t="s">
        <v>51</v>
      </c>
      <c r="I21" s="5" t="s">
        <v>43</v>
      </c>
      <c r="J21" s="5" t="s">
        <v>52</v>
      </c>
      <c r="K21" s="7">
        <v>385900</v>
      </c>
      <c r="L21" s="5">
        <v>3859</v>
      </c>
      <c r="M21" s="5" t="s">
        <v>165</v>
      </c>
    </row>
    <row r="22" spans="1:13" x14ac:dyDescent="0.25">
      <c r="A22" s="5">
        <v>2020</v>
      </c>
      <c r="B22" s="5" t="s">
        <v>135</v>
      </c>
      <c r="C22" s="5" t="s">
        <v>155</v>
      </c>
      <c r="D22" s="5" t="s">
        <v>137</v>
      </c>
      <c r="E22" s="5" t="s">
        <v>3</v>
      </c>
      <c r="F22" s="6">
        <v>44012</v>
      </c>
      <c r="G22" s="5">
        <v>26</v>
      </c>
      <c r="H22" s="5" t="s">
        <v>27</v>
      </c>
      <c r="I22" s="5" t="s">
        <v>5</v>
      </c>
      <c r="J22" s="5" t="s">
        <v>59</v>
      </c>
      <c r="K22" s="7">
        <v>10700</v>
      </c>
      <c r="L22" s="5">
        <v>1926</v>
      </c>
      <c r="M22" s="5" t="s">
        <v>165</v>
      </c>
    </row>
    <row r="23" spans="1:13" x14ac:dyDescent="0.25">
      <c r="A23" s="5">
        <v>2020</v>
      </c>
      <c r="B23" s="5" t="s">
        <v>135</v>
      </c>
      <c r="C23" s="5" t="s">
        <v>155</v>
      </c>
      <c r="D23" s="5" t="s">
        <v>137</v>
      </c>
      <c r="E23" s="5" t="s">
        <v>3</v>
      </c>
      <c r="F23" s="6">
        <v>44012</v>
      </c>
      <c r="G23" s="5">
        <v>27</v>
      </c>
      <c r="H23" s="5" t="s">
        <v>170</v>
      </c>
      <c r="I23" s="5" t="s">
        <v>9</v>
      </c>
      <c r="J23" s="5" t="s">
        <v>28</v>
      </c>
      <c r="K23" s="7">
        <v>87100</v>
      </c>
      <c r="L23" s="5">
        <v>19597.5</v>
      </c>
      <c r="M23" s="5" t="s">
        <v>87</v>
      </c>
    </row>
    <row r="24" spans="1:13" x14ac:dyDescent="0.25">
      <c r="A24" s="5">
        <v>2020</v>
      </c>
      <c r="B24" s="5" t="s">
        <v>135</v>
      </c>
      <c r="C24" s="5" t="s">
        <v>155</v>
      </c>
      <c r="D24" s="5" t="s">
        <v>137</v>
      </c>
      <c r="E24" s="5" t="s">
        <v>3</v>
      </c>
      <c r="F24" s="6">
        <v>44012</v>
      </c>
      <c r="G24" s="5">
        <v>28</v>
      </c>
      <c r="H24" s="5" t="s">
        <v>69</v>
      </c>
      <c r="I24" s="5" t="s">
        <v>9</v>
      </c>
      <c r="J24" s="5" t="s">
        <v>57</v>
      </c>
      <c r="K24" s="7">
        <v>124800</v>
      </c>
      <c r="L24" s="5">
        <v>11232</v>
      </c>
      <c r="M24" s="5" t="s">
        <v>165</v>
      </c>
    </row>
    <row r="25" spans="1:13" x14ac:dyDescent="0.25">
      <c r="A25" s="5">
        <v>2020</v>
      </c>
      <c r="B25" s="5" t="s">
        <v>135</v>
      </c>
      <c r="C25" s="5" t="s">
        <v>155</v>
      </c>
      <c r="D25" s="5" t="s">
        <v>137</v>
      </c>
      <c r="E25" s="5" t="s">
        <v>3</v>
      </c>
      <c r="F25" s="6">
        <v>44012</v>
      </c>
      <c r="G25" s="5">
        <v>29</v>
      </c>
      <c r="H25" s="5" t="s">
        <v>67</v>
      </c>
      <c r="I25" s="5" t="s">
        <v>9</v>
      </c>
      <c r="J25" s="5" t="s">
        <v>74</v>
      </c>
      <c r="K25" s="7">
        <v>13800</v>
      </c>
      <c r="L25" s="5">
        <v>690</v>
      </c>
      <c r="M25" s="5" t="s">
        <v>171</v>
      </c>
    </row>
    <row r="26" spans="1:13" x14ac:dyDescent="0.25">
      <c r="A26" s="5">
        <v>2020</v>
      </c>
      <c r="B26" s="5" t="s">
        <v>135</v>
      </c>
      <c r="C26" s="5" t="s">
        <v>155</v>
      </c>
      <c r="D26" s="5" t="s">
        <v>137</v>
      </c>
      <c r="E26" s="5" t="s">
        <v>3</v>
      </c>
      <c r="F26" s="6">
        <v>44012</v>
      </c>
      <c r="G26" s="5">
        <v>30</v>
      </c>
      <c r="H26" s="5" t="s">
        <v>172</v>
      </c>
      <c r="I26" s="5" t="s">
        <v>9</v>
      </c>
      <c r="J26" s="5" t="s">
        <v>173</v>
      </c>
      <c r="K26" s="5" t="s">
        <v>174</v>
      </c>
      <c r="L26" s="5">
        <v>13920</v>
      </c>
      <c r="M26" s="5" t="s">
        <v>87</v>
      </c>
    </row>
    <row r="27" spans="1:13" x14ac:dyDescent="0.25">
      <c r="A27" s="5">
        <v>2020</v>
      </c>
      <c r="B27" s="5" t="s">
        <v>135</v>
      </c>
      <c r="C27" s="5" t="s">
        <v>155</v>
      </c>
      <c r="D27" s="5" t="s">
        <v>137</v>
      </c>
      <c r="E27" s="5" t="s">
        <v>3</v>
      </c>
      <c r="F27" s="6">
        <v>44012</v>
      </c>
      <c r="G27" s="5">
        <v>31</v>
      </c>
      <c r="H27" s="5" t="s">
        <v>175</v>
      </c>
      <c r="I27" s="5" t="s">
        <v>43</v>
      </c>
      <c r="J27" s="5" t="s">
        <v>91</v>
      </c>
      <c r="K27" s="7">
        <v>290000</v>
      </c>
      <c r="L27" s="5">
        <v>17400</v>
      </c>
      <c r="M27" s="5" t="s">
        <v>87</v>
      </c>
    </row>
    <row r="28" spans="1:13" x14ac:dyDescent="0.25">
      <c r="A28" s="5">
        <v>2020</v>
      </c>
      <c r="B28" s="5" t="s">
        <v>135</v>
      </c>
      <c r="C28" s="5" t="s">
        <v>155</v>
      </c>
      <c r="D28" s="5" t="s">
        <v>137</v>
      </c>
      <c r="E28" s="5" t="s">
        <v>3</v>
      </c>
      <c r="F28" s="6">
        <v>44012</v>
      </c>
      <c r="G28" s="5">
        <v>32</v>
      </c>
      <c r="H28" s="5" t="s">
        <v>176</v>
      </c>
      <c r="I28" s="5" t="s">
        <v>9</v>
      </c>
      <c r="J28" s="5" t="s">
        <v>86</v>
      </c>
      <c r="K28" s="5" t="s">
        <v>177</v>
      </c>
      <c r="L28" s="5">
        <v>470</v>
      </c>
      <c r="M28" s="5" t="s">
        <v>87</v>
      </c>
    </row>
    <row r="29" spans="1:13" x14ac:dyDescent="0.25">
      <c r="A29" s="5">
        <v>2020</v>
      </c>
      <c r="B29" s="5" t="s">
        <v>135</v>
      </c>
      <c r="C29" s="5" t="s">
        <v>155</v>
      </c>
      <c r="D29" s="5" t="s">
        <v>137</v>
      </c>
      <c r="E29" s="5" t="s">
        <v>3</v>
      </c>
      <c r="F29" s="6">
        <v>44012</v>
      </c>
      <c r="G29" s="5">
        <v>34</v>
      </c>
      <c r="H29" s="5" t="s">
        <v>178</v>
      </c>
      <c r="I29" s="5" t="s">
        <v>9</v>
      </c>
      <c r="J29" s="5" t="s">
        <v>86</v>
      </c>
      <c r="K29" s="7">
        <v>124800</v>
      </c>
      <c r="L29" s="5">
        <v>12480</v>
      </c>
      <c r="M29" s="5" t="s">
        <v>165</v>
      </c>
    </row>
    <row r="30" spans="1:13" x14ac:dyDescent="0.25">
      <c r="A30" s="5">
        <v>2020</v>
      </c>
      <c r="B30" s="5" t="s">
        <v>135</v>
      </c>
      <c r="C30" s="5" t="s">
        <v>155</v>
      </c>
      <c r="D30" s="5" t="s">
        <v>137</v>
      </c>
      <c r="E30" s="5" t="s">
        <v>3</v>
      </c>
      <c r="F30" s="6">
        <v>44012</v>
      </c>
      <c r="G30" s="5">
        <v>35</v>
      </c>
      <c r="H30" s="5" t="s">
        <v>146</v>
      </c>
      <c r="I30" s="5" t="s">
        <v>9</v>
      </c>
      <c r="J30" s="5" t="s">
        <v>86</v>
      </c>
      <c r="K30" s="7">
        <v>19400</v>
      </c>
      <c r="L30" s="5">
        <v>1940</v>
      </c>
      <c r="M30" s="5" t="s">
        <v>165</v>
      </c>
    </row>
    <row r="31" spans="1:13" x14ac:dyDescent="0.25">
      <c r="A31" s="5">
        <v>2020</v>
      </c>
      <c r="B31" s="5" t="s">
        <v>135</v>
      </c>
      <c r="C31" s="5" t="s">
        <v>155</v>
      </c>
      <c r="D31" s="5" t="s">
        <v>137</v>
      </c>
      <c r="E31" s="5" t="s">
        <v>3</v>
      </c>
      <c r="F31" s="6">
        <v>44012</v>
      </c>
      <c r="G31" s="5">
        <v>36</v>
      </c>
      <c r="H31" s="5" t="s">
        <v>149</v>
      </c>
      <c r="I31" s="5" t="s">
        <v>150</v>
      </c>
      <c r="J31" s="5" t="s">
        <v>90</v>
      </c>
      <c r="K31" s="7">
        <v>266000</v>
      </c>
      <c r="L31" s="5">
        <v>53200</v>
      </c>
      <c r="M31" s="5" t="s">
        <v>151</v>
      </c>
    </row>
    <row r="32" spans="1:13" x14ac:dyDescent="0.25">
      <c r="A32" s="5">
        <v>2020</v>
      </c>
      <c r="B32" s="5" t="s">
        <v>135</v>
      </c>
      <c r="C32" s="5" t="s">
        <v>155</v>
      </c>
      <c r="D32" s="5" t="s">
        <v>137</v>
      </c>
      <c r="E32" s="5" t="s">
        <v>3</v>
      </c>
      <c r="F32" s="6">
        <v>44012</v>
      </c>
      <c r="G32" s="5">
        <v>37</v>
      </c>
      <c r="H32" s="5" t="s">
        <v>152</v>
      </c>
      <c r="I32" s="5" t="s">
        <v>150</v>
      </c>
      <c r="J32" s="5" t="s">
        <v>91</v>
      </c>
      <c r="K32" s="7">
        <v>1999000</v>
      </c>
      <c r="L32" s="5">
        <v>119940</v>
      </c>
      <c r="M32" s="5" t="s">
        <v>153</v>
      </c>
    </row>
    <row r="33" spans="1:13" x14ac:dyDescent="0.25">
      <c r="A33" s="5">
        <v>2020</v>
      </c>
      <c r="B33" s="5" t="s">
        <v>135</v>
      </c>
      <c r="C33" s="5" t="s">
        <v>155</v>
      </c>
      <c r="D33" s="5" t="s">
        <v>137</v>
      </c>
      <c r="E33" s="5" t="s">
        <v>3</v>
      </c>
      <c r="F33" s="6">
        <v>44012</v>
      </c>
      <c r="G33" s="5">
        <v>38</v>
      </c>
      <c r="H33" s="5" t="s">
        <v>179</v>
      </c>
      <c r="I33" s="5" t="s">
        <v>25</v>
      </c>
      <c r="J33" s="5" t="s">
        <v>86</v>
      </c>
      <c r="K33" s="7">
        <v>560900</v>
      </c>
      <c r="L33" s="5">
        <v>56090</v>
      </c>
      <c r="M33" s="5" t="s">
        <v>153</v>
      </c>
    </row>
    <row r="34" spans="1:13" x14ac:dyDescent="0.25">
      <c r="A34" s="5">
        <v>2020</v>
      </c>
      <c r="B34" s="5" t="s">
        <v>135</v>
      </c>
      <c r="C34" s="5" t="s">
        <v>155</v>
      </c>
      <c r="D34" s="5" t="s">
        <v>137</v>
      </c>
      <c r="E34" s="5" t="s">
        <v>3</v>
      </c>
      <c r="F34" s="6">
        <v>44012</v>
      </c>
      <c r="G34" s="5">
        <v>40</v>
      </c>
      <c r="H34" s="5" t="s">
        <v>180</v>
      </c>
      <c r="I34" s="5" t="s">
        <v>9</v>
      </c>
      <c r="J34" s="5" t="s">
        <v>181</v>
      </c>
      <c r="K34" s="5" t="s">
        <v>182</v>
      </c>
      <c r="L34" s="5">
        <v>10000</v>
      </c>
      <c r="M34" s="5" t="s">
        <v>87</v>
      </c>
    </row>
    <row r="35" spans="1:13" x14ac:dyDescent="0.25">
      <c r="A35" s="5">
        <v>2020</v>
      </c>
      <c r="B35" s="5" t="s">
        <v>135</v>
      </c>
      <c r="C35" s="5" t="s">
        <v>155</v>
      </c>
      <c r="D35" s="5" t="s">
        <v>137</v>
      </c>
      <c r="E35" s="5" t="s">
        <v>3</v>
      </c>
      <c r="F35" s="6">
        <v>44012</v>
      </c>
      <c r="G35" s="5">
        <v>0</v>
      </c>
      <c r="H35" s="5" t="s">
        <v>159</v>
      </c>
      <c r="I35" s="5" t="s">
        <v>9</v>
      </c>
      <c r="J35" s="5" t="s">
        <v>52</v>
      </c>
      <c r="K35" s="7">
        <v>380000</v>
      </c>
      <c r="L35" s="5">
        <v>3800</v>
      </c>
      <c r="M35" s="5" t="s">
        <v>160</v>
      </c>
    </row>
    <row r="36" spans="1:13" x14ac:dyDescent="0.25">
      <c r="A36" s="5">
        <v>2020</v>
      </c>
      <c r="B36" s="5" t="s">
        <v>135</v>
      </c>
      <c r="C36" s="5" t="s">
        <v>155</v>
      </c>
      <c r="D36" s="5" t="s">
        <v>137</v>
      </c>
      <c r="E36" s="5" t="s">
        <v>3</v>
      </c>
      <c r="F36" s="6">
        <v>44012</v>
      </c>
      <c r="G36" s="5">
        <v>0</v>
      </c>
      <c r="H36" s="5" t="s">
        <v>161</v>
      </c>
      <c r="I36" s="5" t="s">
        <v>9</v>
      </c>
      <c r="J36" s="5" t="s">
        <v>183</v>
      </c>
      <c r="K36" s="7">
        <v>623500</v>
      </c>
      <c r="L36" s="5">
        <v>29928</v>
      </c>
      <c r="M36" s="5" t="s">
        <v>160</v>
      </c>
    </row>
    <row r="37" spans="1:13" x14ac:dyDescent="0.25">
      <c r="A37" s="5">
        <v>2020</v>
      </c>
      <c r="B37" s="5" t="s">
        <v>135</v>
      </c>
      <c r="C37" s="5" t="s">
        <v>155</v>
      </c>
      <c r="D37" s="5" t="s">
        <v>137</v>
      </c>
      <c r="E37" s="5" t="s">
        <v>3</v>
      </c>
      <c r="F37" s="6">
        <v>44012</v>
      </c>
      <c r="G37" s="5">
        <v>0</v>
      </c>
      <c r="H37" s="5" t="s">
        <v>162</v>
      </c>
      <c r="I37" s="5" t="s">
        <v>9</v>
      </c>
      <c r="J37" s="5" t="s">
        <v>184</v>
      </c>
      <c r="K37" s="7">
        <v>270000</v>
      </c>
      <c r="L37" s="5">
        <v>14580</v>
      </c>
      <c r="M37" s="5" t="s">
        <v>160</v>
      </c>
    </row>
    <row r="38" spans="1:13" x14ac:dyDescent="0.25">
      <c r="A38" s="5">
        <v>2020</v>
      </c>
      <c r="B38" s="5" t="s">
        <v>135</v>
      </c>
      <c r="C38" s="5" t="s">
        <v>155</v>
      </c>
      <c r="D38" s="5" t="s">
        <v>137</v>
      </c>
      <c r="E38" s="5" t="s">
        <v>3</v>
      </c>
      <c r="F38" s="6">
        <v>44012</v>
      </c>
      <c r="G38" s="5">
        <v>0</v>
      </c>
      <c r="H38" s="5" t="s">
        <v>69</v>
      </c>
      <c r="I38" s="5" t="s">
        <v>9</v>
      </c>
      <c r="J38" s="5" t="s">
        <v>65</v>
      </c>
      <c r="K38" s="7">
        <v>124800</v>
      </c>
      <c r="L38" s="5">
        <v>1497.6</v>
      </c>
      <c r="M38" s="5" t="s">
        <v>165</v>
      </c>
    </row>
    <row r="39" spans="1:13" x14ac:dyDescent="0.25">
      <c r="A39" s="5">
        <v>2020</v>
      </c>
      <c r="B39" s="5" t="s">
        <v>135</v>
      </c>
      <c r="C39" s="5" t="s">
        <v>155</v>
      </c>
      <c r="D39" s="5" t="s">
        <v>137</v>
      </c>
      <c r="E39" s="5" t="s">
        <v>3</v>
      </c>
      <c r="F39" s="6">
        <v>44012</v>
      </c>
      <c r="G39" s="5">
        <v>0</v>
      </c>
      <c r="H39" s="5" t="s">
        <v>146</v>
      </c>
      <c r="I39" s="5" t="s">
        <v>9</v>
      </c>
      <c r="J39" s="5" t="s">
        <v>103</v>
      </c>
      <c r="K39" s="7">
        <v>19400</v>
      </c>
      <c r="L39" s="5">
        <v>465.6</v>
      </c>
      <c r="M39" s="5" t="s">
        <v>165</v>
      </c>
    </row>
    <row r="40" spans="1:13" x14ac:dyDescent="0.25">
      <c r="A40" s="5">
        <v>2020</v>
      </c>
      <c r="B40" s="5" t="s">
        <v>135</v>
      </c>
      <c r="C40" s="5" t="s">
        <v>155</v>
      </c>
      <c r="D40" s="5" t="s">
        <v>137</v>
      </c>
      <c r="E40" s="5" t="s">
        <v>3</v>
      </c>
      <c r="F40" s="6">
        <v>44012</v>
      </c>
      <c r="G40" s="5">
        <v>0</v>
      </c>
      <c r="H40" s="5" t="s">
        <v>149</v>
      </c>
      <c r="I40" s="5" t="s">
        <v>150</v>
      </c>
      <c r="J40" s="5" t="s">
        <v>185</v>
      </c>
      <c r="K40" s="7">
        <v>266000</v>
      </c>
      <c r="L40" s="5">
        <v>1915.2</v>
      </c>
      <c r="M40" s="5" t="s">
        <v>151</v>
      </c>
    </row>
    <row r="41" spans="1:13" x14ac:dyDescent="0.25">
      <c r="A41" s="5">
        <v>2020</v>
      </c>
      <c r="B41" s="5" t="s">
        <v>135</v>
      </c>
      <c r="C41" s="5" t="s">
        <v>155</v>
      </c>
      <c r="D41" s="5" t="s">
        <v>137</v>
      </c>
      <c r="E41" s="5" t="s">
        <v>3</v>
      </c>
      <c r="F41" s="6">
        <v>44012</v>
      </c>
      <c r="G41" s="5">
        <v>0</v>
      </c>
      <c r="H41" s="5" t="s">
        <v>170</v>
      </c>
      <c r="I41" s="5" t="s">
        <v>9</v>
      </c>
      <c r="J41" s="5" t="s">
        <v>18</v>
      </c>
      <c r="K41" s="7">
        <v>87100</v>
      </c>
      <c r="L41" s="5">
        <v>3919.5</v>
      </c>
      <c r="M41" s="5" t="s">
        <v>87</v>
      </c>
    </row>
    <row r="42" spans="1:13" x14ac:dyDescent="0.25">
      <c r="A42" s="5">
        <v>2020</v>
      </c>
      <c r="B42" s="5" t="s">
        <v>135</v>
      </c>
      <c r="C42" s="5" t="s">
        <v>155</v>
      </c>
      <c r="D42" s="5" t="s">
        <v>137</v>
      </c>
      <c r="E42" s="5" t="s">
        <v>3</v>
      </c>
      <c r="F42" s="6">
        <v>44012</v>
      </c>
      <c r="G42" s="5">
        <v>0</v>
      </c>
      <c r="H42" s="5" t="s">
        <v>152</v>
      </c>
      <c r="I42" s="5" t="s">
        <v>150</v>
      </c>
      <c r="J42" s="5" t="s">
        <v>167</v>
      </c>
      <c r="K42" s="7">
        <v>1999000</v>
      </c>
      <c r="L42" s="5">
        <v>11994</v>
      </c>
      <c r="M42" s="5" t="s">
        <v>153</v>
      </c>
    </row>
    <row r="43" spans="1:13" x14ac:dyDescent="0.25">
      <c r="A43" s="5">
        <v>2020</v>
      </c>
      <c r="B43" s="5" t="s">
        <v>135</v>
      </c>
      <c r="C43" s="5" t="s">
        <v>155</v>
      </c>
      <c r="D43" s="5" t="s">
        <v>137</v>
      </c>
      <c r="E43" s="5" t="s">
        <v>3</v>
      </c>
      <c r="F43" s="6">
        <v>44012</v>
      </c>
      <c r="G43" s="5">
        <v>0</v>
      </c>
      <c r="H43" s="5" t="s">
        <v>12</v>
      </c>
      <c r="I43" s="5" t="s">
        <v>9</v>
      </c>
      <c r="J43" s="5" t="s">
        <v>18</v>
      </c>
      <c r="K43" s="7">
        <v>459000</v>
      </c>
      <c r="L43" s="5">
        <v>20655</v>
      </c>
      <c r="M43" s="5" t="s">
        <v>23</v>
      </c>
    </row>
    <row r="44" spans="1:13" x14ac:dyDescent="0.25">
      <c r="A44" s="5">
        <v>2020</v>
      </c>
      <c r="B44" s="5" t="s">
        <v>135</v>
      </c>
      <c r="C44" s="5" t="s">
        <v>155</v>
      </c>
      <c r="D44" s="5" t="s">
        <v>137</v>
      </c>
      <c r="E44" s="5" t="s">
        <v>3</v>
      </c>
      <c r="F44" s="6">
        <v>44012</v>
      </c>
      <c r="G44" s="5">
        <v>0</v>
      </c>
      <c r="H44" s="12" t="s">
        <v>30</v>
      </c>
      <c r="I44" s="5" t="s">
        <v>31</v>
      </c>
      <c r="J44" s="5" t="s">
        <v>186</v>
      </c>
      <c r="K44" s="7">
        <v>21171800</v>
      </c>
      <c r="L44" s="5">
        <v>8468.7199999999993</v>
      </c>
      <c r="M44" s="5" t="s">
        <v>23</v>
      </c>
    </row>
    <row r="45" spans="1:13" x14ac:dyDescent="0.25">
      <c r="A45" s="5">
        <v>2020</v>
      </c>
      <c r="B45" s="5" t="s">
        <v>135</v>
      </c>
      <c r="C45" s="5" t="s">
        <v>155</v>
      </c>
      <c r="D45" s="5" t="s">
        <v>137</v>
      </c>
      <c r="E45" s="5" t="s">
        <v>3</v>
      </c>
      <c r="F45" s="6">
        <v>44012</v>
      </c>
      <c r="G45" s="5">
        <v>0</v>
      </c>
      <c r="H45" s="5" t="s">
        <v>49</v>
      </c>
      <c r="I45" s="5" t="s">
        <v>43</v>
      </c>
      <c r="J45" s="5" t="s">
        <v>96</v>
      </c>
      <c r="K45" s="7">
        <v>1856000</v>
      </c>
      <c r="L45" s="5">
        <v>2227.1999999999998</v>
      </c>
      <c r="M45" s="5" t="s">
        <v>23</v>
      </c>
    </row>
    <row r="46" spans="1:13" x14ac:dyDescent="0.25">
      <c r="A46" s="5">
        <v>2020</v>
      </c>
      <c r="B46" s="5" t="s">
        <v>135</v>
      </c>
      <c r="C46" s="5" t="s">
        <v>155</v>
      </c>
      <c r="D46" s="5" t="s">
        <v>137</v>
      </c>
      <c r="E46" s="5" t="s">
        <v>3</v>
      </c>
      <c r="F46" s="6">
        <v>44012</v>
      </c>
      <c r="G46" s="5">
        <v>0</v>
      </c>
      <c r="H46" s="5" t="s">
        <v>67</v>
      </c>
      <c r="I46" s="5" t="s">
        <v>9</v>
      </c>
      <c r="J46" s="5" t="s">
        <v>138</v>
      </c>
      <c r="K46" s="7">
        <v>13800</v>
      </c>
      <c r="L46" s="5">
        <v>69</v>
      </c>
      <c r="M46" s="5" t="s">
        <v>171</v>
      </c>
    </row>
    <row r="47" spans="1:13" x14ac:dyDescent="0.25">
      <c r="A47" s="5">
        <v>2020</v>
      </c>
      <c r="B47" s="5" t="s">
        <v>135</v>
      </c>
      <c r="C47" s="5" t="s">
        <v>155</v>
      </c>
      <c r="D47" s="5" t="s">
        <v>137</v>
      </c>
      <c r="E47" s="5" t="s">
        <v>3</v>
      </c>
      <c r="F47" s="6">
        <v>44012</v>
      </c>
      <c r="G47" s="5">
        <v>0</v>
      </c>
      <c r="H47" s="11" t="s">
        <v>54</v>
      </c>
      <c r="I47" s="5" t="s">
        <v>43</v>
      </c>
      <c r="J47" s="5" t="s">
        <v>187</v>
      </c>
      <c r="K47" s="7">
        <v>181900</v>
      </c>
      <c r="L47" s="5">
        <v>90.95</v>
      </c>
      <c r="M47" s="5" t="s">
        <v>165</v>
      </c>
    </row>
    <row r="48" spans="1:13" x14ac:dyDescent="0.25">
      <c r="A48" s="5">
        <v>2020</v>
      </c>
      <c r="B48" s="5" t="s">
        <v>135</v>
      </c>
      <c r="C48" s="5" t="s">
        <v>155</v>
      </c>
      <c r="D48" s="5" t="s">
        <v>137</v>
      </c>
      <c r="E48" s="5" t="s">
        <v>3</v>
      </c>
      <c r="F48" s="6">
        <v>44012</v>
      </c>
      <c r="G48" s="5">
        <v>0</v>
      </c>
      <c r="H48" s="11" t="s">
        <v>51</v>
      </c>
      <c r="I48" s="5" t="s">
        <v>43</v>
      </c>
      <c r="J48" s="5" t="s">
        <v>187</v>
      </c>
      <c r="K48" s="7">
        <v>385900</v>
      </c>
      <c r="L48" s="5">
        <v>192.95</v>
      </c>
      <c r="M48" s="5" t="s">
        <v>165</v>
      </c>
    </row>
    <row r="49" spans="1:13" x14ac:dyDescent="0.25">
      <c r="A49" s="5">
        <v>2020</v>
      </c>
      <c r="B49" s="5" t="s">
        <v>135</v>
      </c>
      <c r="C49" s="5" t="s">
        <v>155</v>
      </c>
      <c r="D49" s="5" t="s">
        <v>137</v>
      </c>
      <c r="E49" s="5" t="s">
        <v>3</v>
      </c>
      <c r="F49" s="6">
        <v>44012</v>
      </c>
      <c r="G49" s="5">
        <v>0</v>
      </c>
      <c r="H49" s="5" t="s">
        <v>45</v>
      </c>
      <c r="I49" s="5" t="s">
        <v>31</v>
      </c>
      <c r="J49" s="5" t="s">
        <v>18</v>
      </c>
      <c r="K49" s="7">
        <v>1461500</v>
      </c>
      <c r="L49" s="5">
        <v>65767.5</v>
      </c>
      <c r="M49" s="5" t="s">
        <v>23</v>
      </c>
    </row>
    <row r="50" spans="1:13" x14ac:dyDescent="0.25">
      <c r="A50" s="5">
        <v>2020</v>
      </c>
      <c r="B50" s="5" t="s">
        <v>135</v>
      </c>
      <c r="C50" s="5" t="s">
        <v>155</v>
      </c>
      <c r="D50" s="5" t="s">
        <v>137</v>
      </c>
      <c r="E50" s="5" t="s">
        <v>3</v>
      </c>
      <c r="F50" s="6">
        <v>44012</v>
      </c>
      <c r="G50" s="5">
        <v>0</v>
      </c>
      <c r="H50" s="5" t="s">
        <v>27</v>
      </c>
      <c r="I50" s="5" t="s">
        <v>5</v>
      </c>
      <c r="J50" s="5" t="s">
        <v>188</v>
      </c>
      <c r="K50" s="7">
        <v>10700</v>
      </c>
      <c r="L50" s="5">
        <v>385.2</v>
      </c>
      <c r="M50" s="5" t="s">
        <v>165</v>
      </c>
    </row>
    <row r="51" spans="1:13" x14ac:dyDescent="0.25">
      <c r="A51" s="5">
        <v>2020</v>
      </c>
      <c r="B51" s="5" t="s">
        <v>135</v>
      </c>
      <c r="C51" s="5" t="s">
        <v>155</v>
      </c>
      <c r="D51" s="5" t="s">
        <v>137</v>
      </c>
      <c r="E51" s="5" t="s">
        <v>3</v>
      </c>
      <c r="F51" s="6">
        <v>44012</v>
      </c>
      <c r="G51" s="5">
        <v>0</v>
      </c>
      <c r="H51" s="5" t="s">
        <v>180</v>
      </c>
      <c r="I51" s="5" t="s">
        <v>9</v>
      </c>
      <c r="J51" s="5" t="s">
        <v>189</v>
      </c>
      <c r="K51" s="5" t="s">
        <v>182</v>
      </c>
      <c r="L51" s="5">
        <v>2500</v>
      </c>
      <c r="M51" s="5" t="s">
        <v>87</v>
      </c>
    </row>
    <row r="52" spans="1:13" x14ac:dyDescent="0.25">
      <c r="L52" s="10">
        <f>SUM(L9:L51)</f>
        <v>1866232.8199999998</v>
      </c>
    </row>
    <row r="53" spans="1:13" x14ac:dyDescent="0.25">
      <c r="K53" t="s">
        <v>279</v>
      </c>
      <c r="L53">
        <f>L44+L15</f>
        <v>71984.12</v>
      </c>
    </row>
    <row r="55" spans="1:13" x14ac:dyDescent="0.25">
      <c r="K55" t="s">
        <v>280</v>
      </c>
      <c r="L55">
        <f>L48+L47+L21+L20</f>
        <v>5961.9</v>
      </c>
    </row>
  </sheetData>
  <autoFilter ref="A8:M53" xr:uid="{00000000-0009-0000-0000-000002000000}"/>
  <mergeCells count="1">
    <mergeCell ref="F2:L2"/>
  </mergeCells>
  <hyperlinks>
    <hyperlink ref="F2" r:id="rId1" xr:uid="{00000000-0004-0000-0200-000000000000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N128"/>
  <sheetViews>
    <sheetView topLeftCell="A8" workbookViewId="0">
      <selection activeCell="H8" sqref="H8"/>
    </sheetView>
  </sheetViews>
  <sheetFormatPr defaultRowHeight="15" x14ac:dyDescent="0.25"/>
  <cols>
    <col min="2" max="2" width="19.7109375" bestFit="1" customWidth="1"/>
    <col min="3" max="3" width="19.140625" bestFit="1" customWidth="1"/>
    <col min="6" max="6" width="10.140625" bestFit="1" customWidth="1"/>
    <col min="8" max="8" width="51.85546875" bestFit="1" customWidth="1"/>
    <col min="9" max="9" width="8.140625" bestFit="1" customWidth="1"/>
    <col min="10" max="10" width="13.28515625" bestFit="1" customWidth="1"/>
    <col min="11" max="11" width="13.140625" bestFit="1" customWidth="1"/>
    <col min="12" max="12" width="15.85546875" bestFit="1" customWidth="1"/>
    <col min="13" max="13" width="61.28515625" bestFit="1" customWidth="1"/>
  </cols>
  <sheetData>
    <row r="1" spans="1:14" x14ac:dyDescent="0.25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x14ac:dyDescent="0.25">
      <c r="A2" s="4" t="s">
        <v>107</v>
      </c>
      <c r="B2" s="1" t="s">
        <v>108</v>
      </c>
      <c r="C2" s="1" t="s">
        <v>109</v>
      </c>
      <c r="D2" s="1"/>
      <c r="E2" s="1" t="s">
        <v>128</v>
      </c>
      <c r="F2" s="16" t="s">
        <v>129</v>
      </c>
      <c r="G2" s="17"/>
      <c r="H2" s="17"/>
      <c r="I2" s="17"/>
      <c r="J2" s="17"/>
      <c r="K2" s="17"/>
      <c r="L2" s="17"/>
      <c r="M2" s="1"/>
    </row>
    <row r="3" spans="1:14" x14ac:dyDescent="0.25">
      <c r="A3" s="4"/>
      <c r="B3" s="1" t="s">
        <v>110</v>
      </c>
      <c r="C3" s="1">
        <v>2022</v>
      </c>
      <c r="D3" s="1"/>
      <c r="E3" s="1"/>
      <c r="F3" s="1"/>
      <c r="G3" s="1"/>
      <c r="H3" s="1"/>
      <c r="I3" s="1"/>
      <c r="J3" s="1"/>
      <c r="K3" s="1"/>
      <c r="L3" s="1"/>
      <c r="M3" s="1"/>
    </row>
    <row r="4" spans="1:14" x14ac:dyDescent="0.25">
      <c r="A4" s="4"/>
      <c r="B4" s="1" t="s">
        <v>111</v>
      </c>
      <c r="C4" s="1" t="s">
        <v>112</v>
      </c>
      <c r="D4" s="1"/>
      <c r="E4" s="1"/>
      <c r="F4" s="1"/>
      <c r="G4" s="1"/>
      <c r="H4" s="1"/>
      <c r="I4" s="1"/>
      <c r="J4" s="1"/>
      <c r="K4" s="1"/>
      <c r="L4" s="1"/>
      <c r="M4" s="1"/>
    </row>
    <row r="5" spans="1:14" x14ac:dyDescent="0.25">
      <c r="A5" s="4"/>
      <c r="B5" s="1" t="s">
        <v>113</v>
      </c>
      <c r="C5" s="1">
        <v>1</v>
      </c>
      <c r="D5" s="1"/>
      <c r="E5" s="1"/>
      <c r="F5" s="1"/>
      <c r="G5" s="1"/>
      <c r="H5" s="1"/>
      <c r="I5" s="1"/>
      <c r="J5" s="1"/>
      <c r="K5" s="1"/>
      <c r="L5" s="1"/>
      <c r="M5" s="1"/>
    </row>
    <row r="6" spans="1:14" x14ac:dyDescent="0.25">
      <c r="A6" s="4"/>
      <c r="B6" s="1" t="s">
        <v>114</v>
      </c>
      <c r="C6" s="1" t="s">
        <v>115</v>
      </c>
      <c r="D6" s="1"/>
      <c r="E6" s="1"/>
      <c r="F6" s="1"/>
      <c r="G6" s="1"/>
      <c r="H6" s="1"/>
      <c r="I6" s="1"/>
      <c r="J6" s="1"/>
      <c r="K6" s="1"/>
      <c r="L6" s="1"/>
      <c r="M6" s="1"/>
    </row>
    <row r="7" spans="1:14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4" x14ac:dyDescent="0.25">
      <c r="A8" s="4" t="s">
        <v>110</v>
      </c>
      <c r="B8" s="4" t="s">
        <v>116</v>
      </c>
      <c r="C8" s="4" t="s">
        <v>117</v>
      </c>
      <c r="D8" s="4" t="s">
        <v>118</v>
      </c>
      <c r="E8" s="4" t="s">
        <v>119</v>
      </c>
      <c r="F8" s="4" t="s">
        <v>120</v>
      </c>
      <c r="G8" s="4" t="s">
        <v>121</v>
      </c>
      <c r="H8" s="4" t="s">
        <v>122</v>
      </c>
      <c r="I8" s="4" t="s">
        <v>123</v>
      </c>
      <c r="J8" s="4" t="s">
        <v>124</v>
      </c>
      <c r="K8" s="4" t="s">
        <v>125</v>
      </c>
      <c r="L8" s="4" t="s">
        <v>126</v>
      </c>
      <c r="M8" s="4" t="s">
        <v>127</v>
      </c>
    </row>
    <row r="9" spans="1:14" hidden="1" x14ac:dyDescent="0.25">
      <c r="A9" s="1">
        <v>2019</v>
      </c>
      <c r="B9" s="1" t="s">
        <v>135</v>
      </c>
      <c r="C9" s="1" t="s">
        <v>191</v>
      </c>
      <c r="D9" s="1" t="s">
        <v>154</v>
      </c>
      <c r="E9" s="1" t="s">
        <v>3</v>
      </c>
      <c r="F9" s="2">
        <v>43542</v>
      </c>
      <c r="G9" s="1">
        <v>24</v>
      </c>
      <c r="H9" s="1" t="s">
        <v>45</v>
      </c>
      <c r="I9" s="1" t="s">
        <v>31</v>
      </c>
      <c r="J9" s="1" t="s">
        <v>90</v>
      </c>
      <c r="K9" s="3">
        <v>2090000</v>
      </c>
      <c r="L9" s="1">
        <v>418000</v>
      </c>
      <c r="M9" s="1" t="s">
        <v>143</v>
      </c>
      <c r="N9" s="1"/>
    </row>
    <row r="10" spans="1:14" hidden="1" x14ac:dyDescent="0.25">
      <c r="A10" s="1">
        <v>2019</v>
      </c>
      <c r="B10" s="1" t="s">
        <v>135</v>
      </c>
      <c r="C10" s="1" t="s">
        <v>191</v>
      </c>
      <c r="D10" s="1" t="s">
        <v>154</v>
      </c>
      <c r="E10" s="1" t="s">
        <v>3</v>
      </c>
      <c r="F10" s="2">
        <v>43542</v>
      </c>
      <c r="G10" s="1">
        <v>3</v>
      </c>
      <c r="H10" s="1" t="s">
        <v>161</v>
      </c>
      <c r="I10" s="1" t="s">
        <v>9</v>
      </c>
      <c r="J10" s="1" t="s">
        <v>195</v>
      </c>
      <c r="K10" s="3">
        <v>757000</v>
      </c>
      <c r="L10" s="1">
        <v>215745</v>
      </c>
      <c r="M10" s="1" t="s">
        <v>160</v>
      </c>
      <c r="N10" s="1"/>
    </row>
    <row r="11" spans="1:14" hidden="1" x14ac:dyDescent="0.25">
      <c r="A11" s="1">
        <v>2019</v>
      </c>
      <c r="B11" s="1" t="s">
        <v>135</v>
      </c>
      <c r="C11" s="1" t="s">
        <v>191</v>
      </c>
      <c r="D11" s="1" t="s">
        <v>154</v>
      </c>
      <c r="E11" s="1" t="s">
        <v>3</v>
      </c>
      <c r="F11" s="2">
        <v>43542</v>
      </c>
      <c r="G11" s="1">
        <v>4</v>
      </c>
      <c r="H11" s="1" t="s">
        <v>12</v>
      </c>
      <c r="I11" s="1" t="s">
        <v>9</v>
      </c>
      <c r="J11" s="1" t="s">
        <v>140</v>
      </c>
      <c r="K11" s="3">
        <v>656100</v>
      </c>
      <c r="L11" s="1">
        <v>157464</v>
      </c>
      <c r="M11" s="1" t="s">
        <v>143</v>
      </c>
      <c r="N11" s="1"/>
    </row>
    <row r="12" spans="1:14" hidden="1" x14ac:dyDescent="0.25">
      <c r="A12" s="1">
        <v>2019</v>
      </c>
      <c r="B12" s="1" t="s">
        <v>135</v>
      </c>
      <c r="C12" s="1" t="s">
        <v>191</v>
      </c>
      <c r="D12" s="1" t="s">
        <v>154</v>
      </c>
      <c r="E12" s="1" t="s">
        <v>3</v>
      </c>
      <c r="F12" s="2">
        <v>43542</v>
      </c>
      <c r="G12" s="1">
        <v>5</v>
      </c>
      <c r="H12" s="1" t="s">
        <v>162</v>
      </c>
      <c r="I12" s="1" t="s">
        <v>9</v>
      </c>
      <c r="J12" s="1" t="s">
        <v>48</v>
      </c>
      <c r="K12" s="3">
        <v>398800</v>
      </c>
      <c r="L12" s="1">
        <v>119640</v>
      </c>
      <c r="M12" s="1" t="s">
        <v>160</v>
      </c>
      <c r="N12" s="1"/>
    </row>
    <row r="13" spans="1:14" hidden="1" x14ac:dyDescent="0.25">
      <c r="A13" s="1">
        <v>2019</v>
      </c>
      <c r="B13" s="1" t="s">
        <v>135</v>
      </c>
      <c r="C13" s="1" t="s">
        <v>191</v>
      </c>
      <c r="D13" s="1" t="s">
        <v>154</v>
      </c>
      <c r="E13" s="1" t="s">
        <v>3</v>
      </c>
      <c r="F13" s="2">
        <v>43542</v>
      </c>
      <c r="G13" s="1">
        <v>0</v>
      </c>
      <c r="H13" s="1" t="s">
        <v>45</v>
      </c>
      <c r="I13" s="1" t="s">
        <v>31</v>
      </c>
      <c r="J13" s="1" t="s">
        <v>247</v>
      </c>
      <c r="K13" s="3">
        <v>2090000</v>
      </c>
      <c r="L13" s="1">
        <v>114950</v>
      </c>
      <c r="M13" s="1" t="s">
        <v>143</v>
      </c>
      <c r="N13" s="1"/>
    </row>
    <row r="14" spans="1:14" hidden="1" x14ac:dyDescent="0.25">
      <c r="A14" s="1">
        <v>2019</v>
      </c>
      <c r="B14" s="1" t="s">
        <v>135</v>
      </c>
      <c r="C14" s="1" t="s">
        <v>191</v>
      </c>
      <c r="D14" s="1" t="s">
        <v>154</v>
      </c>
      <c r="E14" s="1" t="s">
        <v>3</v>
      </c>
      <c r="F14" s="2">
        <v>43542</v>
      </c>
      <c r="G14" s="1">
        <v>13</v>
      </c>
      <c r="H14" s="14" t="s">
        <v>163</v>
      </c>
      <c r="I14" s="1" t="s">
        <v>25</v>
      </c>
      <c r="J14" s="1" t="s">
        <v>203</v>
      </c>
      <c r="K14" s="3">
        <v>36900</v>
      </c>
      <c r="L14" s="1">
        <v>88560</v>
      </c>
      <c r="M14" s="1" t="s">
        <v>143</v>
      </c>
      <c r="N14" s="1"/>
    </row>
    <row r="15" spans="1:14" hidden="1" x14ac:dyDescent="0.25">
      <c r="A15" s="1">
        <v>2019</v>
      </c>
      <c r="B15" s="1" t="s">
        <v>135</v>
      </c>
      <c r="C15" s="1" t="s">
        <v>191</v>
      </c>
      <c r="D15" s="1" t="s">
        <v>154</v>
      </c>
      <c r="E15" s="1" t="s">
        <v>3</v>
      </c>
      <c r="F15" s="2">
        <v>43542</v>
      </c>
      <c r="G15" s="1">
        <v>0</v>
      </c>
      <c r="H15" s="1" t="s">
        <v>161</v>
      </c>
      <c r="I15" s="1" t="s">
        <v>9</v>
      </c>
      <c r="J15" s="1" t="s">
        <v>249</v>
      </c>
      <c r="K15" s="3">
        <v>757000</v>
      </c>
      <c r="L15" s="1">
        <v>73050.5</v>
      </c>
      <c r="M15" s="1" t="s">
        <v>160</v>
      </c>
      <c r="N15" s="1"/>
    </row>
    <row r="16" spans="1:14" hidden="1" x14ac:dyDescent="0.25">
      <c r="A16" s="1">
        <v>2019</v>
      </c>
      <c r="B16" s="1" t="s">
        <v>135</v>
      </c>
      <c r="C16" s="1" t="s">
        <v>191</v>
      </c>
      <c r="D16" s="1" t="s">
        <v>154</v>
      </c>
      <c r="E16" s="1" t="s">
        <v>3</v>
      </c>
      <c r="F16" s="2">
        <v>43542</v>
      </c>
      <c r="G16" s="1">
        <v>77</v>
      </c>
      <c r="H16" s="1" t="s">
        <v>149</v>
      </c>
      <c r="I16" s="1" t="s">
        <v>150</v>
      </c>
      <c r="J16" s="1" t="s">
        <v>232</v>
      </c>
      <c r="K16" s="3">
        <v>455000</v>
      </c>
      <c r="L16" s="1">
        <v>72072</v>
      </c>
      <c r="M16" s="1" t="s">
        <v>233</v>
      </c>
      <c r="N16" s="1"/>
    </row>
    <row r="17" spans="1:14" x14ac:dyDescent="0.25">
      <c r="A17" s="1">
        <v>2019</v>
      </c>
      <c r="B17" s="1" t="s">
        <v>135</v>
      </c>
      <c r="C17" s="1" t="s">
        <v>191</v>
      </c>
      <c r="D17" s="1" t="s">
        <v>154</v>
      </c>
      <c r="E17" s="1" t="s">
        <v>3</v>
      </c>
      <c r="F17" s="2">
        <v>43542</v>
      </c>
      <c r="G17" s="1">
        <v>17</v>
      </c>
      <c r="H17" s="1" t="s">
        <v>30</v>
      </c>
      <c r="I17" s="1" t="s">
        <v>31</v>
      </c>
      <c r="J17" s="1" t="s">
        <v>32</v>
      </c>
      <c r="K17" s="3">
        <v>19957900</v>
      </c>
      <c r="L17" s="1">
        <v>59873.7</v>
      </c>
      <c r="M17" s="1" t="s">
        <v>143</v>
      </c>
      <c r="N17" s="1"/>
    </row>
    <row r="18" spans="1:14" hidden="1" x14ac:dyDescent="0.25">
      <c r="A18" s="1">
        <v>2019</v>
      </c>
      <c r="B18" s="1" t="s">
        <v>135</v>
      </c>
      <c r="C18" s="1" t="s">
        <v>191</v>
      </c>
      <c r="D18" s="1" t="s">
        <v>154</v>
      </c>
      <c r="E18" s="1" t="s">
        <v>3</v>
      </c>
      <c r="F18" s="2">
        <v>43542</v>
      </c>
      <c r="G18" s="1">
        <v>0</v>
      </c>
      <c r="H18" s="1" t="s">
        <v>12</v>
      </c>
      <c r="I18" s="1" t="s">
        <v>9</v>
      </c>
      <c r="J18" s="1" t="s">
        <v>251</v>
      </c>
      <c r="K18" s="3">
        <v>656100</v>
      </c>
      <c r="L18" s="1">
        <v>52488</v>
      </c>
      <c r="M18" s="1" t="s">
        <v>143</v>
      </c>
      <c r="N18" s="1"/>
    </row>
    <row r="19" spans="1:14" hidden="1" x14ac:dyDescent="0.25">
      <c r="A19" s="1">
        <v>2019</v>
      </c>
      <c r="B19" s="1" t="s">
        <v>135</v>
      </c>
      <c r="C19" s="1" t="s">
        <v>191</v>
      </c>
      <c r="D19" s="1" t="s">
        <v>154</v>
      </c>
      <c r="E19" s="1" t="s">
        <v>3</v>
      </c>
      <c r="F19" s="2">
        <v>43542</v>
      </c>
      <c r="G19" s="1">
        <v>47</v>
      </c>
      <c r="H19" s="1" t="s">
        <v>216</v>
      </c>
      <c r="I19" s="1" t="s">
        <v>9</v>
      </c>
      <c r="J19" s="1" t="s">
        <v>164</v>
      </c>
      <c r="K19" s="3">
        <v>96000</v>
      </c>
      <c r="L19" s="1">
        <v>48000</v>
      </c>
      <c r="M19" s="1" t="s">
        <v>70</v>
      </c>
      <c r="N19" s="1"/>
    </row>
    <row r="20" spans="1:14" hidden="1" x14ac:dyDescent="0.25">
      <c r="A20" s="1">
        <v>2019</v>
      </c>
      <c r="B20" s="1" t="s">
        <v>135</v>
      </c>
      <c r="C20" s="1" t="s">
        <v>191</v>
      </c>
      <c r="D20" s="1" t="s">
        <v>154</v>
      </c>
      <c r="E20" s="1" t="s">
        <v>3</v>
      </c>
      <c r="F20" s="2">
        <v>43542</v>
      </c>
      <c r="G20" s="1">
        <v>30</v>
      </c>
      <c r="H20" s="1" t="s">
        <v>156</v>
      </c>
      <c r="I20" s="1" t="s">
        <v>5</v>
      </c>
      <c r="J20" s="1" t="s">
        <v>157</v>
      </c>
      <c r="K20" s="1" t="s">
        <v>209</v>
      </c>
      <c r="L20" s="1">
        <v>43200</v>
      </c>
      <c r="M20" s="1" t="s">
        <v>62</v>
      </c>
      <c r="N20" s="1"/>
    </row>
    <row r="21" spans="1:14" hidden="1" x14ac:dyDescent="0.25">
      <c r="A21" s="1">
        <v>2019</v>
      </c>
      <c r="B21" s="1" t="s">
        <v>135</v>
      </c>
      <c r="C21" s="1" t="s">
        <v>191</v>
      </c>
      <c r="D21" s="1" t="s">
        <v>154</v>
      </c>
      <c r="E21" s="1" t="s">
        <v>3</v>
      </c>
      <c r="F21" s="2">
        <v>43542</v>
      </c>
      <c r="G21" s="1">
        <v>2</v>
      </c>
      <c r="H21" s="1" t="s">
        <v>159</v>
      </c>
      <c r="I21" s="1" t="s">
        <v>9</v>
      </c>
      <c r="J21" s="1" t="s">
        <v>105</v>
      </c>
      <c r="K21" s="3">
        <v>467000</v>
      </c>
      <c r="L21" s="1">
        <v>35025</v>
      </c>
      <c r="M21" s="1" t="s">
        <v>160</v>
      </c>
      <c r="N21" s="1"/>
    </row>
    <row r="22" spans="1:14" hidden="1" x14ac:dyDescent="0.25">
      <c r="A22" s="1">
        <v>2019</v>
      </c>
      <c r="B22" s="1" t="s">
        <v>135</v>
      </c>
      <c r="C22" s="1" t="s">
        <v>191</v>
      </c>
      <c r="D22" s="1" t="s">
        <v>154</v>
      </c>
      <c r="E22" s="1" t="s">
        <v>3</v>
      </c>
      <c r="F22" s="2">
        <v>43542</v>
      </c>
      <c r="G22" s="1">
        <v>0</v>
      </c>
      <c r="H22" s="1" t="s">
        <v>162</v>
      </c>
      <c r="I22" s="1" t="s">
        <v>9</v>
      </c>
      <c r="J22" s="1" t="s">
        <v>250</v>
      </c>
      <c r="K22" s="3">
        <v>398800</v>
      </c>
      <c r="L22" s="1">
        <v>34895</v>
      </c>
      <c r="M22" s="1" t="s">
        <v>160</v>
      </c>
      <c r="N22" s="1"/>
    </row>
    <row r="23" spans="1:14" hidden="1" x14ac:dyDescent="0.25">
      <c r="A23" s="1">
        <v>2019</v>
      </c>
      <c r="B23" s="1" t="s">
        <v>135</v>
      </c>
      <c r="C23" s="1" t="s">
        <v>191</v>
      </c>
      <c r="D23" s="1" t="s">
        <v>154</v>
      </c>
      <c r="E23" s="1" t="s">
        <v>3</v>
      </c>
      <c r="F23" s="2">
        <v>43542</v>
      </c>
      <c r="G23" s="1">
        <v>0</v>
      </c>
      <c r="H23" s="1" t="s">
        <v>161</v>
      </c>
      <c r="I23" s="1" t="s">
        <v>9</v>
      </c>
      <c r="J23" s="1" t="s">
        <v>237</v>
      </c>
      <c r="K23" s="3">
        <v>757000</v>
      </c>
      <c r="L23" s="1">
        <v>28766</v>
      </c>
      <c r="M23" s="1" t="s">
        <v>160</v>
      </c>
      <c r="N23" s="1"/>
    </row>
    <row r="24" spans="1:14" hidden="1" x14ac:dyDescent="0.25">
      <c r="A24" s="1">
        <v>2019</v>
      </c>
      <c r="B24" s="1" t="s">
        <v>135</v>
      </c>
      <c r="C24" s="1" t="s">
        <v>191</v>
      </c>
      <c r="D24" s="1" t="s">
        <v>154</v>
      </c>
      <c r="E24" s="1" t="s">
        <v>3</v>
      </c>
      <c r="F24" s="2">
        <v>43542</v>
      </c>
      <c r="G24" s="1">
        <v>18</v>
      </c>
      <c r="H24" s="1" t="s">
        <v>204</v>
      </c>
      <c r="I24" s="1" t="s">
        <v>5</v>
      </c>
      <c r="J24" s="1" t="s">
        <v>144</v>
      </c>
      <c r="K24" s="3">
        <v>39500</v>
      </c>
      <c r="L24" s="1">
        <v>27650</v>
      </c>
      <c r="M24" s="1" t="s">
        <v>205</v>
      </c>
      <c r="N24" s="1"/>
    </row>
    <row r="25" spans="1:14" hidden="1" x14ac:dyDescent="0.25">
      <c r="A25" s="1">
        <v>2019</v>
      </c>
      <c r="B25" s="1" t="s">
        <v>135</v>
      </c>
      <c r="C25" s="1" t="s">
        <v>191</v>
      </c>
      <c r="D25" s="1" t="s">
        <v>154</v>
      </c>
      <c r="E25" s="1" t="s">
        <v>3</v>
      </c>
      <c r="F25" s="2">
        <v>43542</v>
      </c>
      <c r="G25" s="1">
        <v>45</v>
      </c>
      <c r="H25" s="1" t="s">
        <v>217</v>
      </c>
      <c r="I25" s="1" t="s">
        <v>9</v>
      </c>
      <c r="J25" s="1" t="s">
        <v>48</v>
      </c>
      <c r="K25" s="3">
        <v>91000</v>
      </c>
      <c r="L25" s="1">
        <v>27300</v>
      </c>
      <c r="M25" s="1" t="s">
        <v>70</v>
      </c>
      <c r="N25" s="1"/>
    </row>
    <row r="26" spans="1:14" hidden="1" x14ac:dyDescent="0.25">
      <c r="A26" s="1">
        <v>2019</v>
      </c>
      <c r="B26" s="1" t="s">
        <v>135</v>
      </c>
      <c r="C26" s="1" t="s">
        <v>191</v>
      </c>
      <c r="D26" s="1" t="s">
        <v>154</v>
      </c>
      <c r="E26" s="1" t="s">
        <v>3</v>
      </c>
      <c r="F26" s="2">
        <v>43542</v>
      </c>
      <c r="G26" s="1">
        <v>0</v>
      </c>
      <c r="H26" s="1" t="s">
        <v>163</v>
      </c>
      <c r="I26" s="1" t="s">
        <v>25</v>
      </c>
      <c r="J26" s="1" t="s">
        <v>242</v>
      </c>
      <c r="K26" s="3">
        <v>36900</v>
      </c>
      <c r="L26" s="1">
        <v>27121.5</v>
      </c>
      <c r="M26" s="1" t="s">
        <v>143</v>
      </c>
      <c r="N26" s="1"/>
    </row>
    <row r="27" spans="1:14" hidden="1" x14ac:dyDescent="0.25">
      <c r="A27" s="1">
        <v>2019</v>
      </c>
      <c r="B27" s="1" t="s">
        <v>135</v>
      </c>
      <c r="C27" s="1" t="s">
        <v>191</v>
      </c>
      <c r="D27" s="1" t="s">
        <v>154</v>
      </c>
      <c r="E27" s="1" t="s">
        <v>3</v>
      </c>
      <c r="F27" s="2">
        <v>43542</v>
      </c>
      <c r="G27" s="1">
        <v>32</v>
      </c>
      <c r="H27" s="1" t="s">
        <v>210</v>
      </c>
      <c r="I27" s="1" t="s">
        <v>198</v>
      </c>
      <c r="J27" s="1" t="s">
        <v>211</v>
      </c>
      <c r="K27" s="3">
        <v>16900</v>
      </c>
      <c r="L27" s="1">
        <v>25350</v>
      </c>
      <c r="M27" s="1" t="s">
        <v>62</v>
      </c>
      <c r="N27" s="1"/>
    </row>
    <row r="28" spans="1:14" hidden="1" x14ac:dyDescent="0.25">
      <c r="A28" s="1">
        <v>2019</v>
      </c>
      <c r="B28" s="1" t="s">
        <v>135</v>
      </c>
      <c r="C28" s="1" t="s">
        <v>191</v>
      </c>
      <c r="D28" s="1" t="s">
        <v>154</v>
      </c>
      <c r="E28" s="1" t="s">
        <v>3</v>
      </c>
      <c r="F28" s="2">
        <v>43542</v>
      </c>
      <c r="G28" s="1">
        <v>48</v>
      </c>
      <c r="H28" s="1" t="s">
        <v>218</v>
      </c>
      <c r="I28" s="1" t="s">
        <v>9</v>
      </c>
      <c r="J28" s="1" t="s">
        <v>190</v>
      </c>
      <c r="K28" s="3">
        <v>95000</v>
      </c>
      <c r="L28" s="1">
        <v>23750</v>
      </c>
      <c r="M28" s="1" t="s">
        <v>70</v>
      </c>
      <c r="N28" s="1"/>
    </row>
    <row r="29" spans="1:14" hidden="1" x14ac:dyDescent="0.25">
      <c r="A29" s="1">
        <v>2019</v>
      </c>
      <c r="B29" s="1" t="s">
        <v>135</v>
      </c>
      <c r="C29" s="1" t="s">
        <v>191</v>
      </c>
      <c r="D29" s="1" t="s">
        <v>154</v>
      </c>
      <c r="E29" s="1" t="s">
        <v>3</v>
      </c>
      <c r="F29" s="2">
        <v>43542</v>
      </c>
      <c r="G29" s="1">
        <v>0</v>
      </c>
      <c r="H29" s="1" t="s">
        <v>12</v>
      </c>
      <c r="I29" s="1" t="s">
        <v>9</v>
      </c>
      <c r="J29" s="1" t="s">
        <v>239</v>
      </c>
      <c r="K29" s="3">
        <v>656100</v>
      </c>
      <c r="L29" s="1">
        <v>20995.200000000001</v>
      </c>
      <c r="M29" s="1" t="s">
        <v>143</v>
      </c>
      <c r="N29" s="1"/>
    </row>
    <row r="30" spans="1:14" hidden="1" x14ac:dyDescent="0.25">
      <c r="A30" s="1">
        <v>2019</v>
      </c>
      <c r="B30" s="1" t="s">
        <v>135</v>
      </c>
      <c r="C30" s="1" t="s">
        <v>191</v>
      </c>
      <c r="D30" s="1" t="s">
        <v>154</v>
      </c>
      <c r="E30" s="1" t="s">
        <v>3</v>
      </c>
      <c r="F30" s="2">
        <v>43542</v>
      </c>
      <c r="G30" s="1">
        <v>46</v>
      </c>
      <c r="H30" s="1" t="s">
        <v>170</v>
      </c>
      <c r="I30" s="1" t="s">
        <v>9</v>
      </c>
      <c r="J30" s="1" t="s">
        <v>28</v>
      </c>
      <c r="K30" s="3">
        <v>85500</v>
      </c>
      <c r="L30" s="1">
        <v>19237.5</v>
      </c>
      <c r="M30" s="1" t="s">
        <v>70</v>
      </c>
      <c r="N30" s="1"/>
    </row>
    <row r="31" spans="1:14" hidden="1" x14ac:dyDescent="0.25">
      <c r="A31" s="1">
        <v>2019</v>
      </c>
      <c r="B31" s="1" t="s">
        <v>135</v>
      </c>
      <c r="C31" s="1" t="s">
        <v>191</v>
      </c>
      <c r="D31" s="1" t="s">
        <v>154</v>
      </c>
      <c r="E31" s="1" t="s">
        <v>3</v>
      </c>
      <c r="F31" s="2">
        <v>43542</v>
      </c>
      <c r="G31" s="1">
        <v>12</v>
      </c>
      <c r="H31" s="14" t="s">
        <v>201</v>
      </c>
      <c r="I31" s="1" t="s">
        <v>5</v>
      </c>
      <c r="J31" s="1" t="s">
        <v>193</v>
      </c>
      <c r="K31" s="1" t="s">
        <v>202</v>
      </c>
      <c r="L31" s="1">
        <v>19000</v>
      </c>
      <c r="M31" s="1" t="s">
        <v>165</v>
      </c>
      <c r="N31" s="1"/>
    </row>
    <row r="32" spans="1:14" hidden="1" x14ac:dyDescent="0.25">
      <c r="A32" s="1">
        <v>2019</v>
      </c>
      <c r="B32" s="1" t="s">
        <v>135</v>
      </c>
      <c r="C32" s="1" t="s">
        <v>191</v>
      </c>
      <c r="D32" s="1" t="s">
        <v>154</v>
      </c>
      <c r="E32" s="1" t="s">
        <v>3</v>
      </c>
      <c r="F32" s="2">
        <v>43542</v>
      </c>
      <c r="G32" s="1">
        <v>0</v>
      </c>
      <c r="H32" s="1" t="s">
        <v>201</v>
      </c>
      <c r="I32" s="1" t="s">
        <v>5</v>
      </c>
      <c r="J32" s="1" t="s">
        <v>193</v>
      </c>
      <c r="K32" s="1" t="s">
        <v>202</v>
      </c>
      <c r="L32" s="1">
        <v>19000</v>
      </c>
      <c r="M32" s="1" t="s">
        <v>165</v>
      </c>
      <c r="N32" s="1"/>
    </row>
    <row r="33" spans="1:14" x14ac:dyDescent="0.25">
      <c r="A33" s="1">
        <v>2019</v>
      </c>
      <c r="B33" s="1" t="s">
        <v>135</v>
      </c>
      <c r="C33" s="1" t="s">
        <v>191</v>
      </c>
      <c r="D33" s="1" t="s">
        <v>154</v>
      </c>
      <c r="E33" s="1" t="s">
        <v>3</v>
      </c>
      <c r="F33" s="2">
        <v>43542</v>
      </c>
      <c r="G33" s="1">
        <v>0</v>
      </c>
      <c r="H33" s="1" t="s">
        <v>30</v>
      </c>
      <c r="I33" s="1" t="s">
        <v>31</v>
      </c>
      <c r="J33" s="1" t="s">
        <v>95</v>
      </c>
      <c r="K33" s="3">
        <v>19957900</v>
      </c>
      <c r="L33" s="1">
        <v>15966.32</v>
      </c>
      <c r="M33" s="1" t="s">
        <v>143</v>
      </c>
      <c r="N33" s="1"/>
    </row>
    <row r="34" spans="1:14" hidden="1" x14ac:dyDescent="0.25">
      <c r="A34" s="1">
        <v>2019</v>
      </c>
      <c r="B34" s="1" t="s">
        <v>135</v>
      </c>
      <c r="C34" s="1" t="s">
        <v>191</v>
      </c>
      <c r="D34" s="1" t="s">
        <v>154</v>
      </c>
      <c r="E34" s="1" t="s">
        <v>3</v>
      </c>
      <c r="F34" s="2">
        <v>43542</v>
      </c>
      <c r="G34" s="1">
        <v>43</v>
      </c>
      <c r="H34" s="1" t="s">
        <v>215</v>
      </c>
      <c r="I34" s="1" t="s">
        <v>9</v>
      </c>
      <c r="J34" s="1" t="s">
        <v>91</v>
      </c>
      <c r="K34" s="3">
        <v>239000</v>
      </c>
      <c r="L34" s="1">
        <v>14340</v>
      </c>
      <c r="M34" s="1" t="s">
        <v>165</v>
      </c>
      <c r="N34" s="1"/>
    </row>
    <row r="35" spans="1:14" hidden="1" x14ac:dyDescent="0.25">
      <c r="A35" s="1">
        <v>2019</v>
      </c>
      <c r="B35" s="1" t="s">
        <v>135</v>
      </c>
      <c r="C35" s="1" t="s">
        <v>191</v>
      </c>
      <c r="D35" s="1" t="s">
        <v>154</v>
      </c>
      <c r="E35" s="1" t="s">
        <v>3</v>
      </c>
      <c r="F35" s="2">
        <v>43542</v>
      </c>
      <c r="G35" s="1">
        <v>0</v>
      </c>
      <c r="H35" s="1" t="s">
        <v>162</v>
      </c>
      <c r="I35" s="1" t="s">
        <v>9</v>
      </c>
      <c r="J35" s="1" t="s">
        <v>238</v>
      </c>
      <c r="K35" s="3">
        <v>398800</v>
      </c>
      <c r="L35" s="1">
        <v>13958</v>
      </c>
      <c r="M35" s="1" t="s">
        <v>160</v>
      </c>
      <c r="N35" s="1"/>
    </row>
    <row r="36" spans="1:14" hidden="1" x14ac:dyDescent="0.25">
      <c r="A36" s="1">
        <v>2019</v>
      </c>
      <c r="B36" s="1" t="s">
        <v>135</v>
      </c>
      <c r="C36" s="1" t="s">
        <v>191</v>
      </c>
      <c r="D36" s="1" t="s">
        <v>154</v>
      </c>
      <c r="E36" s="1" t="s">
        <v>3</v>
      </c>
      <c r="F36" s="2">
        <v>43542</v>
      </c>
      <c r="G36" s="1">
        <v>67</v>
      </c>
      <c r="H36" s="1" t="s">
        <v>69</v>
      </c>
      <c r="I36" s="1" t="s">
        <v>9</v>
      </c>
      <c r="J36" s="1" t="s">
        <v>57</v>
      </c>
      <c r="K36" s="3">
        <v>150000</v>
      </c>
      <c r="L36" s="1">
        <v>13500</v>
      </c>
      <c r="M36" s="1" t="s">
        <v>70</v>
      </c>
      <c r="N36" s="1"/>
    </row>
    <row r="37" spans="1:14" hidden="1" x14ac:dyDescent="0.25">
      <c r="A37" s="1">
        <v>2019</v>
      </c>
      <c r="B37" s="1" t="s">
        <v>135</v>
      </c>
      <c r="C37" s="1" t="s">
        <v>191</v>
      </c>
      <c r="D37" s="1" t="s">
        <v>154</v>
      </c>
      <c r="E37" s="1" t="s">
        <v>3</v>
      </c>
      <c r="F37" s="2">
        <v>43542</v>
      </c>
      <c r="G37" s="1">
        <v>0</v>
      </c>
      <c r="H37" s="1" t="s">
        <v>45</v>
      </c>
      <c r="I37" s="1" t="s">
        <v>31</v>
      </c>
      <c r="J37" s="1" t="s">
        <v>167</v>
      </c>
      <c r="K37" s="3">
        <v>2090000</v>
      </c>
      <c r="L37" s="1">
        <v>12540</v>
      </c>
      <c r="M37" s="1" t="s">
        <v>143</v>
      </c>
      <c r="N37" s="1"/>
    </row>
    <row r="38" spans="1:14" hidden="1" x14ac:dyDescent="0.25">
      <c r="A38" s="1">
        <v>2019</v>
      </c>
      <c r="B38" s="1" t="s">
        <v>135</v>
      </c>
      <c r="C38" s="1" t="s">
        <v>191</v>
      </c>
      <c r="D38" s="1" t="s">
        <v>154</v>
      </c>
      <c r="E38" s="1" t="s">
        <v>3</v>
      </c>
      <c r="F38" s="2">
        <v>43542</v>
      </c>
      <c r="G38" s="1">
        <v>0</v>
      </c>
      <c r="H38" s="1" t="s">
        <v>156</v>
      </c>
      <c r="I38" s="1" t="s">
        <v>5</v>
      </c>
      <c r="J38" s="1" t="s">
        <v>252</v>
      </c>
      <c r="K38" s="1" t="s">
        <v>209</v>
      </c>
      <c r="L38" s="1">
        <v>12096</v>
      </c>
      <c r="M38" s="1" t="s">
        <v>62</v>
      </c>
      <c r="N38" s="1"/>
    </row>
    <row r="39" spans="1:14" hidden="1" x14ac:dyDescent="0.25">
      <c r="A39" s="1">
        <v>2019</v>
      </c>
      <c r="B39" s="1" t="s">
        <v>135</v>
      </c>
      <c r="C39" s="1" t="s">
        <v>191</v>
      </c>
      <c r="D39" s="1" t="s">
        <v>154</v>
      </c>
      <c r="E39" s="1" t="s">
        <v>3</v>
      </c>
      <c r="F39" s="2">
        <v>43542</v>
      </c>
      <c r="G39" s="1">
        <v>40</v>
      </c>
      <c r="H39" s="1" t="s">
        <v>172</v>
      </c>
      <c r="I39" s="1" t="s">
        <v>9</v>
      </c>
      <c r="J39" s="1" t="s">
        <v>173</v>
      </c>
      <c r="K39" s="1" t="s">
        <v>213</v>
      </c>
      <c r="L39" s="1">
        <v>12000</v>
      </c>
      <c r="M39" s="1" t="s">
        <v>160</v>
      </c>
      <c r="N39" s="1"/>
    </row>
    <row r="40" spans="1:14" hidden="1" x14ac:dyDescent="0.25">
      <c r="A40" s="1">
        <v>2019</v>
      </c>
      <c r="B40" s="1" t="s">
        <v>135</v>
      </c>
      <c r="C40" s="1" t="s">
        <v>191</v>
      </c>
      <c r="D40" s="1" t="s">
        <v>154</v>
      </c>
      <c r="E40" s="1" t="s">
        <v>3</v>
      </c>
      <c r="F40" s="2">
        <v>43542</v>
      </c>
      <c r="G40" s="1">
        <v>33</v>
      </c>
      <c r="H40" s="1" t="s">
        <v>49</v>
      </c>
      <c r="I40" s="1" t="s">
        <v>43</v>
      </c>
      <c r="J40" s="1" t="s">
        <v>167</v>
      </c>
      <c r="K40" s="3">
        <v>1799000</v>
      </c>
      <c r="L40" s="1">
        <v>10794</v>
      </c>
      <c r="M40" s="1" t="s">
        <v>143</v>
      </c>
      <c r="N40" s="1"/>
    </row>
    <row r="41" spans="1:14" hidden="1" x14ac:dyDescent="0.25">
      <c r="A41" s="1">
        <v>2019</v>
      </c>
      <c r="B41" s="1" t="s">
        <v>135</v>
      </c>
      <c r="C41" s="1" t="s">
        <v>191</v>
      </c>
      <c r="D41" s="1" t="s">
        <v>154</v>
      </c>
      <c r="E41" s="1" t="s">
        <v>3</v>
      </c>
      <c r="F41" s="2">
        <v>43542</v>
      </c>
      <c r="G41" s="1">
        <v>28</v>
      </c>
      <c r="H41" s="1" t="s">
        <v>46</v>
      </c>
      <c r="I41" s="1" t="s">
        <v>5</v>
      </c>
      <c r="J41" s="1" t="s">
        <v>16</v>
      </c>
      <c r="K41" s="3">
        <v>68490</v>
      </c>
      <c r="L41" s="1">
        <v>10273.5</v>
      </c>
      <c r="M41" s="1" t="s">
        <v>143</v>
      </c>
      <c r="N41" s="1"/>
    </row>
    <row r="42" spans="1:14" hidden="1" x14ac:dyDescent="0.25">
      <c r="A42" s="1">
        <v>2019</v>
      </c>
      <c r="B42" s="1" t="s">
        <v>135</v>
      </c>
      <c r="C42" s="1" t="s">
        <v>191</v>
      </c>
      <c r="D42" s="1" t="s">
        <v>154</v>
      </c>
      <c r="E42" s="1" t="s">
        <v>3</v>
      </c>
      <c r="F42" s="2">
        <v>43542</v>
      </c>
      <c r="G42" s="1">
        <v>0</v>
      </c>
      <c r="H42" s="1" t="s">
        <v>159</v>
      </c>
      <c r="I42" s="1" t="s">
        <v>9</v>
      </c>
      <c r="J42" s="1" t="s">
        <v>248</v>
      </c>
      <c r="K42" s="3">
        <v>467000</v>
      </c>
      <c r="L42" s="1">
        <v>10040.5</v>
      </c>
      <c r="M42" s="1" t="s">
        <v>160</v>
      </c>
      <c r="N42" s="1"/>
    </row>
    <row r="43" spans="1:14" hidden="1" x14ac:dyDescent="0.25">
      <c r="A43" s="1">
        <v>2019</v>
      </c>
      <c r="B43" s="1" t="s">
        <v>135</v>
      </c>
      <c r="C43" s="1" t="s">
        <v>191</v>
      </c>
      <c r="D43" s="1" t="s">
        <v>154</v>
      </c>
      <c r="E43" s="1" t="s">
        <v>3</v>
      </c>
      <c r="F43" s="2">
        <v>43542</v>
      </c>
      <c r="G43" s="1">
        <v>0</v>
      </c>
      <c r="H43" s="1" t="s">
        <v>156</v>
      </c>
      <c r="I43" s="1" t="s">
        <v>5</v>
      </c>
      <c r="J43" s="1" t="s">
        <v>166</v>
      </c>
      <c r="K43" s="1" t="s">
        <v>209</v>
      </c>
      <c r="L43" s="1">
        <v>8640</v>
      </c>
      <c r="M43" s="1" t="s">
        <v>62</v>
      </c>
      <c r="N43" s="1"/>
    </row>
    <row r="44" spans="1:14" hidden="1" x14ac:dyDescent="0.25">
      <c r="A44" s="1">
        <v>2019</v>
      </c>
      <c r="B44" s="1" t="s">
        <v>135</v>
      </c>
      <c r="C44" s="1" t="s">
        <v>191</v>
      </c>
      <c r="D44" s="1" t="s">
        <v>154</v>
      </c>
      <c r="E44" s="1" t="s">
        <v>3</v>
      </c>
      <c r="F44" s="2">
        <v>43542</v>
      </c>
      <c r="G44" s="1">
        <v>34</v>
      </c>
      <c r="H44" s="1" t="s">
        <v>168</v>
      </c>
      <c r="I44" s="1" t="s">
        <v>43</v>
      </c>
      <c r="J44" s="1" t="s">
        <v>169</v>
      </c>
      <c r="K44" s="3">
        <v>1886800</v>
      </c>
      <c r="L44" s="1">
        <v>8490.6</v>
      </c>
      <c r="M44" s="1" t="s">
        <v>143</v>
      </c>
      <c r="N44" s="1"/>
    </row>
    <row r="45" spans="1:14" x14ac:dyDescent="0.25">
      <c r="A45" s="1">
        <v>2019</v>
      </c>
      <c r="B45" s="1" t="s">
        <v>135</v>
      </c>
      <c r="C45" s="1" t="s">
        <v>191</v>
      </c>
      <c r="D45" s="1" t="s">
        <v>154</v>
      </c>
      <c r="E45" s="1" t="s">
        <v>3</v>
      </c>
      <c r="F45" s="2">
        <v>43542</v>
      </c>
      <c r="G45" s="1">
        <v>0</v>
      </c>
      <c r="H45" s="1" t="s">
        <v>30</v>
      </c>
      <c r="I45" s="1" t="s">
        <v>31</v>
      </c>
      <c r="J45" s="1" t="s">
        <v>186</v>
      </c>
      <c r="K45" s="3">
        <v>19957900</v>
      </c>
      <c r="L45" s="1">
        <v>7983.16</v>
      </c>
      <c r="M45" s="1" t="s">
        <v>143</v>
      </c>
      <c r="N45" s="1"/>
    </row>
    <row r="46" spans="1:14" x14ac:dyDescent="0.25">
      <c r="A46" s="1">
        <v>2019</v>
      </c>
      <c r="B46" s="1" t="s">
        <v>135</v>
      </c>
      <c r="C46" s="1" t="s">
        <v>191</v>
      </c>
      <c r="D46" s="1" t="s">
        <v>154</v>
      </c>
      <c r="E46" s="1" t="s">
        <v>3</v>
      </c>
      <c r="F46" s="2">
        <v>43542</v>
      </c>
      <c r="G46" s="1">
        <v>0</v>
      </c>
      <c r="H46" s="1" t="s">
        <v>30</v>
      </c>
      <c r="I46" s="1" t="s">
        <v>31</v>
      </c>
      <c r="J46" s="1" t="s">
        <v>186</v>
      </c>
      <c r="K46" s="3">
        <v>19957900</v>
      </c>
      <c r="L46" s="1">
        <v>7983.16</v>
      </c>
      <c r="M46" s="1" t="s">
        <v>143</v>
      </c>
      <c r="N46" s="1"/>
    </row>
    <row r="47" spans="1:14" hidden="1" x14ac:dyDescent="0.25">
      <c r="A47" s="1">
        <v>2019</v>
      </c>
      <c r="B47" s="1" t="s">
        <v>135</v>
      </c>
      <c r="C47" s="1" t="s">
        <v>191</v>
      </c>
      <c r="D47" s="1" t="s">
        <v>154</v>
      </c>
      <c r="E47" s="1" t="s">
        <v>3</v>
      </c>
      <c r="F47" s="2">
        <v>43542</v>
      </c>
      <c r="G47" s="1">
        <v>68</v>
      </c>
      <c r="H47" s="1" t="s">
        <v>229</v>
      </c>
      <c r="I47" s="1" t="s">
        <v>9</v>
      </c>
      <c r="J47" s="1" t="s">
        <v>188</v>
      </c>
      <c r="K47" s="3">
        <v>200000</v>
      </c>
      <c r="L47" s="1">
        <v>7200</v>
      </c>
      <c r="M47" s="1" t="s">
        <v>70</v>
      </c>
      <c r="N47" s="1"/>
    </row>
    <row r="48" spans="1:14" hidden="1" x14ac:dyDescent="0.25">
      <c r="A48" s="1">
        <v>2019</v>
      </c>
      <c r="B48" s="1" t="s">
        <v>135</v>
      </c>
      <c r="C48" s="1" t="s">
        <v>191</v>
      </c>
      <c r="D48" s="1" t="s">
        <v>154</v>
      </c>
      <c r="E48" s="1" t="s">
        <v>3</v>
      </c>
      <c r="F48" s="2">
        <v>43542</v>
      </c>
      <c r="G48" s="1">
        <v>69</v>
      </c>
      <c r="H48" s="1" t="s">
        <v>230</v>
      </c>
      <c r="I48" s="1" t="s">
        <v>9</v>
      </c>
      <c r="J48" s="1" t="s">
        <v>188</v>
      </c>
      <c r="K48" s="3">
        <v>200000</v>
      </c>
      <c r="L48" s="1">
        <v>7200</v>
      </c>
      <c r="M48" s="1" t="s">
        <v>70</v>
      </c>
      <c r="N48" s="1"/>
    </row>
    <row r="49" spans="1:14" hidden="1" x14ac:dyDescent="0.25">
      <c r="A49" s="1">
        <v>2019</v>
      </c>
      <c r="B49" s="1" t="s">
        <v>135</v>
      </c>
      <c r="C49" s="1" t="s">
        <v>191</v>
      </c>
      <c r="D49" s="1" t="s">
        <v>154</v>
      </c>
      <c r="E49" s="1" t="s">
        <v>3</v>
      </c>
      <c r="F49" s="2">
        <v>43542</v>
      </c>
      <c r="G49" s="1">
        <v>70</v>
      </c>
      <c r="H49" s="1" t="s">
        <v>231</v>
      </c>
      <c r="I49" s="1" t="s">
        <v>9</v>
      </c>
      <c r="J49" s="1" t="s">
        <v>188</v>
      </c>
      <c r="K49" s="3">
        <v>200000</v>
      </c>
      <c r="L49" s="1">
        <v>7200</v>
      </c>
      <c r="M49" s="1" t="s">
        <v>70</v>
      </c>
      <c r="N49" s="1"/>
    </row>
    <row r="50" spans="1:14" hidden="1" x14ac:dyDescent="0.25">
      <c r="A50" s="1">
        <v>2019</v>
      </c>
      <c r="B50" s="1" t="s">
        <v>135</v>
      </c>
      <c r="C50" s="1" t="s">
        <v>191</v>
      </c>
      <c r="D50" s="1" t="s">
        <v>154</v>
      </c>
      <c r="E50" s="1" t="s">
        <v>3</v>
      </c>
      <c r="F50" s="2">
        <v>43542</v>
      </c>
      <c r="G50" s="1">
        <v>0</v>
      </c>
      <c r="H50" s="1" t="s">
        <v>149</v>
      </c>
      <c r="I50" s="1" t="s">
        <v>150</v>
      </c>
      <c r="J50" s="1" t="s">
        <v>104</v>
      </c>
      <c r="K50" s="3">
        <v>455000</v>
      </c>
      <c r="L50" s="1">
        <v>6552</v>
      </c>
      <c r="M50" s="1" t="s">
        <v>233</v>
      </c>
      <c r="N50" s="1"/>
    </row>
    <row r="51" spans="1:14" hidden="1" x14ac:dyDescent="0.25">
      <c r="A51" s="1">
        <v>2019</v>
      </c>
      <c r="B51" s="1" t="s">
        <v>135</v>
      </c>
      <c r="C51" s="1" t="s">
        <v>191</v>
      </c>
      <c r="D51" s="1" t="s">
        <v>154</v>
      </c>
      <c r="E51" s="1" t="s">
        <v>3</v>
      </c>
      <c r="F51" s="2">
        <v>43542</v>
      </c>
      <c r="G51" s="1">
        <v>0</v>
      </c>
      <c r="H51" s="1" t="s">
        <v>210</v>
      </c>
      <c r="I51" s="1" t="s">
        <v>198</v>
      </c>
      <c r="J51" s="1" t="s">
        <v>253</v>
      </c>
      <c r="K51" s="3">
        <v>16900</v>
      </c>
      <c r="L51" s="1">
        <v>6489.6</v>
      </c>
      <c r="M51" s="1" t="s">
        <v>62</v>
      </c>
      <c r="N51" s="1"/>
    </row>
    <row r="52" spans="1:14" hidden="1" x14ac:dyDescent="0.25">
      <c r="A52" s="1">
        <v>2019</v>
      </c>
      <c r="B52" s="1" t="s">
        <v>135</v>
      </c>
      <c r="C52" s="1" t="s">
        <v>191</v>
      </c>
      <c r="D52" s="1" t="s">
        <v>154</v>
      </c>
      <c r="E52" s="1" t="s">
        <v>3</v>
      </c>
      <c r="F52" s="2">
        <v>43542</v>
      </c>
      <c r="G52" s="1">
        <v>0</v>
      </c>
      <c r="H52" s="1" t="s">
        <v>170</v>
      </c>
      <c r="I52" s="1" t="s">
        <v>9</v>
      </c>
      <c r="J52" s="1" t="s">
        <v>105</v>
      </c>
      <c r="K52" s="3">
        <v>85500</v>
      </c>
      <c r="L52" s="1">
        <v>6412.5</v>
      </c>
      <c r="M52" s="1" t="s">
        <v>70</v>
      </c>
      <c r="N52" s="1"/>
    </row>
    <row r="53" spans="1:14" hidden="1" x14ac:dyDescent="0.25">
      <c r="A53" s="1">
        <v>2019</v>
      </c>
      <c r="B53" s="1" t="s">
        <v>135</v>
      </c>
      <c r="C53" s="1" t="s">
        <v>191</v>
      </c>
      <c r="D53" s="1" t="s">
        <v>154</v>
      </c>
      <c r="E53" s="1" t="s">
        <v>3</v>
      </c>
      <c r="F53" s="2">
        <v>43542</v>
      </c>
      <c r="G53" s="1">
        <v>55</v>
      </c>
      <c r="H53" s="1" t="s">
        <v>224</v>
      </c>
      <c r="I53" s="1" t="s">
        <v>9</v>
      </c>
      <c r="J53" s="1" t="s">
        <v>188</v>
      </c>
      <c r="K53" s="3">
        <v>167500</v>
      </c>
      <c r="L53" s="1">
        <v>6030</v>
      </c>
      <c r="M53" s="1" t="s">
        <v>70</v>
      </c>
      <c r="N53" s="1"/>
    </row>
    <row r="54" spans="1:14" hidden="1" x14ac:dyDescent="0.25">
      <c r="A54" s="1">
        <v>2019</v>
      </c>
      <c r="B54" s="1" t="s">
        <v>135</v>
      </c>
      <c r="C54" s="1" t="s">
        <v>191</v>
      </c>
      <c r="D54" s="1" t="s">
        <v>154</v>
      </c>
      <c r="E54" s="1" t="s">
        <v>3</v>
      </c>
      <c r="F54" s="2">
        <v>43542</v>
      </c>
      <c r="G54" s="1">
        <v>60</v>
      </c>
      <c r="H54" s="1" t="s">
        <v>219</v>
      </c>
      <c r="I54" s="1" t="s">
        <v>9</v>
      </c>
      <c r="J54" s="1" t="s">
        <v>188</v>
      </c>
      <c r="K54" s="3">
        <v>167500</v>
      </c>
      <c r="L54" s="1">
        <v>6030</v>
      </c>
      <c r="M54" s="1" t="s">
        <v>70</v>
      </c>
      <c r="N54" s="1"/>
    </row>
    <row r="55" spans="1:14" hidden="1" x14ac:dyDescent="0.25">
      <c r="A55" s="1">
        <v>2019</v>
      </c>
      <c r="B55" s="1" t="s">
        <v>135</v>
      </c>
      <c r="C55" s="1" t="s">
        <v>191</v>
      </c>
      <c r="D55" s="1" t="s">
        <v>154</v>
      </c>
      <c r="E55" s="1" t="s">
        <v>3</v>
      </c>
      <c r="F55" s="2">
        <v>43542</v>
      </c>
      <c r="G55" s="1">
        <v>56</v>
      </c>
      <c r="H55" s="1" t="s">
        <v>214</v>
      </c>
      <c r="I55" s="1" t="s">
        <v>9</v>
      </c>
      <c r="J55" s="1" t="s">
        <v>188</v>
      </c>
      <c r="K55" s="3">
        <v>167000</v>
      </c>
      <c r="L55" s="1">
        <v>6012</v>
      </c>
      <c r="M55" s="1" t="s">
        <v>70</v>
      </c>
      <c r="N55" s="1"/>
    </row>
    <row r="56" spans="1:14" hidden="1" x14ac:dyDescent="0.25">
      <c r="A56" s="1">
        <v>2019</v>
      </c>
      <c r="B56" s="1" t="s">
        <v>135</v>
      </c>
      <c r="C56" s="1" t="s">
        <v>191</v>
      </c>
      <c r="D56" s="1" t="s">
        <v>154</v>
      </c>
      <c r="E56" s="1" t="s">
        <v>3</v>
      </c>
      <c r="F56" s="2">
        <v>43542</v>
      </c>
      <c r="G56" s="1">
        <v>58</v>
      </c>
      <c r="H56" s="1" t="s">
        <v>226</v>
      </c>
      <c r="I56" s="1" t="s">
        <v>9</v>
      </c>
      <c r="J56" s="1" t="s">
        <v>188</v>
      </c>
      <c r="K56" s="3">
        <v>167000</v>
      </c>
      <c r="L56" s="1">
        <v>6012</v>
      </c>
      <c r="M56" s="1" t="s">
        <v>70</v>
      </c>
      <c r="N56" s="1"/>
    </row>
    <row r="57" spans="1:14" hidden="1" x14ac:dyDescent="0.25">
      <c r="A57" s="1">
        <v>2019</v>
      </c>
      <c r="B57" s="1" t="s">
        <v>135</v>
      </c>
      <c r="C57" s="1" t="s">
        <v>191</v>
      </c>
      <c r="D57" s="1" t="s">
        <v>154</v>
      </c>
      <c r="E57" s="1" t="s">
        <v>3</v>
      </c>
      <c r="F57" s="2">
        <v>43542</v>
      </c>
      <c r="G57" s="1">
        <v>59</v>
      </c>
      <c r="H57" s="1" t="s">
        <v>227</v>
      </c>
      <c r="I57" s="1" t="s">
        <v>9</v>
      </c>
      <c r="J57" s="1" t="s">
        <v>188</v>
      </c>
      <c r="K57" s="3">
        <v>167000</v>
      </c>
      <c r="L57" s="1">
        <v>6012</v>
      </c>
      <c r="M57" s="1" t="s">
        <v>70</v>
      </c>
      <c r="N57" s="1"/>
    </row>
    <row r="58" spans="1:14" hidden="1" x14ac:dyDescent="0.25">
      <c r="A58" s="1">
        <v>2019</v>
      </c>
      <c r="B58" s="1" t="s">
        <v>135</v>
      </c>
      <c r="C58" s="1" t="s">
        <v>191</v>
      </c>
      <c r="D58" s="1" t="s">
        <v>154</v>
      </c>
      <c r="E58" s="1" t="s">
        <v>3</v>
      </c>
      <c r="F58" s="2">
        <v>43542</v>
      </c>
      <c r="G58" s="1">
        <v>61</v>
      </c>
      <c r="H58" s="1" t="s">
        <v>220</v>
      </c>
      <c r="I58" s="1" t="s">
        <v>9</v>
      </c>
      <c r="J58" s="1" t="s">
        <v>188</v>
      </c>
      <c r="K58" s="3">
        <v>167000</v>
      </c>
      <c r="L58" s="1">
        <v>6012</v>
      </c>
      <c r="M58" s="1" t="s">
        <v>70</v>
      </c>
      <c r="N58" s="1"/>
    </row>
    <row r="59" spans="1:14" hidden="1" x14ac:dyDescent="0.25">
      <c r="A59" s="1">
        <v>2019</v>
      </c>
      <c r="B59" s="1" t="s">
        <v>135</v>
      </c>
      <c r="C59" s="1" t="s">
        <v>191</v>
      </c>
      <c r="D59" s="1" t="s">
        <v>154</v>
      </c>
      <c r="E59" s="1" t="s">
        <v>3</v>
      </c>
      <c r="F59" s="2">
        <v>43542</v>
      </c>
      <c r="G59" s="1">
        <v>62</v>
      </c>
      <c r="H59" s="1" t="s">
        <v>221</v>
      </c>
      <c r="I59" s="1" t="s">
        <v>9</v>
      </c>
      <c r="J59" s="1" t="s">
        <v>188</v>
      </c>
      <c r="K59" s="3">
        <v>167000</v>
      </c>
      <c r="L59" s="1">
        <v>6012</v>
      </c>
      <c r="M59" s="1" t="s">
        <v>70</v>
      </c>
      <c r="N59" s="1"/>
    </row>
    <row r="60" spans="1:14" hidden="1" x14ac:dyDescent="0.25">
      <c r="A60" s="1">
        <v>2019</v>
      </c>
      <c r="B60" s="1" t="s">
        <v>135</v>
      </c>
      <c r="C60" s="1" t="s">
        <v>191</v>
      </c>
      <c r="D60" s="1" t="s">
        <v>154</v>
      </c>
      <c r="E60" s="1" t="s">
        <v>3</v>
      </c>
      <c r="F60" s="2">
        <v>43542</v>
      </c>
      <c r="G60" s="1">
        <v>63</v>
      </c>
      <c r="H60" s="1" t="s">
        <v>222</v>
      </c>
      <c r="I60" s="1" t="s">
        <v>9</v>
      </c>
      <c r="J60" s="1" t="s">
        <v>188</v>
      </c>
      <c r="K60" s="3">
        <v>167000</v>
      </c>
      <c r="L60" s="1">
        <v>6012</v>
      </c>
      <c r="M60" s="1" t="s">
        <v>70</v>
      </c>
      <c r="N60" s="1"/>
    </row>
    <row r="61" spans="1:14" hidden="1" x14ac:dyDescent="0.25">
      <c r="A61" s="1">
        <v>2019</v>
      </c>
      <c r="B61" s="1" t="s">
        <v>135</v>
      </c>
      <c r="C61" s="1" t="s">
        <v>191</v>
      </c>
      <c r="D61" s="1" t="s">
        <v>154</v>
      </c>
      <c r="E61" s="1" t="s">
        <v>3</v>
      </c>
      <c r="F61" s="2">
        <v>43542</v>
      </c>
      <c r="G61" s="1">
        <v>64</v>
      </c>
      <c r="H61" s="1" t="s">
        <v>178</v>
      </c>
      <c r="I61" s="1" t="s">
        <v>9</v>
      </c>
      <c r="J61" s="1" t="s">
        <v>188</v>
      </c>
      <c r="K61" s="3">
        <v>167000</v>
      </c>
      <c r="L61" s="1">
        <v>6012</v>
      </c>
      <c r="M61" s="1" t="s">
        <v>70</v>
      </c>
      <c r="N61" s="1"/>
    </row>
    <row r="62" spans="1:14" hidden="1" x14ac:dyDescent="0.25">
      <c r="A62" s="1">
        <v>2019</v>
      </c>
      <c r="B62" s="1" t="s">
        <v>135</v>
      </c>
      <c r="C62" s="1" t="s">
        <v>191</v>
      </c>
      <c r="D62" s="1" t="s">
        <v>154</v>
      </c>
      <c r="E62" s="1" t="s">
        <v>3</v>
      </c>
      <c r="F62" s="2">
        <v>43542</v>
      </c>
      <c r="G62" s="1">
        <v>66</v>
      </c>
      <c r="H62" s="1" t="s">
        <v>228</v>
      </c>
      <c r="I62" s="1" t="s">
        <v>9</v>
      </c>
      <c r="J62" s="1" t="s">
        <v>188</v>
      </c>
      <c r="K62" s="3">
        <v>167000</v>
      </c>
      <c r="L62" s="1">
        <v>6012</v>
      </c>
      <c r="M62" s="1" t="s">
        <v>70</v>
      </c>
      <c r="N62" s="1"/>
    </row>
    <row r="63" spans="1:14" hidden="1" x14ac:dyDescent="0.25">
      <c r="A63" s="1">
        <v>2019</v>
      </c>
      <c r="B63" s="1" t="s">
        <v>135</v>
      </c>
      <c r="C63" s="1" t="s">
        <v>191</v>
      </c>
      <c r="D63" s="1" t="s">
        <v>154</v>
      </c>
      <c r="E63" s="1" t="s">
        <v>3</v>
      </c>
      <c r="F63" s="2">
        <v>43542</v>
      </c>
      <c r="G63" s="1">
        <v>57</v>
      </c>
      <c r="H63" s="1" t="s">
        <v>225</v>
      </c>
      <c r="I63" s="1" t="s">
        <v>9</v>
      </c>
      <c r="J63" s="1" t="s">
        <v>188</v>
      </c>
      <c r="K63" s="3">
        <v>160000</v>
      </c>
      <c r="L63" s="1">
        <v>5760</v>
      </c>
      <c r="M63" s="1" t="s">
        <v>70</v>
      </c>
      <c r="N63" s="1"/>
    </row>
    <row r="64" spans="1:14" hidden="1" x14ac:dyDescent="0.25">
      <c r="A64" s="1">
        <v>2019</v>
      </c>
      <c r="B64" s="1" t="s">
        <v>135</v>
      </c>
      <c r="C64" s="1" t="s">
        <v>191</v>
      </c>
      <c r="D64" s="1" t="s">
        <v>154</v>
      </c>
      <c r="E64" s="1" t="s">
        <v>3</v>
      </c>
      <c r="F64" s="2">
        <v>43542</v>
      </c>
      <c r="G64" s="1">
        <v>0</v>
      </c>
      <c r="H64" s="1" t="s">
        <v>210</v>
      </c>
      <c r="I64" s="1" t="s">
        <v>198</v>
      </c>
      <c r="J64" s="1" t="s">
        <v>48</v>
      </c>
      <c r="K64" s="3">
        <v>16900</v>
      </c>
      <c r="L64" s="1">
        <v>5070</v>
      </c>
      <c r="M64" s="1" t="s">
        <v>62</v>
      </c>
      <c r="N64" s="1"/>
    </row>
    <row r="65" spans="1:14" hidden="1" x14ac:dyDescent="0.25">
      <c r="A65" s="1">
        <v>2019</v>
      </c>
      <c r="B65" s="1" t="s">
        <v>135</v>
      </c>
      <c r="C65" s="1" t="s">
        <v>191</v>
      </c>
      <c r="D65" s="1" t="s">
        <v>154</v>
      </c>
      <c r="E65" s="1" t="s">
        <v>3</v>
      </c>
      <c r="F65" s="2">
        <v>43542</v>
      </c>
      <c r="G65" s="1">
        <v>0</v>
      </c>
      <c r="H65" s="1" t="s">
        <v>159</v>
      </c>
      <c r="I65" s="1" t="s">
        <v>9</v>
      </c>
      <c r="J65" s="1" t="s">
        <v>52</v>
      </c>
      <c r="K65" s="3">
        <v>467000</v>
      </c>
      <c r="L65" s="1">
        <v>4670</v>
      </c>
      <c r="M65" s="1" t="s">
        <v>160</v>
      </c>
      <c r="N65" s="1"/>
    </row>
    <row r="66" spans="1:14" hidden="1" x14ac:dyDescent="0.25">
      <c r="A66" s="1">
        <v>2019</v>
      </c>
      <c r="B66" s="1" t="s">
        <v>135</v>
      </c>
      <c r="C66" s="1" t="s">
        <v>191</v>
      </c>
      <c r="D66" s="1" t="s">
        <v>154</v>
      </c>
      <c r="E66" s="1" t="s">
        <v>3</v>
      </c>
      <c r="F66" s="2">
        <v>43542</v>
      </c>
      <c r="G66" s="1">
        <v>0</v>
      </c>
      <c r="H66" s="1" t="s">
        <v>69</v>
      </c>
      <c r="I66" s="1" t="s">
        <v>9</v>
      </c>
      <c r="J66" s="1" t="s">
        <v>101</v>
      </c>
      <c r="K66" s="3">
        <v>150000</v>
      </c>
      <c r="L66" s="1">
        <v>4500</v>
      </c>
      <c r="M66" s="1" t="s">
        <v>70</v>
      </c>
      <c r="N66" s="1"/>
    </row>
    <row r="67" spans="1:14" hidden="1" x14ac:dyDescent="0.25">
      <c r="A67" s="1">
        <v>2019</v>
      </c>
      <c r="B67" s="1" t="s">
        <v>135</v>
      </c>
      <c r="C67" s="1" t="s">
        <v>191</v>
      </c>
      <c r="D67" s="1" t="s">
        <v>154</v>
      </c>
      <c r="E67" s="1" t="s">
        <v>3</v>
      </c>
      <c r="F67" s="2">
        <v>43542</v>
      </c>
      <c r="G67" s="1">
        <v>50</v>
      </c>
      <c r="H67" s="1" t="s">
        <v>219</v>
      </c>
      <c r="I67" s="1" t="s">
        <v>9</v>
      </c>
      <c r="J67" s="1" t="s">
        <v>188</v>
      </c>
      <c r="K67" s="3">
        <v>116000</v>
      </c>
      <c r="L67" s="1">
        <v>4176</v>
      </c>
      <c r="M67" s="1" t="s">
        <v>70</v>
      </c>
      <c r="N67" s="1"/>
    </row>
    <row r="68" spans="1:14" hidden="1" x14ac:dyDescent="0.25">
      <c r="A68" s="1">
        <v>2019</v>
      </c>
      <c r="B68" s="1" t="s">
        <v>135</v>
      </c>
      <c r="C68" s="1" t="s">
        <v>191</v>
      </c>
      <c r="D68" s="1" t="s">
        <v>154</v>
      </c>
      <c r="E68" s="1" t="s">
        <v>3</v>
      </c>
      <c r="F68" s="2">
        <v>43542</v>
      </c>
      <c r="G68" s="1">
        <v>51</v>
      </c>
      <c r="H68" s="1" t="s">
        <v>220</v>
      </c>
      <c r="I68" s="1" t="s">
        <v>9</v>
      </c>
      <c r="J68" s="1" t="s">
        <v>188</v>
      </c>
      <c r="K68" s="3">
        <v>110000</v>
      </c>
      <c r="L68" s="1">
        <v>3960</v>
      </c>
      <c r="M68" s="1" t="s">
        <v>70</v>
      </c>
      <c r="N68" s="1"/>
    </row>
    <row r="69" spans="1:14" hidden="1" x14ac:dyDescent="0.25">
      <c r="A69" s="1">
        <v>2019</v>
      </c>
      <c r="B69" s="1" t="s">
        <v>135</v>
      </c>
      <c r="C69" s="1" t="s">
        <v>191</v>
      </c>
      <c r="D69" s="1" t="s">
        <v>154</v>
      </c>
      <c r="E69" s="1" t="s">
        <v>3</v>
      </c>
      <c r="F69" s="2">
        <v>43542</v>
      </c>
      <c r="G69" s="1">
        <v>52</v>
      </c>
      <c r="H69" s="1" t="s">
        <v>221</v>
      </c>
      <c r="I69" s="1" t="s">
        <v>9</v>
      </c>
      <c r="J69" s="1" t="s">
        <v>188</v>
      </c>
      <c r="K69" s="3">
        <v>110000</v>
      </c>
      <c r="L69" s="1">
        <v>3960</v>
      </c>
      <c r="M69" s="1" t="s">
        <v>70</v>
      </c>
      <c r="N69" s="1"/>
    </row>
    <row r="70" spans="1:14" hidden="1" x14ac:dyDescent="0.25">
      <c r="A70" s="1">
        <v>2019</v>
      </c>
      <c r="B70" s="1" t="s">
        <v>135</v>
      </c>
      <c r="C70" s="1" t="s">
        <v>191</v>
      </c>
      <c r="D70" s="1" t="s">
        <v>154</v>
      </c>
      <c r="E70" s="1" t="s">
        <v>3</v>
      </c>
      <c r="F70" s="2">
        <v>43542</v>
      </c>
      <c r="G70" s="1">
        <v>53</v>
      </c>
      <c r="H70" s="1" t="s">
        <v>222</v>
      </c>
      <c r="I70" s="1" t="s">
        <v>9</v>
      </c>
      <c r="J70" s="1" t="s">
        <v>188</v>
      </c>
      <c r="K70" s="3">
        <v>110000</v>
      </c>
      <c r="L70" s="1">
        <v>3960</v>
      </c>
      <c r="M70" s="1" t="s">
        <v>70</v>
      </c>
      <c r="N70" s="1"/>
    </row>
    <row r="71" spans="1:14" hidden="1" x14ac:dyDescent="0.25">
      <c r="A71" s="1">
        <v>2019</v>
      </c>
      <c r="B71" s="1" t="s">
        <v>135</v>
      </c>
      <c r="C71" s="1" t="s">
        <v>191</v>
      </c>
      <c r="D71" s="1" t="s">
        <v>154</v>
      </c>
      <c r="E71" s="1" t="s">
        <v>3</v>
      </c>
      <c r="F71" s="2">
        <v>43542</v>
      </c>
      <c r="G71" s="1">
        <v>54</v>
      </c>
      <c r="H71" s="1" t="s">
        <v>223</v>
      </c>
      <c r="I71" s="1" t="s">
        <v>9</v>
      </c>
      <c r="J71" s="1" t="s">
        <v>188</v>
      </c>
      <c r="K71" s="3">
        <v>110000</v>
      </c>
      <c r="L71" s="1">
        <v>3960</v>
      </c>
      <c r="M71" s="1" t="s">
        <v>70</v>
      </c>
      <c r="N71" s="1"/>
    </row>
    <row r="72" spans="1:14" hidden="1" x14ac:dyDescent="0.25">
      <c r="A72" s="1">
        <v>2019</v>
      </c>
      <c r="B72" s="1" t="s">
        <v>135</v>
      </c>
      <c r="C72" s="1" t="s">
        <v>191</v>
      </c>
      <c r="D72" s="1" t="s">
        <v>154</v>
      </c>
      <c r="E72" s="1" t="s">
        <v>3</v>
      </c>
      <c r="F72" s="2">
        <v>43542</v>
      </c>
      <c r="G72" s="1">
        <v>0</v>
      </c>
      <c r="H72" s="1" t="s">
        <v>222</v>
      </c>
      <c r="I72" s="1" t="s">
        <v>9</v>
      </c>
      <c r="J72" s="1" t="s">
        <v>188</v>
      </c>
      <c r="K72" s="3">
        <v>110000</v>
      </c>
      <c r="L72" s="1">
        <v>3960</v>
      </c>
      <c r="M72" s="1" t="s">
        <v>70</v>
      </c>
      <c r="N72" s="1"/>
    </row>
    <row r="73" spans="1:14" hidden="1" x14ac:dyDescent="0.25">
      <c r="A73" s="1">
        <v>2019</v>
      </c>
      <c r="B73" s="1" t="s">
        <v>135</v>
      </c>
      <c r="C73" s="1" t="s">
        <v>191</v>
      </c>
      <c r="D73" s="1" t="s">
        <v>154</v>
      </c>
      <c r="E73" s="1" t="s">
        <v>3</v>
      </c>
      <c r="F73" s="2">
        <v>43542</v>
      </c>
      <c r="G73" s="1">
        <v>0</v>
      </c>
      <c r="H73" s="1" t="s">
        <v>204</v>
      </c>
      <c r="I73" s="1" t="s">
        <v>5</v>
      </c>
      <c r="J73" s="1" t="s">
        <v>86</v>
      </c>
      <c r="K73" s="3">
        <v>39500</v>
      </c>
      <c r="L73" s="1">
        <v>3950</v>
      </c>
      <c r="M73" s="1" t="s">
        <v>205</v>
      </c>
      <c r="N73" s="1"/>
    </row>
    <row r="74" spans="1:14" hidden="1" x14ac:dyDescent="0.25">
      <c r="A74" s="1">
        <v>2019</v>
      </c>
      <c r="B74" s="1" t="s">
        <v>135</v>
      </c>
      <c r="C74" s="1" t="s">
        <v>191</v>
      </c>
      <c r="D74" s="1" t="s">
        <v>154</v>
      </c>
      <c r="E74" s="1" t="s">
        <v>3</v>
      </c>
      <c r="F74" s="2">
        <v>43542</v>
      </c>
      <c r="G74" s="1">
        <v>0</v>
      </c>
      <c r="H74" s="1" t="s">
        <v>204</v>
      </c>
      <c r="I74" s="1" t="s">
        <v>5</v>
      </c>
      <c r="J74" s="1" t="s">
        <v>86</v>
      </c>
      <c r="K74" s="3">
        <v>39500</v>
      </c>
      <c r="L74" s="1">
        <v>3950</v>
      </c>
      <c r="M74" s="1" t="s">
        <v>205</v>
      </c>
      <c r="N74" s="1"/>
    </row>
    <row r="75" spans="1:14" hidden="1" x14ac:dyDescent="0.25">
      <c r="A75" s="1">
        <v>2019</v>
      </c>
      <c r="B75" s="1" t="s">
        <v>135</v>
      </c>
      <c r="C75" s="1" t="s">
        <v>191</v>
      </c>
      <c r="D75" s="1" t="s">
        <v>154</v>
      </c>
      <c r="E75" s="1" t="s">
        <v>3</v>
      </c>
      <c r="F75" s="2">
        <v>43542</v>
      </c>
      <c r="G75" s="1">
        <v>1</v>
      </c>
      <c r="H75" s="1" t="s">
        <v>192</v>
      </c>
      <c r="I75" s="1" t="s">
        <v>5</v>
      </c>
      <c r="J75" s="1" t="s">
        <v>193</v>
      </c>
      <c r="K75" s="1" t="s">
        <v>194</v>
      </c>
      <c r="L75" s="1">
        <v>3800</v>
      </c>
      <c r="M75" s="1" t="s">
        <v>165</v>
      </c>
      <c r="N75" s="1"/>
    </row>
    <row r="76" spans="1:14" hidden="1" x14ac:dyDescent="0.25">
      <c r="A76" s="1">
        <v>2019</v>
      </c>
      <c r="B76" s="1" t="s">
        <v>135</v>
      </c>
      <c r="C76" s="1" t="s">
        <v>191</v>
      </c>
      <c r="D76" s="1" t="s">
        <v>154</v>
      </c>
      <c r="E76" s="1" t="s">
        <v>3</v>
      </c>
      <c r="F76" s="2">
        <v>43542</v>
      </c>
      <c r="G76" s="1">
        <v>0</v>
      </c>
      <c r="H76" s="1" t="s">
        <v>192</v>
      </c>
      <c r="I76" s="1" t="s">
        <v>5</v>
      </c>
      <c r="J76" s="1" t="s">
        <v>193</v>
      </c>
      <c r="K76" s="1" t="s">
        <v>194</v>
      </c>
      <c r="L76" s="1">
        <v>3800</v>
      </c>
      <c r="M76" s="1" t="s">
        <v>165</v>
      </c>
      <c r="N76" s="1"/>
    </row>
    <row r="77" spans="1:14" hidden="1" x14ac:dyDescent="0.25">
      <c r="A77" s="1">
        <v>2019</v>
      </c>
      <c r="B77" s="1" t="s">
        <v>135</v>
      </c>
      <c r="C77" s="1" t="s">
        <v>191</v>
      </c>
      <c r="D77" s="1" t="s">
        <v>154</v>
      </c>
      <c r="E77" s="1" t="s">
        <v>3</v>
      </c>
      <c r="F77" s="2">
        <v>43542</v>
      </c>
      <c r="G77" s="1">
        <v>0</v>
      </c>
      <c r="H77" s="1" t="s">
        <v>161</v>
      </c>
      <c r="I77" s="1" t="s">
        <v>9</v>
      </c>
      <c r="J77" s="1" t="s">
        <v>138</v>
      </c>
      <c r="K77" s="3">
        <v>757000</v>
      </c>
      <c r="L77" s="1">
        <v>3785</v>
      </c>
      <c r="M77" s="1" t="s">
        <v>160</v>
      </c>
      <c r="N77" s="1"/>
    </row>
    <row r="78" spans="1:14" hidden="1" x14ac:dyDescent="0.25">
      <c r="A78" s="1">
        <v>2019</v>
      </c>
      <c r="B78" s="1" t="s">
        <v>135</v>
      </c>
      <c r="C78" s="1" t="s">
        <v>191</v>
      </c>
      <c r="D78" s="1" t="s">
        <v>154</v>
      </c>
      <c r="E78" s="1" t="s">
        <v>3</v>
      </c>
      <c r="F78" s="2">
        <v>43542</v>
      </c>
      <c r="G78" s="1">
        <v>0</v>
      </c>
      <c r="H78" s="1" t="s">
        <v>149</v>
      </c>
      <c r="I78" s="1" t="s">
        <v>150</v>
      </c>
      <c r="J78" s="1" t="s">
        <v>245</v>
      </c>
      <c r="K78" s="3">
        <v>455000</v>
      </c>
      <c r="L78" s="1">
        <v>3640</v>
      </c>
      <c r="M78" s="1" t="s">
        <v>233</v>
      </c>
      <c r="N78" s="1"/>
    </row>
    <row r="79" spans="1:14" hidden="1" x14ac:dyDescent="0.25">
      <c r="A79" s="1">
        <v>2019</v>
      </c>
      <c r="B79" s="1" t="s">
        <v>135</v>
      </c>
      <c r="C79" s="1" t="s">
        <v>191</v>
      </c>
      <c r="D79" s="1" t="s">
        <v>154</v>
      </c>
      <c r="E79" s="1" t="s">
        <v>3</v>
      </c>
      <c r="F79" s="2">
        <v>43542</v>
      </c>
      <c r="G79" s="1">
        <v>0</v>
      </c>
      <c r="H79" s="1" t="s">
        <v>49</v>
      </c>
      <c r="I79" s="1" t="s">
        <v>43</v>
      </c>
      <c r="J79" s="1" t="s">
        <v>84</v>
      </c>
      <c r="K79" s="3">
        <v>1799000</v>
      </c>
      <c r="L79" s="1">
        <v>3598</v>
      </c>
      <c r="M79" s="1" t="s">
        <v>143</v>
      </c>
      <c r="N79" s="1"/>
    </row>
    <row r="80" spans="1:14" hidden="1" x14ac:dyDescent="0.25">
      <c r="A80" s="1">
        <v>2019</v>
      </c>
      <c r="B80" s="1" t="s">
        <v>135</v>
      </c>
      <c r="C80" s="1" t="s">
        <v>191</v>
      </c>
      <c r="D80" s="1" t="s">
        <v>154</v>
      </c>
      <c r="E80" s="1" t="s">
        <v>3</v>
      </c>
      <c r="F80" s="2">
        <v>43542</v>
      </c>
      <c r="G80" s="1">
        <v>6</v>
      </c>
      <c r="H80" s="1" t="s">
        <v>196</v>
      </c>
      <c r="I80" s="1" t="s">
        <v>9</v>
      </c>
      <c r="J80" s="1" t="s">
        <v>50</v>
      </c>
      <c r="K80" s="3">
        <v>424800</v>
      </c>
      <c r="L80" s="1">
        <v>3186</v>
      </c>
      <c r="M80" s="1" t="s">
        <v>19</v>
      </c>
      <c r="N80" s="1"/>
    </row>
    <row r="81" spans="1:14" hidden="1" x14ac:dyDescent="0.25">
      <c r="A81" s="1">
        <v>2019</v>
      </c>
      <c r="B81" s="1" t="s">
        <v>135</v>
      </c>
      <c r="C81" s="1" t="s">
        <v>191</v>
      </c>
      <c r="D81" s="1" t="s">
        <v>154</v>
      </c>
      <c r="E81" s="1" t="s">
        <v>3</v>
      </c>
      <c r="F81" s="2">
        <v>43542</v>
      </c>
      <c r="G81" s="1">
        <v>0</v>
      </c>
      <c r="H81" s="1" t="s">
        <v>46</v>
      </c>
      <c r="I81" s="1" t="s">
        <v>5</v>
      </c>
      <c r="J81" s="1" t="s">
        <v>100</v>
      </c>
      <c r="K81" s="3">
        <v>68490</v>
      </c>
      <c r="L81" s="1">
        <v>2739.6</v>
      </c>
      <c r="M81" s="1" t="s">
        <v>143</v>
      </c>
      <c r="N81" s="1"/>
    </row>
    <row r="82" spans="1:14" hidden="1" x14ac:dyDescent="0.25">
      <c r="A82" s="1">
        <v>2019</v>
      </c>
      <c r="B82" s="1" t="s">
        <v>135</v>
      </c>
      <c r="C82" s="1" t="s">
        <v>191</v>
      </c>
      <c r="D82" s="1" t="s">
        <v>154</v>
      </c>
      <c r="E82" s="1" t="s">
        <v>3</v>
      </c>
      <c r="F82" s="2">
        <v>43542</v>
      </c>
      <c r="G82" s="1">
        <v>0</v>
      </c>
      <c r="H82" s="1" t="s">
        <v>69</v>
      </c>
      <c r="I82" s="1" t="s">
        <v>9</v>
      </c>
      <c r="J82" s="1" t="s">
        <v>254</v>
      </c>
      <c r="K82" s="3">
        <v>150000</v>
      </c>
      <c r="L82" s="1">
        <v>2700</v>
      </c>
      <c r="M82" s="1" t="s">
        <v>70</v>
      </c>
      <c r="N82" s="1"/>
    </row>
    <row r="83" spans="1:14" hidden="1" x14ac:dyDescent="0.25">
      <c r="A83" s="1">
        <v>2019</v>
      </c>
      <c r="B83" s="1" t="s">
        <v>135</v>
      </c>
      <c r="C83" s="1" t="s">
        <v>191</v>
      </c>
      <c r="D83" s="1" t="s">
        <v>154</v>
      </c>
      <c r="E83" s="1" t="s">
        <v>3</v>
      </c>
      <c r="F83" s="2">
        <v>43542</v>
      </c>
      <c r="G83" s="1">
        <v>0</v>
      </c>
      <c r="H83" s="1" t="s">
        <v>215</v>
      </c>
      <c r="I83" s="1" t="s">
        <v>9</v>
      </c>
      <c r="J83" s="1" t="s">
        <v>236</v>
      </c>
      <c r="K83" s="3">
        <v>239000</v>
      </c>
      <c r="L83" s="1">
        <v>2676.8</v>
      </c>
      <c r="M83" s="1" t="s">
        <v>165</v>
      </c>
      <c r="N83" s="1"/>
    </row>
    <row r="84" spans="1:14" hidden="1" x14ac:dyDescent="0.25">
      <c r="A84" s="1">
        <v>2019</v>
      </c>
      <c r="B84" s="1" t="s">
        <v>135</v>
      </c>
      <c r="C84" s="1" t="s">
        <v>191</v>
      </c>
      <c r="D84" s="1" t="s">
        <v>154</v>
      </c>
      <c r="E84" s="1" t="s">
        <v>3</v>
      </c>
      <c r="F84" s="2">
        <v>43542</v>
      </c>
      <c r="G84" s="1">
        <v>0</v>
      </c>
      <c r="H84" s="1" t="s">
        <v>170</v>
      </c>
      <c r="I84" s="1" t="s">
        <v>9</v>
      </c>
      <c r="J84" s="1" t="s">
        <v>101</v>
      </c>
      <c r="K84" s="3">
        <v>85500</v>
      </c>
      <c r="L84" s="1">
        <v>2565</v>
      </c>
      <c r="M84" s="1" t="s">
        <v>70</v>
      </c>
      <c r="N84" s="1"/>
    </row>
    <row r="85" spans="1:14" hidden="1" x14ac:dyDescent="0.25">
      <c r="A85" s="1">
        <v>2019</v>
      </c>
      <c r="B85" s="1" t="s">
        <v>135</v>
      </c>
      <c r="C85" s="1" t="s">
        <v>191</v>
      </c>
      <c r="D85" s="1" t="s">
        <v>154</v>
      </c>
      <c r="E85" s="1" t="s">
        <v>3</v>
      </c>
      <c r="F85" s="2">
        <v>43542</v>
      </c>
      <c r="G85" s="1">
        <v>41</v>
      </c>
      <c r="H85" s="1" t="s">
        <v>175</v>
      </c>
      <c r="I85" s="1" t="s">
        <v>43</v>
      </c>
      <c r="J85" s="1" t="s">
        <v>52</v>
      </c>
      <c r="K85" s="3">
        <v>250000</v>
      </c>
      <c r="L85" s="1">
        <v>2500</v>
      </c>
      <c r="M85" s="1" t="s">
        <v>160</v>
      </c>
      <c r="N85" s="1"/>
    </row>
    <row r="86" spans="1:14" hidden="1" x14ac:dyDescent="0.25">
      <c r="A86" s="1">
        <v>2019</v>
      </c>
      <c r="B86" s="1" t="s">
        <v>135</v>
      </c>
      <c r="C86" s="1" t="s">
        <v>191</v>
      </c>
      <c r="D86" s="1" t="s">
        <v>154</v>
      </c>
      <c r="E86" s="1" t="s">
        <v>3</v>
      </c>
      <c r="F86" s="2">
        <v>43542</v>
      </c>
      <c r="G86" s="1">
        <v>0</v>
      </c>
      <c r="H86" s="1" t="s">
        <v>149</v>
      </c>
      <c r="I86" s="1" t="s">
        <v>150</v>
      </c>
      <c r="J86" s="1" t="s">
        <v>138</v>
      </c>
      <c r="K86" s="3">
        <v>455000</v>
      </c>
      <c r="L86" s="1">
        <v>2275</v>
      </c>
      <c r="M86" s="1" t="s">
        <v>233</v>
      </c>
      <c r="N86" s="1"/>
    </row>
    <row r="87" spans="1:14" hidden="1" x14ac:dyDescent="0.25">
      <c r="A87" s="1">
        <v>2019</v>
      </c>
      <c r="B87" s="1" t="s">
        <v>135</v>
      </c>
      <c r="C87" s="1" t="s">
        <v>191</v>
      </c>
      <c r="D87" s="1" t="s">
        <v>154</v>
      </c>
      <c r="E87" s="1" t="s">
        <v>3</v>
      </c>
      <c r="F87" s="2">
        <v>43542</v>
      </c>
      <c r="G87" s="1">
        <v>0</v>
      </c>
      <c r="H87" s="1" t="s">
        <v>49</v>
      </c>
      <c r="I87" s="1" t="s">
        <v>43</v>
      </c>
      <c r="J87" s="1" t="s">
        <v>96</v>
      </c>
      <c r="K87" s="3">
        <v>1799000</v>
      </c>
      <c r="L87" s="1">
        <v>2158.8000000000002</v>
      </c>
      <c r="M87" s="1" t="s">
        <v>143</v>
      </c>
      <c r="N87" s="1"/>
    </row>
    <row r="88" spans="1:14" hidden="1" x14ac:dyDescent="0.25">
      <c r="A88" s="1">
        <v>2019</v>
      </c>
      <c r="B88" s="1" t="s">
        <v>135</v>
      </c>
      <c r="C88" s="1" t="s">
        <v>191</v>
      </c>
      <c r="D88" s="1" t="s">
        <v>154</v>
      </c>
      <c r="E88" s="1" t="s">
        <v>3</v>
      </c>
      <c r="F88" s="2">
        <v>43542</v>
      </c>
      <c r="G88" s="1">
        <v>0</v>
      </c>
      <c r="H88" s="1" t="s">
        <v>168</v>
      </c>
      <c r="I88" s="1" t="s">
        <v>43</v>
      </c>
      <c r="J88" s="1" t="s">
        <v>246</v>
      </c>
      <c r="K88" s="3">
        <v>1886800</v>
      </c>
      <c r="L88" s="1">
        <v>2075.48</v>
      </c>
      <c r="M88" s="1" t="s">
        <v>143</v>
      </c>
      <c r="N88" s="1"/>
    </row>
    <row r="89" spans="1:14" hidden="1" x14ac:dyDescent="0.25">
      <c r="A89" s="1">
        <v>2019</v>
      </c>
      <c r="B89" s="1" t="s">
        <v>135</v>
      </c>
      <c r="C89" s="1" t="s">
        <v>191</v>
      </c>
      <c r="D89" s="1" t="s">
        <v>154</v>
      </c>
      <c r="E89" s="1" t="s">
        <v>3</v>
      </c>
      <c r="F89" s="2">
        <v>43542</v>
      </c>
      <c r="G89" s="1">
        <v>36</v>
      </c>
      <c r="H89" s="1" t="s">
        <v>53</v>
      </c>
      <c r="I89" s="1" t="s">
        <v>43</v>
      </c>
      <c r="J89" s="1" t="s">
        <v>26</v>
      </c>
      <c r="K89" s="3">
        <v>1185100</v>
      </c>
      <c r="L89" s="1">
        <v>1777.65</v>
      </c>
      <c r="M89" s="1" t="s">
        <v>165</v>
      </c>
      <c r="N89" s="1"/>
    </row>
    <row r="90" spans="1:14" hidden="1" x14ac:dyDescent="0.25">
      <c r="A90" s="1">
        <v>2019</v>
      </c>
      <c r="B90" s="1" t="s">
        <v>135</v>
      </c>
      <c r="C90" s="1" t="s">
        <v>191</v>
      </c>
      <c r="D90" s="1" t="s">
        <v>154</v>
      </c>
      <c r="E90" s="1" t="s">
        <v>3</v>
      </c>
      <c r="F90" s="2">
        <v>43542</v>
      </c>
      <c r="G90" s="1">
        <v>0</v>
      </c>
      <c r="H90" s="1" t="s">
        <v>49</v>
      </c>
      <c r="I90" s="1" t="s">
        <v>43</v>
      </c>
      <c r="J90" s="1" t="s">
        <v>95</v>
      </c>
      <c r="K90" s="3">
        <v>1799000</v>
      </c>
      <c r="L90" s="1">
        <v>1439.2</v>
      </c>
      <c r="M90" s="1" t="s">
        <v>143</v>
      </c>
      <c r="N90" s="1"/>
    </row>
    <row r="91" spans="1:14" hidden="1" x14ac:dyDescent="0.25">
      <c r="A91" s="1">
        <v>2019</v>
      </c>
      <c r="B91" s="1" t="s">
        <v>135</v>
      </c>
      <c r="C91" s="1" t="s">
        <v>191</v>
      </c>
      <c r="D91" s="1" t="s">
        <v>154</v>
      </c>
      <c r="E91" s="1" t="s">
        <v>3</v>
      </c>
      <c r="F91" s="2">
        <v>43542</v>
      </c>
      <c r="G91" s="1">
        <v>0</v>
      </c>
      <c r="H91" s="1" t="s">
        <v>46</v>
      </c>
      <c r="I91" s="1" t="s">
        <v>5</v>
      </c>
      <c r="J91" s="1" t="s">
        <v>240</v>
      </c>
      <c r="K91" s="3">
        <v>68490</v>
      </c>
      <c r="L91" s="1">
        <v>1369.8</v>
      </c>
      <c r="M91" s="1" t="s">
        <v>143</v>
      </c>
      <c r="N91" s="1"/>
    </row>
    <row r="92" spans="1:14" hidden="1" x14ac:dyDescent="0.25">
      <c r="A92" s="1">
        <v>2019</v>
      </c>
      <c r="B92" s="1" t="s">
        <v>135</v>
      </c>
      <c r="C92" s="1" t="s">
        <v>191</v>
      </c>
      <c r="D92" s="1" t="s">
        <v>154</v>
      </c>
      <c r="E92" s="1" t="s">
        <v>3</v>
      </c>
      <c r="F92" s="2">
        <v>43542</v>
      </c>
      <c r="G92" s="1">
        <v>23</v>
      </c>
      <c r="H92" s="1" t="s">
        <v>42</v>
      </c>
      <c r="I92" s="1" t="s">
        <v>43</v>
      </c>
      <c r="J92" s="1" t="s">
        <v>26</v>
      </c>
      <c r="K92" s="3">
        <v>899200</v>
      </c>
      <c r="L92" s="1">
        <v>1348.8</v>
      </c>
      <c r="M92" s="1" t="s">
        <v>165</v>
      </c>
      <c r="N92" s="1"/>
    </row>
    <row r="93" spans="1:14" hidden="1" x14ac:dyDescent="0.25">
      <c r="A93" s="1">
        <v>2019</v>
      </c>
      <c r="B93" s="1" t="s">
        <v>135</v>
      </c>
      <c r="C93" s="1" t="s">
        <v>191</v>
      </c>
      <c r="D93" s="1" t="s">
        <v>154</v>
      </c>
      <c r="E93" s="1" t="s">
        <v>3</v>
      </c>
      <c r="F93" s="2">
        <v>43542</v>
      </c>
      <c r="G93" s="1">
        <v>0</v>
      </c>
      <c r="H93" s="1" t="s">
        <v>168</v>
      </c>
      <c r="I93" s="1" t="s">
        <v>43</v>
      </c>
      <c r="J93" s="1" t="s">
        <v>241</v>
      </c>
      <c r="K93" s="3">
        <v>1886800</v>
      </c>
      <c r="L93" s="1">
        <v>1132.08</v>
      </c>
      <c r="M93" s="1" t="s">
        <v>143</v>
      </c>
      <c r="N93" s="1"/>
    </row>
    <row r="94" spans="1:14" hidden="1" x14ac:dyDescent="0.25">
      <c r="A94" s="1">
        <v>2019</v>
      </c>
      <c r="B94" s="1" t="s">
        <v>135</v>
      </c>
      <c r="C94" s="1" t="s">
        <v>191</v>
      </c>
      <c r="D94" s="1" t="s">
        <v>154</v>
      </c>
      <c r="E94" s="1" t="s">
        <v>3</v>
      </c>
      <c r="F94" s="2">
        <v>43542</v>
      </c>
      <c r="G94" s="1">
        <v>0</v>
      </c>
      <c r="H94" s="1" t="s">
        <v>168</v>
      </c>
      <c r="I94" s="1" t="s">
        <v>43</v>
      </c>
      <c r="J94" s="1" t="s">
        <v>241</v>
      </c>
      <c r="K94" s="3">
        <v>1886800</v>
      </c>
      <c r="L94" s="1">
        <v>1132.08</v>
      </c>
      <c r="M94" s="1" t="s">
        <v>143</v>
      </c>
      <c r="N94" s="1"/>
    </row>
    <row r="95" spans="1:14" hidden="1" x14ac:dyDescent="0.25">
      <c r="A95" s="1">
        <v>2019</v>
      </c>
      <c r="B95" s="1" t="s">
        <v>135</v>
      </c>
      <c r="C95" s="1" t="s">
        <v>191</v>
      </c>
      <c r="D95" s="1" t="s">
        <v>154</v>
      </c>
      <c r="E95" s="1" t="s">
        <v>3</v>
      </c>
      <c r="F95" s="2">
        <v>43542</v>
      </c>
      <c r="G95" s="1">
        <v>0</v>
      </c>
      <c r="H95" s="1" t="s">
        <v>149</v>
      </c>
      <c r="I95" s="1" t="s">
        <v>150</v>
      </c>
      <c r="J95" s="1" t="s">
        <v>234</v>
      </c>
      <c r="K95" s="3">
        <v>455000</v>
      </c>
      <c r="L95" s="1">
        <v>1092</v>
      </c>
      <c r="M95" s="1" t="s">
        <v>233</v>
      </c>
      <c r="N95" s="1"/>
    </row>
    <row r="96" spans="1:14" hidden="1" x14ac:dyDescent="0.25">
      <c r="A96" s="1">
        <v>2019</v>
      </c>
      <c r="B96" s="1" t="s">
        <v>135</v>
      </c>
      <c r="C96" s="1" t="s">
        <v>191</v>
      </c>
      <c r="D96" s="1" t="s">
        <v>154</v>
      </c>
      <c r="E96" s="1" t="s">
        <v>3</v>
      </c>
      <c r="F96" s="2">
        <v>43542</v>
      </c>
      <c r="G96" s="1">
        <v>27</v>
      </c>
      <c r="H96" s="1" t="s">
        <v>208</v>
      </c>
      <c r="I96" s="1" t="s">
        <v>5</v>
      </c>
      <c r="J96" s="1" t="s">
        <v>18</v>
      </c>
      <c r="K96" s="3">
        <v>23800</v>
      </c>
      <c r="L96" s="1">
        <v>1071</v>
      </c>
      <c r="M96" s="1" t="s">
        <v>165</v>
      </c>
      <c r="N96" s="1"/>
    </row>
    <row r="97" spans="1:14" hidden="1" x14ac:dyDescent="0.25">
      <c r="A97" s="1">
        <v>2019</v>
      </c>
      <c r="B97" s="1" t="s">
        <v>135</v>
      </c>
      <c r="C97" s="1" t="s">
        <v>191</v>
      </c>
      <c r="D97" s="1" t="s">
        <v>154</v>
      </c>
      <c r="E97" s="1" t="s">
        <v>3</v>
      </c>
      <c r="F97" s="2">
        <v>43542</v>
      </c>
      <c r="G97" s="1">
        <v>0</v>
      </c>
      <c r="H97" s="1" t="s">
        <v>196</v>
      </c>
      <c r="I97" s="1" t="s">
        <v>9</v>
      </c>
      <c r="J97" s="1" t="s">
        <v>244</v>
      </c>
      <c r="K97" s="3">
        <v>424800</v>
      </c>
      <c r="L97" s="1">
        <v>1062</v>
      </c>
      <c r="M97" s="1" t="s">
        <v>19</v>
      </c>
      <c r="N97" s="1"/>
    </row>
    <row r="98" spans="1:14" hidden="1" x14ac:dyDescent="0.25">
      <c r="A98" s="1">
        <v>2019</v>
      </c>
      <c r="B98" s="1" t="s">
        <v>135</v>
      </c>
      <c r="C98" s="1" t="s">
        <v>191</v>
      </c>
      <c r="D98" s="1" t="s">
        <v>154</v>
      </c>
      <c r="E98" s="1" t="s">
        <v>3</v>
      </c>
      <c r="F98" s="2">
        <v>43542</v>
      </c>
      <c r="G98" s="1">
        <v>25</v>
      </c>
      <c r="H98" s="13" t="s">
        <v>207</v>
      </c>
      <c r="I98" s="1" t="s">
        <v>25</v>
      </c>
      <c r="J98" s="1" t="s">
        <v>26</v>
      </c>
      <c r="K98" s="3">
        <v>702400</v>
      </c>
      <c r="L98" s="1">
        <v>1053.5999999999999</v>
      </c>
      <c r="M98" s="1" t="s">
        <v>165</v>
      </c>
      <c r="N98" s="1"/>
    </row>
    <row r="99" spans="1:14" hidden="1" x14ac:dyDescent="0.25">
      <c r="A99" s="1">
        <v>2019</v>
      </c>
      <c r="B99" s="1" t="s">
        <v>135</v>
      </c>
      <c r="C99" s="1" t="s">
        <v>191</v>
      </c>
      <c r="D99" s="1" t="s">
        <v>154</v>
      </c>
      <c r="E99" s="1" t="s">
        <v>3</v>
      </c>
      <c r="F99" s="2">
        <v>43542</v>
      </c>
      <c r="G99" s="1">
        <v>22</v>
      </c>
      <c r="H99" s="1" t="s">
        <v>206</v>
      </c>
      <c r="I99" s="1" t="s">
        <v>25</v>
      </c>
      <c r="J99" s="1" t="s">
        <v>26</v>
      </c>
      <c r="K99" s="3">
        <v>681200</v>
      </c>
      <c r="L99" s="1">
        <v>1021.8</v>
      </c>
      <c r="M99" s="1" t="s">
        <v>19</v>
      </c>
      <c r="N99" s="1"/>
    </row>
    <row r="100" spans="1:14" hidden="1" x14ac:dyDescent="0.25">
      <c r="A100" s="1">
        <v>2019</v>
      </c>
      <c r="B100" s="1" t="s">
        <v>135</v>
      </c>
      <c r="C100" s="1" t="s">
        <v>191</v>
      </c>
      <c r="D100" s="1" t="s">
        <v>154</v>
      </c>
      <c r="E100" s="1" t="s">
        <v>3</v>
      </c>
      <c r="F100" s="2">
        <v>43542</v>
      </c>
      <c r="G100" s="1">
        <v>0</v>
      </c>
      <c r="H100" s="1" t="s">
        <v>69</v>
      </c>
      <c r="I100" s="1" t="s">
        <v>9</v>
      </c>
      <c r="J100" s="1" t="s">
        <v>167</v>
      </c>
      <c r="K100" s="3">
        <v>150000</v>
      </c>
      <c r="L100" s="1">
        <v>900</v>
      </c>
      <c r="M100" s="1" t="s">
        <v>70</v>
      </c>
      <c r="N100" s="1"/>
    </row>
    <row r="101" spans="1:14" hidden="1" x14ac:dyDescent="0.25">
      <c r="A101" s="1">
        <v>2019</v>
      </c>
      <c r="B101" s="1" t="s">
        <v>135</v>
      </c>
      <c r="C101" s="1" t="s">
        <v>191</v>
      </c>
      <c r="D101" s="1" t="s">
        <v>154</v>
      </c>
      <c r="E101" s="1" t="s">
        <v>3</v>
      </c>
      <c r="F101" s="2">
        <v>43542</v>
      </c>
      <c r="G101" s="1">
        <v>38</v>
      </c>
      <c r="H101" s="1" t="s">
        <v>212</v>
      </c>
      <c r="I101" s="1" t="s">
        <v>5</v>
      </c>
      <c r="J101" s="1" t="s">
        <v>18</v>
      </c>
      <c r="K101" s="3">
        <v>18900</v>
      </c>
      <c r="L101" s="1">
        <v>850.5</v>
      </c>
      <c r="M101" s="1" t="s">
        <v>19</v>
      </c>
      <c r="N101" s="1"/>
    </row>
    <row r="102" spans="1:14" hidden="1" x14ac:dyDescent="0.25">
      <c r="A102" s="1">
        <v>2019</v>
      </c>
      <c r="B102" s="1" t="s">
        <v>135</v>
      </c>
      <c r="C102" s="1" t="s">
        <v>191</v>
      </c>
      <c r="D102" s="1" t="s">
        <v>154</v>
      </c>
      <c r="E102" s="1" t="s">
        <v>3</v>
      </c>
      <c r="F102" s="2">
        <v>43542</v>
      </c>
      <c r="G102" s="1">
        <v>10</v>
      </c>
      <c r="H102" s="1" t="s">
        <v>197</v>
      </c>
      <c r="I102" s="1" t="s">
        <v>198</v>
      </c>
      <c r="J102" s="1" t="s">
        <v>18</v>
      </c>
      <c r="K102" s="3">
        <v>10900</v>
      </c>
      <c r="L102" s="1">
        <v>490.5</v>
      </c>
      <c r="M102" s="1" t="s">
        <v>165</v>
      </c>
      <c r="N102" s="1"/>
    </row>
    <row r="103" spans="1:14" hidden="1" x14ac:dyDescent="0.25">
      <c r="A103" s="1">
        <v>2019</v>
      </c>
      <c r="B103" s="1" t="s">
        <v>135</v>
      </c>
      <c r="C103" s="1" t="s">
        <v>191</v>
      </c>
      <c r="D103" s="1" t="s">
        <v>154</v>
      </c>
      <c r="E103" s="1" t="s">
        <v>3</v>
      </c>
      <c r="F103" s="2">
        <v>43542</v>
      </c>
      <c r="G103" s="1">
        <v>19</v>
      </c>
      <c r="H103" s="1" t="s">
        <v>33</v>
      </c>
      <c r="I103" s="1" t="s">
        <v>5</v>
      </c>
      <c r="J103" s="1" t="s">
        <v>18</v>
      </c>
      <c r="K103" s="3">
        <v>10100</v>
      </c>
      <c r="L103" s="1">
        <v>454.5</v>
      </c>
      <c r="M103" s="1" t="s">
        <v>19</v>
      </c>
      <c r="N103" s="1"/>
    </row>
    <row r="104" spans="1:14" hidden="1" x14ac:dyDescent="0.25">
      <c r="A104" s="1">
        <v>2019</v>
      </c>
      <c r="B104" s="1" t="s">
        <v>135</v>
      </c>
      <c r="C104" s="1" t="s">
        <v>191</v>
      </c>
      <c r="D104" s="1" t="s">
        <v>154</v>
      </c>
      <c r="E104" s="1" t="s">
        <v>3</v>
      </c>
      <c r="F104" s="2">
        <v>43542</v>
      </c>
      <c r="G104" s="1">
        <v>0</v>
      </c>
      <c r="H104" s="1" t="s">
        <v>42</v>
      </c>
      <c r="I104" s="1" t="s">
        <v>43</v>
      </c>
      <c r="J104" s="1" t="s">
        <v>187</v>
      </c>
      <c r="K104" s="3">
        <v>899200</v>
      </c>
      <c r="L104" s="1">
        <v>449.6</v>
      </c>
      <c r="M104" s="1" t="s">
        <v>165</v>
      </c>
      <c r="N104" s="1"/>
    </row>
    <row r="105" spans="1:14" hidden="1" x14ac:dyDescent="0.25">
      <c r="A105" s="1">
        <v>2019</v>
      </c>
      <c r="B105" s="1" t="s">
        <v>135</v>
      </c>
      <c r="C105" s="1" t="s">
        <v>191</v>
      </c>
      <c r="D105" s="1" t="s">
        <v>154</v>
      </c>
      <c r="E105" s="1" t="s">
        <v>3</v>
      </c>
      <c r="F105" s="2">
        <v>43542</v>
      </c>
      <c r="G105" s="1">
        <v>0</v>
      </c>
      <c r="H105" s="1" t="s">
        <v>196</v>
      </c>
      <c r="I105" s="1" t="s">
        <v>9</v>
      </c>
      <c r="J105" s="1" t="s">
        <v>97</v>
      </c>
      <c r="K105" s="3">
        <v>424800</v>
      </c>
      <c r="L105" s="1">
        <v>424.8</v>
      </c>
      <c r="M105" s="1" t="s">
        <v>19</v>
      </c>
      <c r="N105" s="1"/>
    </row>
    <row r="106" spans="1:14" hidden="1" x14ac:dyDescent="0.25">
      <c r="A106" s="1">
        <v>2019</v>
      </c>
      <c r="B106" s="1" t="s">
        <v>135</v>
      </c>
      <c r="C106" s="1" t="s">
        <v>191</v>
      </c>
      <c r="D106" s="1" t="s">
        <v>154</v>
      </c>
      <c r="E106" s="1" t="s">
        <v>3</v>
      </c>
      <c r="F106" s="2">
        <v>43542</v>
      </c>
      <c r="G106" s="1">
        <v>0</v>
      </c>
      <c r="H106" s="1" t="s">
        <v>196</v>
      </c>
      <c r="I106" s="1" t="s">
        <v>9</v>
      </c>
      <c r="J106" s="1" t="s">
        <v>97</v>
      </c>
      <c r="K106" s="3">
        <v>424800</v>
      </c>
      <c r="L106" s="1">
        <v>424.8</v>
      </c>
      <c r="M106" s="1" t="s">
        <v>19</v>
      </c>
      <c r="N106" s="1"/>
    </row>
    <row r="107" spans="1:14" hidden="1" x14ac:dyDescent="0.25">
      <c r="A107" s="1">
        <v>2019</v>
      </c>
      <c r="B107" s="1" t="s">
        <v>135</v>
      </c>
      <c r="C107" s="1" t="s">
        <v>191</v>
      </c>
      <c r="D107" s="1" t="s">
        <v>154</v>
      </c>
      <c r="E107" s="1" t="s">
        <v>3</v>
      </c>
      <c r="F107" s="2">
        <v>43542</v>
      </c>
      <c r="G107" s="1">
        <v>0</v>
      </c>
      <c r="H107" s="1" t="s">
        <v>42</v>
      </c>
      <c r="I107" s="1" t="s">
        <v>43</v>
      </c>
      <c r="J107" s="1" t="s">
        <v>186</v>
      </c>
      <c r="K107" s="3">
        <v>899200</v>
      </c>
      <c r="L107" s="1">
        <v>359.68</v>
      </c>
      <c r="M107" s="1" t="s">
        <v>165</v>
      </c>
      <c r="N107" s="1"/>
    </row>
    <row r="108" spans="1:14" hidden="1" x14ac:dyDescent="0.25">
      <c r="A108" s="1">
        <v>2019</v>
      </c>
      <c r="B108" s="1" t="s">
        <v>135</v>
      </c>
      <c r="C108" s="1" t="s">
        <v>191</v>
      </c>
      <c r="D108" s="1" t="s">
        <v>154</v>
      </c>
      <c r="E108" s="1" t="s">
        <v>3</v>
      </c>
      <c r="F108" s="2">
        <v>43542</v>
      </c>
      <c r="G108" s="1">
        <v>0</v>
      </c>
      <c r="H108" s="1" t="s">
        <v>206</v>
      </c>
      <c r="I108" s="1" t="s">
        <v>25</v>
      </c>
      <c r="J108" s="1" t="s">
        <v>187</v>
      </c>
      <c r="K108" s="3">
        <v>681200</v>
      </c>
      <c r="L108" s="1">
        <v>340.6</v>
      </c>
      <c r="M108" s="1" t="s">
        <v>19</v>
      </c>
      <c r="N108" s="1"/>
    </row>
    <row r="109" spans="1:14" hidden="1" x14ac:dyDescent="0.25">
      <c r="A109" s="1">
        <v>2019</v>
      </c>
      <c r="B109" s="1" t="s">
        <v>135</v>
      </c>
      <c r="C109" s="1" t="s">
        <v>191</v>
      </c>
      <c r="D109" s="1" t="s">
        <v>154</v>
      </c>
      <c r="E109" s="1" t="s">
        <v>3</v>
      </c>
      <c r="F109" s="2">
        <v>43542</v>
      </c>
      <c r="G109" s="1">
        <v>0</v>
      </c>
      <c r="H109" s="1" t="s">
        <v>212</v>
      </c>
      <c r="I109" s="1" t="s">
        <v>5</v>
      </c>
      <c r="J109" s="1" t="s">
        <v>243</v>
      </c>
      <c r="K109" s="3">
        <v>18900</v>
      </c>
      <c r="L109" s="1">
        <v>283.5</v>
      </c>
      <c r="M109" s="1" t="s">
        <v>19</v>
      </c>
      <c r="N109" s="1"/>
    </row>
    <row r="110" spans="1:14" hidden="1" x14ac:dyDescent="0.25">
      <c r="A110" s="1">
        <v>2019</v>
      </c>
      <c r="B110" s="1" t="s">
        <v>135</v>
      </c>
      <c r="C110" s="1" t="s">
        <v>191</v>
      </c>
      <c r="D110" s="1" t="s">
        <v>154</v>
      </c>
      <c r="E110" s="1" t="s">
        <v>3</v>
      </c>
      <c r="F110" s="2">
        <v>43542</v>
      </c>
      <c r="G110" s="1">
        <v>0</v>
      </c>
      <c r="H110" s="1" t="s">
        <v>207</v>
      </c>
      <c r="I110" s="1" t="s">
        <v>25</v>
      </c>
      <c r="J110" s="1" t="s">
        <v>186</v>
      </c>
      <c r="K110" s="3">
        <v>702400</v>
      </c>
      <c r="L110" s="1">
        <v>280.95999999999998</v>
      </c>
      <c r="M110" s="1" t="s">
        <v>165</v>
      </c>
      <c r="N110" s="1"/>
    </row>
    <row r="111" spans="1:14" hidden="1" x14ac:dyDescent="0.25">
      <c r="A111" s="1">
        <v>2019</v>
      </c>
      <c r="B111" s="1" t="s">
        <v>135</v>
      </c>
      <c r="C111" s="1" t="s">
        <v>191</v>
      </c>
      <c r="D111" s="1" t="s">
        <v>154</v>
      </c>
      <c r="E111" s="1" t="s">
        <v>3</v>
      </c>
      <c r="F111" s="2">
        <v>43542</v>
      </c>
      <c r="G111" s="1">
        <v>0</v>
      </c>
      <c r="H111" s="1" t="s">
        <v>53</v>
      </c>
      <c r="I111" s="1" t="s">
        <v>43</v>
      </c>
      <c r="J111" s="1" t="s">
        <v>235</v>
      </c>
      <c r="K111" s="3">
        <v>1185100</v>
      </c>
      <c r="L111" s="1">
        <v>237.02</v>
      </c>
      <c r="M111" s="1" t="s">
        <v>165</v>
      </c>
      <c r="N111" s="1"/>
    </row>
    <row r="112" spans="1:14" hidden="1" x14ac:dyDescent="0.25">
      <c r="A112" s="1">
        <v>2019</v>
      </c>
      <c r="B112" s="1" t="s">
        <v>135</v>
      </c>
      <c r="C112" s="1" t="s">
        <v>191</v>
      </c>
      <c r="D112" s="1" t="s">
        <v>154</v>
      </c>
      <c r="E112" s="1" t="s">
        <v>3</v>
      </c>
      <c r="F112" s="2">
        <v>43542</v>
      </c>
      <c r="G112" s="1">
        <v>0</v>
      </c>
      <c r="H112" s="1" t="s">
        <v>42</v>
      </c>
      <c r="I112" s="1" t="s">
        <v>43</v>
      </c>
      <c r="J112" s="1" t="s">
        <v>235</v>
      </c>
      <c r="K112" s="3">
        <v>899200</v>
      </c>
      <c r="L112" s="1">
        <v>179.84</v>
      </c>
      <c r="M112" s="1" t="s">
        <v>165</v>
      </c>
      <c r="N112" s="1"/>
    </row>
    <row r="113" spans="1:14" hidden="1" x14ac:dyDescent="0.25">
      <c r="A113" s="1">
        <v>2019</v>
      </c>
      <c r="B113" s="1" t="s">
        <v>135</v>
      </c>
      <c r="C113" s="1" t="s">
        <v>191</v>
      </c>
      <c r="D113" s="1" t="s">
        <v>154</v>
      </c>
      <c r="E113" s="1" t="s">
        <v>3</v>
      </c>
      <c r="F113" s="2">
        <v>43542</v>
      </c>
      <c r="G113" s="1">
        <v>0</v>
      </c>
      <c r="H113" s="1" t="s">
        <v>33</v>
      </c>
      <c r="I113" s="1" t="s">
        <v>5</v>
      </c>
      <c r="J113" s="1" t="s">
        <v>243</v>
      </c>
      <c r="K113" s="3">
        <v>10100</v>
      </c>
      <c r="L113" s="1">
        <v>151.5</v>
      </c>
      <c r="M113" s="1" t="s">
        <v>19</v>
      </c>
      <c r="N113" s="1"/>
    </row>
    <row r="114" spans="1:14" hidden="1" x14ac:dyDescent="0.25">
      <c r="A114" s="1">
        <v>2019</v>
      </c>
      <c r="B114" s="1" t="s">
        <v>135</v>
      </c>
      <c r="C114" s="1" t="s">
        <v>191</v>
      </c>
      <c r="D114" s="1" t="s">
        <v>154</v>
      </c>
      <c r="E114" s="1" t="s">
        <v>3</v>
      </c>
      <c r="F114" s="2">
        <v>43542</v>
      </c>
      <c r="G114" s="1">
        <v>0</v>
      </c>
      <c r="H114" s="1" t="s">
        <v>208</v>
      </c>
      <c r="I114" s="1" t="s">
        <v>5</v>
      </c>
      <c r="J114" s="1" t="s">
        <v>167</v>
      </c>
      <c r="K114" s="3">
        <v>23800</v>
      </c>
      <c r="L114" s="1">
        <v>142.80000000000001</v>
      </c>
      <c r="M114" s="1" t="s">
        <v>165</v>
      </c>
      <c r="N114" s="1"/>
    </row>
    <row r="115" spans="1:14" hidden="1" x14ac:dyDescent="0.25">
      <c r="A115" s="1">
        <v>2019</v>
      </c>
      <c r="B115" s="1" t="s">
        <v>135</v>
      </c>
      <c r="C115" s="1" t="s">
        <v>191</v>
      </c>
      <c r="D115" s="1" t="s">
        <v>154</v>
      </c>
      <c r="E115" s="1" t="s">
        <v>3</v>
      </c>
      <c r="F115" s="2">
        <v>43542</v>
      </c>
      <c r="G115" s="1">
        <v>0</v>
      </c>
      <c r="H115" s="1" t="s">
        <v>207</v>
      </c>
      <c r="I115" s="1" t="s">
        <v>25</v>
      </c>
      <c r="J115" s="1" t="s">
        <v>235</v>
      </c>
      <c r="K115" s="3">
        <v>702400</v>
      </c>
      <c r="L115" s="1">
        <v>140.47999999999999</v>
      </c>
      <c r="M115" s="1" t="s">
        <v>165</v>
      </c>
      <c r="N115" s="1"/>
    </row>
    <row r="116" spans="1:14" hidden="1" x14ac:dyDescent="0.25">
      <c r="A116" s="1">
        <v>2019</v>
      </c>
      <c r="B116" s="1" t="s">
        <v>135</v>
      </c>
      <c r="C116" s="1" t="s">
        <v>191</v>
      </c>
      <c r="D116" s="1" t="s">
        <v>154</v>
      </c>
      <c r="E116" s="1" t="s">
        <v>3</v>
      </c>
      <c r="F116" s="2">
        <v>43542</v>
      </c>
      <c r="G116" s="1">
        <v>0</v>
      </c>
      <c r="H116" s="13" t="s">
        <v>206</v>
      </c>
      <c r="I116" s="1" t="s">
        <v>25</v>
      </c>
      <c r="J116" s="1" t="s">
        <v>235</v>
      </c>
      <c r="K116" s="3">
        <v>681200</v>
      </c>
      <c r="L116" s="1">
        <v>136.24</v>
      </c>
      <c r="M116" s="1" t="s">
        <v>19</v>
      </c>
      <c r="N116" s="1"/>
    </row>
    <row r="117" spans="1:14" hidden="1" x14ac:dyDescent="0.25">
      <c r="A117" s="1">
        <v>2019</v>
      </c>
      <c r="B117" s="1" t="s">
        <v>135</v>
      </c>
      <c r="C117" s="1" t="s">
        <v>191</v>
      </c>
      <c r="D117" s="1" t="s">
        <v>154</v>
      </c>
      <c r="E117" s="1" t="s">
        <v>3</v>
      </c>
      <c r="F117" s="2">
        <v>43542</v>
      </c>
      <c r="G117" s="1">
        <v>0</v>
      </c>
      <c r="H117" s="1" t="s">
        <v>206</v>
      </c>
      <c r="I117" s="1" t="s">
        <v>25</v>
      </c>
      <c r="J117" s="1" t="s">
        <v>235</v>
      </c>
      <c r="K117" s="3">
        <v>681200</v>
      </c>
      <c r="L117" s="1">
        <v>136.24</v>
      </c>
      <c r="M117" s="1" t="s">
        <v>19</v>
      </c>
      <c r="N117" s="1"/>
    </row>
    <row r="118" spans="1:14" hidden="1" x14ac:dyDescent="0.25">
      <c r="A118" s="1">
        <v>2019</v>
      </c>
      <c r="B118" s="1" t="s">
        <v>135</v>
      </c>
      <c r="C118" s="1" t="s">
        <v>191</v>
      </c>
      <c r="D118" s="1" t="s">
        <v>154</v>
      </c>
      <c r="E118" s="1" t="s">
        <v>3</v>
      </c>
      <c r="F118" s="2">
        <v>43542</v>
      </c>
      <c r="G118" s="1">
        <v>0</v>
      </c>
      <c r="H118" s="1" t="s">
        <v>212</v>
      </c>
      <c r="I118" s="1" t="s">
        <v>5</v>
      </c>
      <c r="J118" s="1" t="s">
        <v>167</v>
      </c>
      <c r="K118" s="3">
        <v>18900</v>
      </c>
      <c r="L118" s="1">
        <v>113.4</v>
      </c>
      <c r="M118" s="1" t="s">
        <v>19</v>
      </c>
      <c r="N118" s="1"/>
    </row>
    <row r="119" spans="1:14" hidden="1" x14ac:dyDescent="0.25">
      <c r="A119" s="1">
        <v>2019</v>
      </c>
      <c r="B119" s="1" t="s">
        <v>135</v>
      </c>
      <c r="C119" s="1" t="s">
        <v>191</v>
      </c>
      <c r="D119" s="1" t="s">
        <v>154</v>
      </c>
      <c r="E119" s="1" t="s">
        <v>3</v>
      </c>
      <c r="F119" s="2">
        <v>43542</v>
      </c>
      <c r="G119" s="1">
        <v>0</v>
      </c>
      <c r="H119" s="1" t="s">
        <v>212</v>
      </c>
      <c r="I119" s="1" t="s">
        <v>5</v>
      </c>
      <c r="J119" s="1" t="s">
        <v>167</v>
      </c>
      <c r="K119" s="3">
        <v>18900</v>
      </c>
      <c r="L119" s="1">
        <v>113.4</v>
      </c>
      <c r="M119" s="1" t="s">
        <v>19</v>
      </c>
      <c r="N119" s="1"/>
    </row>
    <row r="120" spans="1:14" hidden="1" x14ac:dyDescent="0.25">
      <c r="A120" s="1">
        <v>2019</v>
      </c>
      <c r="B120" s="1" t="s">
        <v>135</v>
      </c>
      <c r="C120" s="1" t="s">
        <v>191</v>
      </c>
      <c r="D120" s="1" t="s">
        <v>154</v>
      </c>
      <c r="E120" s="1" t="s">
        <v>3</v>
      </c>
      <c r="F120" s="2">
        <v>43542</v>
      </c>
      <c r="G120" s="1">
        <v>11</v>
      </c>
      <c r="H120" s="1" t="s">
        <v>199</v>
      </c>
      <c r="I120" s="1" t="s">
        <v>5</v>
      </c>
      <c r="J120" s="1" t="s">
        <v>57</v>
      </c>
      <c r="K120" s="1" t="s">
        <v>200</v>
      </c>
      <c r="L120" s="1">
        <v>99</v>
      </c>
      <c r="M120" s="1" t="s">
        <v>165</v>
      </c>
      <c r="N120" s="1"/>
    </row>
    <row r="121" spans="1:14" hidden="1" x14ac:dyDescent="0.25">
      <c r="A121" s="1">
        <v>2019</v>
      </c>
      <c r="B121" s="1" t="s">
        <v>135</v>
      </c>
      <c r="C121" s="1" t="s">
        <v>191</v>
      </c>
      <c r="D121" s="1" t="s">
        <v>154</v>
      </c>
      <c r="E121" s="1" t="s">
        <v>3</v>
      </c>
      <c r="F121" s="2">
        <v>43542</v>
      </c>
      <c r="G121" s="1">
        <v>0</v>
      </c>
      <c r="H121" s="1" t="s">
        <v>33</v>
      </c>
      <c r="I121" s="1" t="s">
        <v>5</v>
      </c>
      <c r="J121" s="1" t="s">
        <v>167</v>
      </c>
      <c r="K121" s="3">
        <v>10100</v>
      </c>
      <c r="L121" s="1">
        <v>60.6</v>
      </c>
      <c r="M121" s="1" t="s">
        <v>19</v>
      </c>
      <c r="N121" s="1"/>
    </row>
    <row r="122" spans="1:14" hidden="1" x14ac:dyDescent="0.25">
      <c r="A122" s="1">
        <v>2019</v>
      </c>
      <c r="B122" s="1" t="s">
        <v>135</v>
      </c>
      <c r="C122" s="1" t="s">
        <v>191</v>
      </c>
      <c r="D122" s="1" t="s">
        <v>154</v>
      </c>
      <c r="E122" s="1" t="s">
        <v>3</v>
      </c>
      <c r="F122" s="2">
        <v>43542</v>
      </c>
      <c r="G122" s="1">
        <v>0</v>
      </c>
      <c r="H122" s="1" t="s">
        <v>33</v>
      </c>
      <c r="I122" s="1" t="s">
        <v>5</v>
      </c>
      <c r="J122" s="1" t="s">
        <v>167</v>
      </c>
      <c r="K122" s="3">
        <v>10100</v>
      </c>
      <c r="L122" s="1">
        <v>60.6</v>
      </c>
      <c r="M122" s="1" t="s">
        <v>19</v>
      </c>
      <c r="N122" s="1"/>
    </row>
    <row r="123" spans="1:14" hidden="1" x14ac:dyDescent="0.25">
      <c r="A123" s="1">
        <v>2019</v>
      </c>
      <c r="B123" s="1" t="s">
        <v>135</v>
      </c>
      <c r="C123" s="1" t="s">
        <v>191</v>
      </c>
      <c r="D123" s="1" t="s">
        <v>154</v>
      </c>
      <c r="E123" s="1" t="s">
        <v>3</v>
      </c>
      <c r="F123" s="2">
        <v>43542</v>
      </c>
      <c r="G123" s="1">
        <v>0</v>
      </c>
      <c r="H123" s="1" t="s">
        <v>199</v>
      </c>
      <c r="I123" s="1" t="s">
        <v>5</v>
      </c>
      <c r="J123" s="1" t="s">
        <v>65</v>
      </c>
      <c r="K123" s="1" t="s">
        <v>200</v>
      </c>
      <c r="L123" s="1">
        <v>13.2</v>
      </c>
      <c r="M123" s="1" t="s">
        <v>165</v>
      </c>
      <c r="N123" s="1"/>
    </row>
    <row r="124" spans="1:14" hidden="1" x14ac:dyDescent="0.25">
      <c r="L124" s="10">
        <f>SUM(L9:L123)</f>
        <v>2144668.19</v>
      </c>
    </row>
    <row r="125" spans="1:14" hidden="1" x14ac:dyDescent="0.25"/>
    <row r="126" spans="1:14" hidden="1" x14ac:dyDescent="0.25"/>
    <row r="127" spans="1:14" hidden="1" x14ac:dyDescent="0.25"/>
    <row r="128" spans="1:14" x14ac:dyDescent="0.25">
      <c r="K128" t="s">
        <v>279</v>
      </c>
      <c r="L128">
        <f>L17+L33+L45+L46</f>
        <v>91806.34</v>
      </c>
    </row>
  </sheetData>
  <autoFilter ref="A8:M127" xr:uid="{00000000-0009-0000-0000-000003000000}">
    <filterColumn colId="7">
      <filters>
        <filter val="Omalizumabe 150MG"/>
      </filters>
    </filterColumn>
    <sortState ref="A9:M127">
      <sortCondition descending="1" ref="L8:L127"/>
    </sortState>
  </autoFilter>
  <mergeCells count="1">
    <mergeCell ref="F2:L2"/>
  </mergeCells>
  <hyperlinks>
    <hyperlink ref="F2" r:id="rId1" xr:uid="{00000000-0004-0000-0300-000000000000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Total</vt:lpstr>
      <vt:lpstr>2022</vt:lpstr>
      <vt:lpstr>2021</vt:lpstr>
      <vt:lpstr>2020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felipe</dc:creator>
  <cp:lastModifiedBy>Fatec</cp:lastModifiedBy>
  <dcterms:created xsi:type="dcterms:W3CDTF">2023-04-20T12:18:09Z</dcterms:created>
  <dcterms:modified xsi:type="dcterms:W3CDTF">2023-05-11T12:55:15Z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7a011363-d4f4-4f97-9b33-55c891dd64b3</vt:lpwstr>
  </property>
</Properties>
</file>