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eono\Dropbox (Personal)\Bayesian Direct Methods\CodeRR\FORECASTS\datafolder\"/>
    </mc:Choice>
  </mc:AlternateContent>
  <xr:revisionPtr revIDLastSave="0" documentId="13_ncr:40009_{D28C7A7D-25F9-40FF-9B3B-9AE407DCB416}" xr6:coauthVersionLast="47" xr6:coauthVersionMax="47" xr10:uidLastSave="{00000000-0000-0000-0000-000000000000}"/>
  <bookViews>
    <workbookView xWindow="-98" yWindow="-98" windowWidth="19396" windowHeight="11475"/>
  </bookViews>
  <sheets>
    <sheet name="FRED_Data_Levels" sheetId="5" r:id="rId1"/>
    <sheet name="FRED_Data" sheetId="1" r:id="rId2"/>
    <sheet name="Info" sheetId="2" r:id="rId3"/>
    <sheet name="Data" sheetId="3" r:id="rId4"/>
    <sheet name="info_data" sheetId="4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4" i="1" l="1"/>
  <c r="C294" i="1"/>
  <c r="D294" i="1"/>
  <c r="E294" i="1"/>
  <c r="F294" i="1"/>
  <c r="G294" i="1"/>
  <c r="H294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85" i="5"/>
  <c r="C285" i="5"/>
  <c r="D285" i="5"/>
  <c r="E285" i="5"/>
  <c r="F285" i="5"/>
  <c r="G285" i="5"/>
  <c r="H285" i="5"/>
  <c r="B286" i="5"/>
  <c r="C286" i="5"/>
  <c r="D286" i="5"/>
  <c r="E286" i="5"/>
  <c r="F286" i="5"/>
  <c r="G286" i="5"/>
  <c r="H286" i="5"/>
  <c r="B287" i="5"/>
  <c r="C287" i="5"/>
  <c r="D287" i="5"/>
  <c r="E287" i="5"/>
  <c r="F287" i="5"/>
  <c r="G287" i="5"/>
  <c r="H287" i="5"/>
  <c r="B288" i="5"/>
  <c r="C288" i="5"/>
  <c r="D288" i="5"/>
  <c r="E288" i="5"/>
  <c r="F288" i="5"/>
  <c r="G288" i="5"/>
  <c r="H288" i="5"/>
  <c r="B289" i="5"/>
  <c r="C289" i="5"/>
  <c r="D289" i="5"/>
  <c r="E289" i="5"/>
  <c r="F289" i="5"/>
  <c r="G289" i="5"/>
  <c r="H289" i="5"/>
  <c r="B290" i="5"/>
  <c r="C290" i="5"/>
  <c r="D290" i="5"/>
  <c r="E290" i="5"/>
  <c r="F290" i="5"/>
  <c r="G290" i="5"/>
  <c r="H290" i="5"/>
  <c r="B291" i="5"/>
  <c r="C291" i="5"/>
  <c r="D291" i="5"/>
  <c r="E291" i="5"/>
  <c r="F291" i="5"/>
  <c r="G291" i="5"/>
  <c r="H291" i="5"/>
  <c r="B292" i="5"/>
  <c r="C292" i="5"/>
  <c r="D292" i="5"/>
  <c r="E292" i="5"/>
  <c r="F292" i="5"/>
  <c r="G292" i="5"/>
  <c r="H292" i="5"/>
  <c r="B293" i="5"/>
  <c r="C293" i="5"/>
  <c r="D293" i="5"/>
  <c r="E293" i="5"/>
  <c r="F293" i="5"/>
  <c r="G293" i="5"/>
  <c r="H293" i="5"/>
  <c r="B294" i="5"/>
  <c r="C294" i="5"/>
  <c r="D294" i="5"/>
  <c r="E294" i="5"/>
  <c r="F294" i="5"/>
  <c r="G294" i="5"/>
  <c r="H294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3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3" i="5"/>
  <c r="E285" i="1"/>
  <c r="E28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4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<sst xmlns="http://schemas.openxmlformats.org/spreadsheetml/2006/main" count="86" uniqueCount="56">
  <si>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</si>
  <si>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</si>
  <si>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</si>
  <si>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</si>
  <si>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</si>
  <si>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</si>
  <si>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GDPC1_PCH</t>
  </si>
  <si>
    <t>Real Gross Domestic Product, Percent Change, Quarterly, Seasonally Adjusted Annual Rate</t>
  </si>
  <si>
    <t>HOABS_PCH</t>
  </si>
  <si>
    <t>Business Sector: Hours of All Persons, Percent Change, Quarterly, Seasonally Adjusted</t>
  </si>
  <si>
    <t>RCPHBS_PCH</t>
  </si>
  <si>
    <t>Business Sector: Real Compensation Per Hour, Percent Change, Quarterly, Seasonally Adjusted</t>
  </si>
  <si>
    <t>PCECC96_PCH</t>
  </si>
  <si>
    <t>Real Personal Consumption Expenditures, Percent Change, Quarterly, Seasonally Adjusted Annual Rate</t>
  </si>
  <si>
    <t>GPDIC96_PCH</t>
  </si>
  <si>
    <t>Real Gross Private Domestic Investment, 3 decimal, Percent Change, Quarterly, Seasonally Adjusted Annual Rate</t>
  </si>
  <si>
    <t>CPIAUCSL_PCH</t>
  </si>
  <si>
    <t>Consumer Price Index for All Urban Consumers: All Items, Percent Change, Quarterly, Seasonally Adjusted</t>
  </si>
  <si>
    <t>FEDFUNDS</t>
  </si>
  <si>
    <t>Effective Federal Funds Rate, Percent, Quarterly, Not Seasonally Adjusted</t>
  </si>
  <si>
    <t>Frequency: Quarterly</t>
  </si>
  <si>
    <t>observation_date</t>
  </si>
  <si>
    <t>GDPC1</t>
  </si>
  <si>
    <t>POP</t>
  </si>
  <si>
    <t>PCND</t>
  </si>
  <si>
    <t>PCESV</t>
  </si>
  <si>
    <t>GDPDEF</t>
  </si>
  <si>
    <t>PCDG</t>
  </si>
  <si>
    <t>GPDI</t>
  </si>
  <si>
    <t>COMPRNFB</t>
  </si>
  <si>
    <t>HOANBS</t>
  </si>
  <si>
    <t>Total Population: All Ages including Armed Forces Overseas, Thousands, Quarterly, Not Seasonally Adjusted</t>
  </si>
  <si>
    <t>Personal Consumption Expenditures: Nondurable Goods, Billions of Dollars, Quarterly, Seasonally Adjusted Annual Rate</t>
  </si>
  <si>
    <t>Personal Consumption Expenditures: Services, Billions of Dollars, Quarterly, Seasonally Adjusted Annual Rate</t>
  </si>
  <si>
    <t>Personal Consumption Expenditures: Durable Goods, Billions of Dollars, Quarterly, Seasonally Adjusted Annual Rate</t>
  </si>
  <si>
    <t>Gross Private Domestic Investment, Billions of Dollars, Quarterly, Seasonally Adjusted Annual Rate</t>
  </si>
  <si>
    <t>Real GDP</t>
  </si>
  <si>
    <t>Real Consumption</t>
  </si>
  <si>
    <t>Real Investment</t>
  </si>
  <si>
    <t>Real Wages</t>
  </si>
  <si>
    <t>Hours</t>
  </si>
  <si>
    <t>Inflation</t>
  </si>
  <si>
    <t>Prices</t>
  </si>
  <si>
    <t>Fed Funds Rate</t>
  </si>
  <si>
    <t>RGDP</t>
  </si>
  <si>
    <t>RCON</t>
  </si>
  <si>
    <t>RINV</t>
  </si>
  <si>
    <t>HOUR</t>
  </si>
  <si>
    <t>WAGE</t>
  </si>
  <si>
    <t>FFR</t>
  </si>
  <si>
    <t>DEFL</t>
  </si>
  <si>
    <t>INFL</t>
  </si>
  <si>
    <t>Real Gross Domestic Product, Billions of Chained 2012 Dollars, Quarterly, Seasonally Adjusted Annual Rate</t>
  </si>
  <si>
    <t>Gross Domestic Product: Implicit Price Deflator, Index 2012=100, Quarterly, Seasonally Adjusted</t>
  </si>
  <si>
    <t>Nonfarm Business Sector: Real Hourly Compensation for All Employed Persons, Index 2012=100, Quarterly, Seasonally Adjusted</t>
  </si>
  <si>
    <t>Nonfarm Business Sector: Hours Worked for All Employed Persons, Index 2012=100, Quarterly,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</si>
</sst>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yyyy\-mm\-dd"/>
    <numFmt numFmtId="175" formatCode="0.000"/>
  </numFmts>
  <fonts count="2" x14ac:knownFonts="1">
    <font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72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2" fontId="0" fillId="0" borderId="0" xfId="0" applyNumberFormat="1"/>
    <xf numFmtId="0" fontId="1" fillId="0" borderId="0" xfId="1"/>
    <xf numFmtId="175" fontId="0" fillId="0" borderId="0" xfId="0" applyNumberFormat="1"/>
    <xf numFmtId="175" fontId="1" fillId="0" borderId="0" xfId="1" applyNumberFormat="1"/>
    <xf numFmtId="172" fontId="0" fillId="0" borderId="0" xfId="0" applyNumberFormat="1"/>
    <xf numFmtId="0" fontId="0" fillId="0" borderId="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Data!$J$2:$J$283</c:f>
              <c:numCache>
                <c:formatCode>0.000</c:formatCode>
                <c:ptCount val="282"/>
                <c:pt idx="0">
                  <c:v>46.331000000000003</c:v>
                </c:pt>
                <c:pt idx="1">
                  <c:v>46.343000000000004</c:v>
                </c:pt>
                <c:pt idx="2">
                  <c:v>46.465000000000003</c:v>
                </c:pt>
                <c:pt idx="3">
                  <c:v>46.914999999999999</c:v>
                </c:pt>
                <c:pt idx="4">
                  <c:v>47.213000000000001</c:v>
                </c:pt>
                <c:pt idx="5">
                  <c:v>47.192999999999998</c:v>
                </c:pt>
                <c:pt idx="6">
                  <c:v>47.526000000000003</c:v>
                </c:pt>
                <c:pt idx="7">
                  <c:v>47.085000000000001</c:v>
                </c:pt>
                <c:pt idx="8">
                  <c:v>46.287999999999997</c:v>
                </c:pt>
                <c:pt idx="9">
                  <c:v>45.517000000000003</c:v>
                </c:pt>
                <c:pt idx="10">
                  <c:v>45.036000000000001</c:v>
                </c:pt>
                <c:pt idx="11">
                  <c:v>44.851999999999997</c:v>
                </c:pt>
                <c:pt idx="12">
                  <c:v>45.201999999999998</c:v>
                </c:pt>
                <c:pt idx="13">
                  <c:v>46.323999999999998</c:v>
                </c:pt>
                <c:pt idx="14">
                  <c:v>47.786000000000001</c:v>
                </c:pt>
                <c:pt idx="15">
                  <c:v>48.226999999999997</c:v>
                </c:pt>
                <c:pt idx="16">
                  <c:v>49.04</c:v>
                </c:pt>
                <c:pt idx="17">
                  <c:v>49.435000000000002</c:v>
                </c:pt>
                <c:pt idx="18">
                  <c:v>48.948</c:v>
                </c:pt>
                <c:pt idx="19">
                  <c:v>48.970999999999997</c:v>
                </c:pt>
                <c:pt idx="20">
                  <c:v>49.284999999999997</c:v>
                </c:pt>
                <c:pt idx="21">
                  <c:v>49.079000000000001</c:v>
                </c:pt>
                <c:pt idx="22">
                  <c:v>49.433999999999997</c:v>
                </c:pt>
                <c:pt idx="23">
                  <c:v>50.76</c:v>
                </c:pt>
                <c:pt idx="24">
                  <c:v>51.286999999999999</c:v>
                </c:pt>
                <c:pt idx="25">
                  <c:v>51.377000000000002</c:v>
                </c:pt>
                <c:pt idx="26">
                  <c:v>50.866999999999997</c:v>
                </c:pt>
                <c:pt idx="27">
                  <c:v>50.061999999999998</c:v>
                </c:pt>
                <c:pt idx="28">
                  <c:v>49.387999999999998</c:v>
                </c:pt>
                <c:pt idx="29">
                  <c:v>49.014000000000003</c:v>
                </c:pt>
                <c:pt idx="30">
                  <c:v>48.823999999999998</c:v>
                </c:pt>
                <c:pt idx="31">
                  <c:v>49.432000000000002</c:v>
                </c:pt>
                <c:pt idx="32">
                  <c:v>50.231000000000002</c:v>
                </c:pt>
                <c:pt idx="33">
                  <c:v>50.887999999999998</c:v>
                </c:pt>
                <c:pt idx="34">
                  <c:v>51.417000000000002</c:v>
                </c:pt>
                <c:pt idx="35">
                  <c:v>52.037999999999997</c:v>
                </c:pt>
                <c:pt idx="36">
                  <c:v>52.353999999999999</c:v>
                </c:pt>
                <c:pt idx="37">
                  <c:v>52.469000000000001</c:v>
                </c:pt>
                <c:pt idx="38">
                  <c:v>52.259</c:v>
                </c:pt>
                <c:pt idx="39">
                  <c:v>52.545999999999999</c:v>
                </c:pt>
                <c:pt idx="40">
                  <c:v>52.595999999999997</c:v>
                </c:pt>
                <c:pt idx="41">
                  <c:v>52.484000000000002</c:v>
                </c:pt>
                <c:pt idx="42">
                  <c:v>52.23</c:v>
                </c:pt>
                <c:pt idx="43">
                  <c:v>51.145000000000003</c:v>
                </c:pt>
                <c:pt idx="44">
                  <c:v>49.99</c:v>
                </c:pt>
                <c:pt idx="45">
                  <c:v>49.26</c:v>
                </c:pt>
                <c:pt idx="46">
                  <c:v>49.853999999999999</c:v>
                </c:pt>
                <c:pt idx="47">
                  <c:v>50.600999999999999</c:v>
                </c:pt>
                <c:pt idx="48">
                  <c:v>51.582999999999998</c:v>
                </c:pt>
                <c:pt idx="49">
                  <c:v>52.563000000000002</c:v>
                </c:pt>
                <c:pt idx="50">
                  <c:v>52.41</c:v>
                </c:pt>
                <c:pt idx="51">
                  <c:v>52.418999999999997</c:v>
                </c:pt>
                <c:pt idx="52">
                  <c:v>52.747999999999998</c:v>
                </c:pt>
                <c:pt idx="53">
                  <c:v>52.834000000000003</c:v>
                </c:pt>
                <c:pt idx="54">
                  <c:v>52.534999999999997</c:v>
                </c:pt>
                <c:pt idx="55">
                  <c:v>52.046999999999997</c:v>
                </c:pt>
                <c:pt idx="56">
                  <c:v>51.753</c:v>
                </c:pt>
                <c:pt idx="57">
                  <c:v>51.633000000000003</c:v>
                </c:pt>
                <c:pt idx="58">
                  <c:v>51.936</c:v>
                </c:pt>
                <c:pt idx="59">
                  <c:v>52.6</c:v>
                </c:pt>
                <c:pt idx="60">
                  <c:v>52.792999999999999</c:v>
                </c:pt>
                <c:pt idx="61">
                  <c:v>53.421999999999997</c:v>
                </c:pt>
                <c:pt idx="62">
                  <c:v>53.31</c:v>
                </c:pt>
                <c:pt idx="63">
                  <c:v>52.972999999999999</c:v>
                </c:pt>
                <c:pt idx="64">
                  <c:v>53.292999999999999</c:v>
                </c:pt>
                <c:pt idx="65">
                  <c:v>53.631</c:v>
                </c:pt>
                <c:pt idx="66">
                  <c:v>53.776000000000003</c:v>
                </c:pt>
                <c:pt idx="67">
                  <c:v>54.195999999999998</c:v>
                </c:pt>
                <c:pt idx="68">
                  <c:v>55.24</c:v>
                </c:pt>
                <c:pt idx="69">
                  <c:v>55.478000000000002</c:v>
                </c:pt>
                <c:pt idx="70">
                  <c:v>55.835000000000001</c:v>
                </c:pt>
                <c:pt idx="71">
                  <c:v>56.38</c:v>
                </c:pt>
                <c:pt idx="72">
                  <c:v>57.259</c:v>
                </c:pt>
                <c:pt idx="73">
                  <c:v>57.826000000000001</c:v>
                </c:pt>
                <c:pt idx="74">
                  <c:v>57.966000000000001</c:v>
                </c:pt>
                <c:pt idx="75">
                  <c:v>58.515999999999998</c:v>
                </c:pt>
                <c:pt idx="76">
                  <c:v>59.36</c:v>
                </c:pt>
                <c:pt idx="77">
                  <c:v>59.944000000000003</c:v>
                </c:pt>
                <c:pt idx="78">
                  <c:v>60.225000000000001</c:v>
                </c:pt>
                <c:pt idx="79">
                  <c:v>60.064999999999998</c:v>
                </c:pt>
                <c:pt idx="80">
                  <c:v>59.994999999999997</c:v>
                </c:pt>
                <c:pt idx="81">
                  <c:v>59.627000000000002</c:v>
                </c:pt>
                <c:pt idx="82">
                  <c:v>59.823999999999998</c:v>
                </c:pt>
                <c:pt idx="83">
                  <c:v>60.095999999999997</c:v>
                </c:pt>
                <c:pt idx="84">
                  <c:v>60.201000000000001</c:v>
                </c:pt>
                <c:pt idx="85">
                  <c:v>60.777999999999999</c:v>
                </c:pt>
                <c:pt idx="86">
                  <c:v>61.204000000000001</c:v>
                </c:pt>
                <c:pt idx="87">
                  <c:v>61.584000000000003</c:v>
                </c:pt>
                <c:pt idx="88">
                  <c:v>62.158000000000001</c:v>
                </c:pt>
                <c:pt idx="89">
                  <c:v>62.732999999999997</c:v>
                </c:pt>
                <c:pt idx="90">
                  <c:v>63.036000000000001</c:v>
                </c:pt>
                <c:pt idx="91">
                  <c:v>62.844999999999999</c:v>
                </c:pt>
                <c:pt idx="92">
                  <c:v>62.593000000000004</c:v>
                </c:pt>
                <c:pt idx="93">
                  <c:v>61.767000000000003</c:v>
                </c:pt>
                <c:pt idx="94">
                  <c:v>61.456000000000003</c:v>
                </c:pt>
                <c:pt idx="95">
                  <c:v>60.984000000000002</c:v>
                </c:pt>
                <c:pt idx="96">
                  <c:v>61.271000000000001</c:v>
                </c:pt>
                <c:pt idx="97">
                  <c:v>61.47</c:v>
                </c:pt>
                <c:pt idx="98">
                  <c:v>61.47</c:v>
                </c:pt>
                <c:pt idx="99">
                  <c:v>62.131</c:v>
                </c:pt>
                <c:pt idx="100">
                  <c:v>62.83</c:v>
                </c:pt>
                <c:pt idx="101">
                  <c:v>63.286000000000001</c:v>
                </c:pt>
                <c:pt idx="102">
                  <c:v>63.643999999999998</c:v>
                </c:pt>
                <c:pt idx="103">
                  <c:v>64.31</c:v>
                </c:pt>
                <c:pt idx="104">
                  <c:v>65.278000000000006</c:v>
                </c:pt>
                <c:pt idx="105">
                  <c:v>65.965000000000003</c:v>
                </c:pt>
                <c:pt idx="106">
                  <c:v>66.411000000000001</c:v>
                </c:pt>
                <c:pt idx="107">
                  <c:v>66.742000000000004</c:v>
                </c:pt>
                <c:pt idx="108">
                  <c:v>66.454999999999998</c:v>
                </c:pt>
                <c:pt idx="109">
                  <c:v>66.631</c:v>
                </c:pt>
                <c:pt idx="110">
                  <c:v>66.397000000000006</c:v>
                </c:pt>
                <c:pt idx="111">
                  <c:v>65.299000000000007</c:v>
                </c:pt>
                <c:pt idx="112">
                  <c:v>63.246000000000002</c:v>
                </c:pt>
                <c:pt idx="113">
                  <c:v>62.662999999999997</c:v>
                </c:pt>
                <c:pt idx="114">
                  <c:v>63.234000000000002</c:v>
                </c:pt>
                <c:pt idx="115">
                  <c:v>64.323999999999998</c:v>
                </c:pt>
                <c:pt idx="116">
                  <c:v>65.382999999999996</c:v>
                </c:pt>
                <c:pt idx="117">
                  <c:v>65.408000000000001</c:v>
                </c:pt>
                <c:pt idx="118">
                  <c:v>65.67</c:v>
                </c:pt>
                <c:pt idx="119">
                  <c:v>66.024000000000001</c:v>
                </c:pt>
                <c:pt idx="120">
                  <c:v>66.722999999999999</c:v>
                </c:pt>
                <c:pt idx="121">
                  <c:v>67.997</c:v>
                </c:pt>
                <c:pt idx="122">
                  <c:v>68.725999999999999</c:v>
                </c:pt>
                <c:pt idx="123">
                  <c:v>69.400000000000006</c:v>
                </c:pt>
                <c:pt idx="124">
                  <c:v>69.724000000000004</c:v>
                </c:pt>
                <c:pt idx="125">
                  <c:v>71.757000000000005</c:v>
                </c:pt>
                <c:pt idx="126">
                  <c:v>72.358999999999995</c:v>
                </c:pt>
                <c:pt idx="127">
                  <c:v>73.236000000000004</c:v>
                </c:pt>
                <c:pt idx="128">
                  <c:v>73.759</c:v>
                </c:pt>
                <c:pt idx="129">
                  <c:v>73.992000000000004</c:v>
                </c:pt>
                <c:pt idx="130">
                  <c:v>74.674000000000007</c:v>
                </c:pt>
                <c:pt idx="131">
                  <c:v>74.831000000000003</c:v>
                </c:pt>
                <c:pt idx="132">
                  <c:v>74.643000000000001</c:v>
                </c:pt>
                <c:pt idx="133">
                  <c:v>73.278000000000006</c:v>
                </c:pt>
                <c:pt idx="134">
                  <c:v>72.936999999999998</c:v>
                </c:pt>
                <c:pt idx="135">
                  <c:v>73.921999999999997</c:v>
                </c:pt>
                <c:pt idx="136">
                  <c:v>74.341999999999999</c:v>
                </c:pt>
                <c:pt idx="137">
                  <c:v>74.399000000000001</c:v>
                </c:pt>
                <c:pt idx="138">
                  <c:v>74.338999999999999</c:v>
                </c:pt>
                <c:pt idx="139">
                  <c:v>74.007000000000005</c:v>
                </c:pt>
                <c:pt idx="140">
                  <c:v>72.741</c:v>
                </c:pt>
                <c:pt idx="141">
                  <c:v>73.082999999999998</c:v>
                </c:pt>
                <c:pt idx="142">
                  <c:v>72.554000000000002</c:v>
                </c:pt>
                <c:pt idx="143">
                  <c:v>71.872</c:v>
                </c:pt>
                <c:pt idx="144">
                  <c:v>72.319999999999993</c:v>
                </c:pt>
                <c:pt idx="145">
                  <c:v>73.168000000000006</c:v>
                </c:pt>
                <c:pt idx="146">
                  <c:v>74.641000000000005</c:v>
                </c:pt>
                <c:pt idx="147">
                  <c:v>76.043000000000006</c:v>
                </c:pt>
                <c:pt idx="148">
                  <c:v>77.507000000000005</c:v>
                </c:pt>
                <c:pt idx="149">
                  <c:v>78.515000000000001</c:v>
                </c:pt>
                <c:pt idx="150">
                  <c:v>78.846999999999994</c:v>
                </c:pt>
                <c:pt idx="151">
                  <c:v>79.350999999999999</c:v>
                </c:pt>
                <c:pt idx="152">
                  <c:v>79.983000000000004</c:v>
                </c:pt>
                <c:pt idx="153">
                  <c:v>80.522000000000006</c:v>
                </c:pt>
                <c:pt idx="154">
                  <c:v>80.747</c:v>
                </c:pt>
                <c:pt idx="155">
                  <c:v>81.153999999999996</c:v>
                </c:pt>
                <c:pt idx="156">
                  <c:v>81.025000000000006</c:v>
                </c:pt>
                <c:pt idx="157">
                  <c:v>80.811000000000007</c:v>
                </c:pt>
                <c:pt idx="158">
                  <c:v>81.22</c:v>
                </c:pt>
                <c:pt idx="159">
                  <c:v>81.83</c:v>
                </c:pt>
                <c:pt idx="160">
                  <c:v>82.846999999999994</c:v>
                </c:pt>
                <c:pt idx="161">
                  <c:v>83.302999999999997</c:v>
                </c:pt>
                <c:pt idx="162">
                  <c:v>83.879000000000005</c:v>
                </c:pt>
                <c:pt idx="163">
                  <c:v>84.757000000000005</c:v>
                </c:pt>
                <c:pt idx="164">
                  <c:v>84.84</c:v>
                </c:pt>
                <c:pt idx="165">
                  <c:v>86.045000000000002</c:v>
                </c:pt>
                <c:pt idx="166">
                  <c:v>86.266000000000005</c:v>
                </c:pt>
                <c:pt idx="167">
                  <c:v>87.236000000000004</c:v>
                </c:pt>
                <c:pt idx="168">
                  <c:v>88.102999999999994</c:v>
                </c:pt>
                <c:pt idx="169">
                  <c:v>88.438000000000002</c:v>
                </c:pt>
                <c:pt idx="170">
                  <c:v>88.632999999999996</c:v>
                </c:pt>
                <c:pt idx="171">
                  <c:v>88.632000000000005</c:v>
                </c:pt>
                <c:pt idx="172">
                  <c:v>88.887</c:v>
                </c:pt>
                <c:pt idx="173">
                  <c:v>88.492000000000004</c:v>
                </c:pt>
                <c:pt idx="174">
                  <c:v>88.034999999999997</c:v>
                </c:pt>
                <c:pt idx="175">
                  <c:v>87.659000000000006</c:v>
                </c:pt>
                <c:pt idx="176">
                  <c:v>86.790999999999997</c:v>
                </c:pt>
                <c:pt idx="177">
                  <c:v>86.257000000000005</c:v>
                </c:pt>
                <c:pt idx="178">
                  <c:v>86.153999999999996</c:v>
                </c:pt>
                <c:pt idx="179">
                  <c:v>86.009</c:v>
                </c:pt>
                <c:pt idx="180">
                  <c:v>85.492000000000004</c:v>
                </c:pt>
                <c:pt idx="181">
                  <c:v>85.816000000000003</c:v>
                </c:pt>
                <c:pt idx="182">
                  <c:v>85.97</c:v>
                </c:pt>
                <c:pt idx="183">
                  <c:v>86.515000000000001</c:v>
                </c:pt>
                <c:pt idx="184">
                  <c:v>87.287000000000006</c:v>
                </c:pt>
                <c:pt idx="185">
                  <c:v>88.281000000000006</c:v>
                </c:pt>
                <c:pt idx="186">
                  <c:v>88.802000000000007</c:v>
                </c:pt>
                <c:pt idx="187">
                  <c:v>89.646000000000001</c:v>
                </c:pt>
                <c:pt idx="188">
                  <c:v>90.194999999999993</c:v>
                </c:pt>
                <c:pt idx="189">
                  <c:v>91.662999999999997</c:v>
                </c:pt>
                <c:pt idx="190">
                  <c:v>92.741</c:v>
                </c:pt>
                <c:pt idx="191">
                  <c:v>93.125</c:v>
                </c:pt>
                <c:pt idx="192">
                  <c:v>93.566000000000003</c:v>
                </c:pt>
                <c:pt idx="193">
                  <c:v>93.418000000000006</c:v>
                </c:pt>
                <c:pt idx="194">
                  <c:v>94.5</c:v>
                </c:pt>
                <c:pt idx="195">
                  <c:v>94.734999999999999</c:v>
                </c:pt>
                <c:pt idx="196">
                  <c:v>94.909000000000006</c:v>
                </c:pt>
                <c:pt idx="197">
                  <c:v>95.805000000000007</c:v>
                </c:pt>
                <c:pt idx="198">
                  <c:v>96.603999999999999</c:v>
                </c:pt>
                <c:pt idx="199">
                  <c:v>97.709000000000003</c:v>
                </c:pt>
                <c:pt idx="200">
                  <c:v>98.534999999999997</c:v>
                </c:pt>
                <c:pt idx="201">
                  <c:v>99.003</c:v>
                </c:pt>
                <c:pt idx="202">
                  <c:v>99.58</c:v>
                </c:pt>
                <c:pt idx="203">
                  <c:v>100.04600000000001</c:v>
                </c:pt>
                <c:pt idx="204">
                  <c:v>100.672</c:v>
                </c:pt>
                <c:pt idx="205">
                  <c:v>101.184</c:v>
                </c:pt>
                <c:pt idx="206">
                  <c:v>101.318</c:v>
                </c:pt>
                <c:pt idx="207">
                  <c:v>102.566</c:v>
                </c:pt>
                <c:pt idx="208">
                  <c:v>102.40600000000001</c:v>
                </c:pt>
                <c:pt idx="209">
                  <c:v>102.974</c:v>
                </c:pt>
                <c:pt idx="210">
                  <c:v>103.631</c:v>
                </c:pt>
                <c:pt idx="211">
                  <c:v>104.063</c:v>
                </c:pt>
                <c:pt idx="212">
                  <c:v>104.581</c:v>
                </c:pt>
                <c:pt idx="213">
                  <c:v>104.869</c:v>
                </c:pt>
                <c:pt idx="214">
                  <c:v>104.82299999999999</c:v>
                </c:pt>
                <c:pt idx="215">
                  <c:v>104.44799999999999</c:v>
                </c:pt>
                <c:pt idx="216">
                  <c:v>104.393</c:v>
                </c:pt>
                <c:pt idx="217">
                  <c:v>103.402</c:v>
                </c:pt>
                <c:pt idx="218">
                  <c:v>102.11</c:v>
                </c:pt>
                <c:pt idx="219">
                  <c:v>100.97</c:v>
                </c:pt>
                <c:pt idx="220">
                  <c:v>100.095</c:v>
                </c:pt>
                <c:pt idx="221">
                  <c:v>100.34399999999999</c:v>
                </c:pt>
                <c:pt idx="222">
                  <c:v>99.986000000000004</c:v>
                </c:pt>
                <c:pt idx="223">
                  <c:v>100.116</c:v>
                </c:pt>
                <c:pt idx="224">
                  <c:v>99.600999999999999</c:v>
                </c:pt>
                <c:pt idx="225">
                  <c:v>99.3</c:v>
                </c:pt>
                <c:pt idx="226">
                  <c:v>99.450999999999993</c:v>
                </c:pt>
                <c:pt idx="227">
                  <c:v>99.954999999999998</c:v>
                </c:pt>
                <c:pt idx="228">
                  <c:v>100.35899999999999</c:v>
                </c:pt>
                <c:pt idx="229">
                  <c:v>100.43600000000001</c:v>
                </c:pt>
                <c:pt idx="230">
                  <c:v>101.078</c:v>
                </c:pt>
                <c:pt idx="231">
                  <c:v>101.61799999999999</c:v>
                </c:pt>
                <c:pt idx="232">
                  <c:v>101.82299999999999</c:v>
                </c:pt>
                <c:pt idx="233">
                  <c:v>102.404</c:v>
                </c:pt>
                <c:pt idx="234">
                  <c:v>102.72</c:v>
                </c:pt>
                <c:pt idx="235">
                  <c:v>103.34399999999999</c:v>
                </c:pt>
                <c:pt idx="236">
                  <c:v>104.369</c:v>
                </c:pt>
                <c:pt idx="237">
                  <c:v>104.69499999999999</c:v>
                </c:pt>
                <c:pt idx="238">
                  <c:v>105.206</c:v>
                </c:pt>
                <c:pt idx="239">
                  <c:v>105.512</c:v>
                </c:pt>
                <c:pt idx="240">
                  <c:v>105.542</c:v>
                </c:pt>
                <c:pt idx="241">
                  <c:v>106.008</c:v>
                </c:pt>
                <c:pt idx="242">
                  <c:v>105.68300000000001</c:v>
                </c:pt>
                <c:pt idx="243">
                  <c:v>105.334</c:v>
                </c:pt>
                <c:pt idx="244">
                  <c:v>105.048</c:v>
                </c:pt>
                <c:pt idx="245">
                  <c:v>104.429</c:v>
                </c:pt>
                <c:pt idx="246">
                  <c:v>103.286</c:v>
                </c:pt>
                <c:pt idx="247">
                  <c:v>100.72199999999999</c:v>
                </c:pt>
                <c:pt idx="248">
                  <c:v>98.158000000000001</c:v>
                </c:pt>
                <c:pt idx="249">
                  <c:v>95.938999999999993</c:v>
                </c:pt>
                <c:pt idx="250">
                  <c:v>95.02</c:v>
                </c:pt>
                <c:pt idx="251">
                  <c:v>94.822000000000003</c:v>
                </c:pt>
                <c:pt idx="252">
                  <c:v>94.816999999999993</c:v>
                </c:pt>
                <c:pt idx="253">
                  <c:v>95.715999999999994</c:v>
                </c:pt>
                <c:pt idx="254">
                  <c:v>96.26</c:v>
                </c:pt>
                <c:pt idx="255">
                  <c:v>96.593999999999994</c:v>
                </c:pt>
                <c:pt idx="256">
                  <c:v>96.730999999999995</c:v>
                </c:pt>
                <c:pt idx="257">
                  <c:v>97.625</c:v>
                </c:pt>
                <c:pt idx="258">
                  <c:v>97.986000000000004</c:v>
                </c:pt>
                <c:pt idx="259">
                  <c:v>98.718000000000004</c:v>
                </c:pt>
                <c:pt idx="260">
                  <c:v>99.492999999999995</c:v>
                </c:pt>
                <c:pt idx="261">
                  <c:v>99.725999999999999</c:v>
                </c:pt>
                <c:pt idx="262">
                  <c:v>100.125</c:v>
                </c:pt>
                <c:pt idx="263">
                  <c:v>100.652</c:v>
                </c:pt>
                <c:pt idx="264">
                  <c:v>101.06</c:v>
                </c:pt>
                <c:pt idx="265">
                  <c:v>101.46</c:v>
                </c:pt>
                <c:pt idx="266">
                  <c:v>102.051</c:v>
                </c:pt>
                <c:pt idx="267">
                  <c:v>102.401</c:v>
                </c:pt>
                <c:pt idx="268">
                  <c:v>102.896</c:v>
                </c:pt>
                <c:pt idx="269">
                  <c:v>103.63</c:v>
                </c:pt>
                <c:pt idx="270">
                  <c:v>104.343</c:v>
                </c:pt>
                <c:pt idx="271">
                  <c:v>105.54600000000001</c:v>
                </c:pt>
                <c:pt idx="272">
                  <c:v>105.681</c:v>
                </c:pt>
                <c:pt idx="273">
                  <c:v>106.166</c:v>
                </c:pt>
                <c:pt idx="274">
                  <c:v>106.547</c:v>
                </c:pt>
                <c:pt idx="275">
                  <c:v>107.077</c:v>
                </c:pt>
                <c:pt idx="276">
                  <c:v>107.437</c:v>
                </c:pt>
                <c:pt idx="277">
                  <c:v>107.854</c:v>
                </c:pt>
                <c:pt idx="278">
                  <c:v>108.18</c:v>
                </c:pt>
                <c:pt idx="279">
                  <c:v>108.31</c:v>
                </c:pt>
                <c:pt idx="280">
                  <c:v>108.754</c:v>
                </c:pt>
                <c:pt idx="281">
                  <c:v>109.642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D5A-A8B1-2DD4A4CE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739359"/>
        <c:axId val="1"/>
      </c:lineChart>
      <c:catAx>
        <c:axId val="192973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973935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492354087793195"/>
          <c:y val="0.45589659135745286"/>
          <c:w val="0.16817665286195882"/>
          <c:h val="7.18978264971780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</xdr:row>
      <xdr:rowOff>95250</xdr:rowOff>
    </xdr:from>
    <xdr:to>
      <xdr:col>15</xdr:col>
      <xdr:colOff>57150</xdr:colOff>
      <xdr:row>20</xdr:row>
      <xdr:rowOff>95250</xdr:rowOff>
    </xdr:to>
    <xdr:graphicFrame macro="">
      <xdr:nvGraphicFramePr>
        <xdr:cNvPr id="3104" name="Chart 1">
          <a:extLst>
            <a:ext uri="{FF2B5EF4-FFF2-40B4-BE49-F238E27FC236}">
              <a16:creationId xmlns:a16="http://schemas.microsoft.com/office/drawing/2014/main" id="{4E0EABF1-F6DF-14D4-F8E9-FFB4DDF5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"/>
  <sheetViews>
    <sheetView tabSelected="1" topLeftCell="A34" workbookViewId="0">
      <selection activeCell="A52" sqref="A52"/>
    </sheetView>
  </sheetViews>
  <sheetFormatPr defaultColWidth="20.6640625" defaultRowHeight="12.75" x14ac:dyDescent="0.35"/>
  <sheetData>
    <row r="1" spans="1:8" x14ac:dyDescent="0.35">
      <c r="B1" t="s">
        <v>36</v>
      </c>
      <c r="C1" t="s">
        <v>37</v>
      </c>
      <c r="D1" t="s">
        <v>38</v>
      </c>
      <c r="E1" t="s">
        <v>40</v>
      </c>
      <c r="F1" t="s">
        <v>39</v>
      </c>
      <c r="G1" t="s">
        <v>42</v>
      </c>
      <c r="H1" t="s">
        <v>43</v>
      </c>
    </row>
    <row r="2" spans="1:8" x14ac:dyDescent="0.35"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50</v>
      </c>
      <c r="H2" t="s">
        <v>49</v>
      </c>
    </row>
    <row r="3" spans="1:8" x14ac:dyDescent="0.35">
      <c r="A3" s="9">
        <v>17168</v>
      </c>
      <c r="B3" t="e">
        <f>100*LN(Data!B2/Data!C2)</f>
        <v>#DIV/0!</v>
      </c>
      <c r="C3" t="e">
        <f>100*LN((Data!D2+Data!E2)/(Data!C2*Data!F2))</f>
        <v>#DIV/0!</v>
      </c>
      <c r="D3" t="e">
        <f>100*LN((Data!G2+Data!H2)/(Data!C2*Data!F2))</f>
        <v>#DIV/0!</v>
      </c>
      <c r="E3" t="e">
        <f>100*LN(Data!J2/Data!C2*2080)</f>
        <v>#DIV/0!</v>
      </c>
      <c r="F3">
        <f>100*(LN(Data!I2))</f>
        <v>357.86180598563988</v>
      </c>
      <c r="G3">
        <f>100*(LN(Data!F2))</f>
        <v>248.08986283904613</v>
      </c>
    </row>
    <row r="4" spans="1:8" x14ac:dyDescent="0.35">
      <c r="A4" s="9">
        <v>17258</v>
      </c>
      <c r="B4" t="e">
        <f>100*LN(Data!B3/Data!C3)</f>
        <v>#DIV/0!</v>
      </c>
      <c r="C4" t="e">
        <f>100*LN((Data!D3+Data!E3)/(Data!C3*Data!F3))</f>
        <v>#DIV/0!</v>
      </c>
      <c r="D4" t="e">
        <f>100*LN((Data!G3+Data!H3)/(Data!C3*Data!F3))</f>
        <v>#DIV/0!</v>
      </c>
      <c r="E4" t="e">
        <f>100*LN(Data!J3/Data!C3*2080)</f>
        <v>#DIV/0!</v>
      </c>
      <c r="F4">
        <f>100*(LN(Data!I3))</f>
        <v>358.68744136583501</v>
      </c>
      <c r="G4">
        <f>100*(LN(Data!F3))</f>
        <v>249.50219835290932</v>
      </c>
    </row>
    <row r="5" spans="1:8" x14ac:dyDescent="0.35">
      <c r="A5" s="9">
        <v>17349</v>
      </c>
      <c r="B5" t="e">
        <f>100*LN(Data!B4/Data!C4)</f>
        <v>#DIV/0!</v>
      </c>
      <c r="C5" t="e">
        <f>100*LN((Data!D4+Data!E4)/(Data!C4*Data!F4))</f>
        <v>#DIV/0!</v>
      </c>
      <c r="D5" t="e">
        <f>100*LN((Data!G4+Data!H4)/(Data!C4*Data!F4))</f>
        <v>#DIV/0!</v>
      </c>
      <c r="E5" t="e">
        <f>100*LN(Data!J4/Data!C4*2080)</f>
        <v>#DIV/0!</v>
      </c>
      <c r="F5">
        <f>100*(LN(Data!I4))</f>
        <v>359.45962467928047</v>
      </c>
      <c r="G5">
        <f>100*(LN(Data!F4))</f>
        <v>251.17108525400513</v>
      </c>
    </row>
    <row r="6" spans="1:8" x14ac:dyDescent="0.35">
      <c r="A6" s="9">
        <v>17441</v>
      </c>
      <c r="B6" t="e">
        <f>100*LN(Data!B5/Data!C5)</f>
        <v>#DIV/0!</v>
      </c>
      <c r="C6" t="e">
        <f>100*LN((Data!D5+Data!E5)/(Data!C5*Data!F5))</f>
        <v>#DIV/0!</v>
      </c>
      <c r="D6" t="e">
        <f>100*LN((Data!G5+Data!H5)/(Data!C5*Data!F5))</f>
        <v>#DIV/0!</v>
      </c>
      <c r="E6" t="e">
        <f>100*LN(Data!J5/Data!C5*2080)</f>
        <v>#DIV/0!</v>
      </c>
      <c r="F6">
        <f>100*(LN(Data!I5))</f>
        <v>359.00530998070417</v>
      </c>
      <c r="G6">
        <f>100*(LN(Data!F5))</f>
        <v>253.60749363623998</v>
      </c>
    </row>
    <row r="7" spans="1:8" x14ac:dyDescent="0.35">
      <c r="A7" s="9">
        <v>17533</v>
      </c>
      <c r="B7" t="e">
        <f>100*LN(Data!B6/Data!C6)</f>
        <v>#DIV/0!</v>
      </c>
      <c r="C7" t="e">
        <f>100*LN((Data!D6+Data!E6)/(Data!C6*Data!F6))</f>
        <v>#DIV/0!</v>
      </c>
      <c r="D7" t="e">
        <f>100*LN((Data!G6+Data!H6)/(Data!C6*Data!F6))</f>
        <v>#DIV/0!</v>
      </c>
      <c r="E7" t="e">
        <f>100*LN(Data!J6/Data!C6*2080)</f>
        <v>#DIV/0!</v>
      </c>
      <c r="F7">
        <f>100*(LN(Data!I6))</f>
        <v>359.24786798275818</v>
      </c>
      <c r="G7">
        <f>100*(LN(Data!F6))</f>
        <v>254.40399640795084</v>
      </c>
    </row>
    <row r="8" spans="1:8" x14ac:dyDescent="0.35">
      <c r="A8" s="9">
        <v>17624</v>
      </c>
      <c r="B8" t="e">
        <f>100*LN(Data!B7/Data!C7)</f>
        <v>#DIV/0!</v>
      </c>
      <c r="C8" t="e">
        <f>100*LN((Data!D7+Data!E7)/(Data!C7*Data!F7))</f>
        <v>#DIV/0!</v>
      </c>
      <c r="D8" t="e">
        <f>100*LN((Data!G7+Data!H7)/(Data!C7*Data!F7))</f>
        <v>#DIV/0!</v>
      </c>
      <c r="E8" t="e">
        <f>100*LN(Data!J7/Data!C7*2080)</f>
        <v>#DIV/0!</v>
      </c>
      <c r="F8">
        <f>100*(LN(Data!I7))</f>
        <v>359.00530998070417</v>
      </c>
      <c r="G8">
        <f>100*(LN(Data!F7))</f>
        <v>255.2954630561847</v>
      </c>
    </row>
    <row r="9" spans="1:8" x14ac:dyDescent="0.35">
      <c r="A9" s="9">
        <v>17715</v>
      </c>
      <c r="B9" t="e">
        <f>100*LN(Data!B8/Data!C8)</f>
        <v>#DIV/0!</v>
      </c>
      <c r="C9" t="e">
        <f>100*LN((Data!D8+Data!E8)/(Data!C8*Data!F8))</f>
        <v>#DIV/0!</v>
      </c>
      <c r="D9" t="e">
        <f>100*LN((Data!G8+Data!H8)/(Data!C8*Data!F8))</f>
        <v>#DIV/0!</v>
      </c>
      <c r="E9" t="e">
        <f>100*LN(Data!J8/Data!C8*2080)</f>
        <v>#DIV/0!</v>
      </c>
      <c r="F9">
        <f>100*(LN(Data!I8))</f>
        <v>359.36892671101879</v>
      </c>
      <c r="G9">
        <f>100*(LN(Data!F8))</f>
        <v>257.13136775287393</v>
      </c>
    </row>
    <row r="10" spans="1:8" x14ac:dyDescent="0.35">
      <c r="A10" s="9">
        <v>17807</v>
      </c>
      <c r="B10" t="e">
        <f>100*LN(Data!B9/Data!C9)</f>
        <v>#DIV/0!</v>
      </c>
      <c r="C10" t="e">
        <f>100*LN((Data!D9+Data!E9)/(Data!C9*Data!F9))</f>
        <v>#DIV/0!</v>
      </c>
      <c r="D10" t="e">
        <f>100*LN((Data!G9+Data!H9)/(Data!C9*Data!F9))</f>
        <v>#DIV/0!</v>
      </c>
      <c r="E10" t="e">
        <f>100*LN(Data!J9/Data!C9*2080)</f>
        <v>#DIV/0!</v>
      </c>
      <c r="F10">
        <f>100*(LN(Data!I9))</f>
        <v>361.26461481143474</v>
      </c>
      <c r="G10">
        <f>100*(LN(Data!F9))</f>
        <v>257.43664159141497</v>
      </c>
    </row>
    <row r="11" spans="1:8" x14ac:dyDescent="0.35">
      <c r="A11" s="9">
        <v>17899</v>
      </c>
      <c r="B11" t="e">
        <f>100*LN(Data!B10/Data!C10)</f>
        <v>#DIV/0!</v>
      </c>
      <c r="C11" t="e">
        <f>100*LN((Data!D10+Data!E10)/(Data!C10*Data!F10))</f>
        <v>#DIV/0!</v>
      </c>
      <c r="D11" t="e">
        <f>100*LN((Data!G10+Data!H10)/(Data!C10*Data!F10))</f>
        <v>#DIV/0!</v>
      </c>
      <c r="E11" t="e">
        <f>100*LN(Data!J10/Data!C10*2080)</f>
        <v>#DIV/0!</v>
      </c>
      <c r="F11">
        <f>100*(LN(Data!I10))</f>
        <v>362.83860736849738</v>
      </c>
      <c r="G11">
        <f>100*(LN(Data!F10))</f>
        <v>256.9017992406653</v>
      </c>
    </row>
    <row r="12" spans="1:8" x14ac:dyDescent="0.35">
      <c r="A12" s="9">
        <v>17989</v>
      </c>
      <c r="B12" t="e">
        <f>100*LN(Data!B11/Data!C11)</f>
        <v>#DIV/0!</v>
      </c>
      <c r="C12" t="e">
        <f>100*LN((Data!D11+Data!E11)/(Data!C11*Data!F11))</f>
        <v>#DIV/0!</v>
      </c>
      <c r="D12" t="e">
        <f>100*LN((Data!G11+Data!H11)/(Data!C11*Data!F11))</f>
        <v>#DIV/0!</v>
      </c>
      <c r="E12" t="e">
        <f>100*LN(Data!J11/Data!C11*2080)</f>
        <v>#DIV/0!</v>
      </c>
      <c r="F12">
        <f>100*(LN(Data!I11))</f>
        <v>363.17004518267527</v>
      </c>
      <c r="G12">
        <f>100*(LN(Data!F11))</f>
        <v>255.90086695430543</v>
      </c>
    </row>
    <row r="13" spans="1:8" x14ac:dyDescent="0.35">
      <c r="A13" s="9">
        <v>18080</v>
      </c>
      <c r="B13" t="e">
        <f>100*LN(Data!B12/Data!C12)</f>
        <v>#DIV/0!</v>
      </c>
      <c r="C13" t="e">
        <f>100*LN((Data!D12+Data!E12)/(Data!C12*Data!F12))</f>
        <v>#DIV/0!</v>
      </c>
      <c r="D13" t="e">
        <f>100*LN((Data!G12+Data!H12)/(Data!C12*Data!F12))</f>
        <v>#DIV/0!</v>
      </c>
      <c r="E13" t="e">
        <f>100*LN(Data!J12/Data!C12*2080)</f>
        <v>#DIV/0!</v>
      </c>
      <c r="F13">
        <f>100*(LN(Data!I12))</f>
        <v>364.23380096780198</v>
      </c>
      <c r="G13">
        <f>100*(LN(Data!F12))</f>
        <v>255.43549730965785</v>
      </c>
    </row>
    <row r="14" spans="1:8" x14ac:dyDescent="0.35">
      <c r="A14" s="9">
        <v>18172</v>
      </c>
      <c r="B14" t="e">
        <f>100*LN(Data!B13/Data!C13)</f>
        <v>#DIV/0!</v>
      </c>
      <c r="C14" t="e">
        <f>100*LN((Data!D13+Data!E13)/(Data!C13*Data!F13))</f>
        <v>#DIV/0!</v>
      </c>
      <c r="D14" t="e">
        <f>100*LN((Data!G13+Data!H13)/(Data!C13*Data!F13))</f>
        <v>#DIV/0!</v>
      </c>
      <c r="E14" t="e">
        <f>100*LN(Data!J13/Data!C13*2080)</f>
        <v>#DIV/0!</v>
      </c>
      <c r="F14">
        <f>100*(LN(Data!I13))</f>
        <v>364.16830192829616</v>
      </c>
      <c r="G14">
        <f>100*(LN(Data!F13))</f>
        <v>255.44327124366103</v>
      </c>
    </row>
    <row r="15" spans="1:8" x14ac:dyDescent="0.35">
      <c r="A15" s="9">
        <v>18264</v>
      </c>
      <c r="B15" t="e">
        <f>100*LN(Data!B14/Data!C14)</f>
        <v>#DIV/0!</v>
      </c>
      <c r="C15" t="e">
        <f>100*LN((Data!D14+Data!E14)/(Data!C14*Data!F14))</f>
        <v>#DIV/0!</v>
      </c>
      <c r="D15" t="e">
        <f>100*LN((Data!G14+Data!H14)/(Data!C14*Data!F14))</f>
        <v>#DIV/0!</v>
      </c>
      <c r="E15" t="e">
        <f>100*LN(Data!J14/Data!C14*2080)</f>
        <v>#DIV/0!</v>
      </c>
      <c r="F15">
        <f>100*(LN(Data!I14))</f>
        <v>367.01297722760705</v>
      </c>
      <c r="G15">
        <f>100*(LN(Data!F14))</f>
        <v>255.2954630561847</v>
      </c>
    </row>
    <row r="16" spans="1:8" x14ac:dyDescent="0.35">
      <c r="A16" s="9">
        <v>18354</v>
      </c>
      <c r="B16" t="e">
        <f>100*LN(Data!B15/Data!C15)</f>
        <v>#DIV/0!</v>
      </c>
      <c r="C16" t="e">
        <f>100*LN((Data!D15+Data!E15)/(Data!C15*Data!F15))</f>
        <v>#DIV/0!</v>
      </c>
      <c r="D16" t="e">
        <f>100*LN((Data!G15+Data!H15)/(Data!C15*Data!F15))</f>
        <v>#DIV/0!</v>
      </c>
      <c r="E16" t="e">
        <f>100*LN(Data!J15/Data!C15*2080)</f>
        <v>#DIV/0!</v>
      </c>
      <c r="F16">
        <f>100*(LN(Data!I15))</f>
        <v>368.37915325649897</v>
      </c>
      <c r="G16">
        <f>100*(LN(Data!F15))</f>
        <v>255.62966458746735</v>
      </c>
    </row>
    <row r="17" spans="1:7" x14ac:dyDescent="0.35">
      <c r="A17" s="9">
        <v>18445</v>
      </c>
      <c r="B17" t="e">
        <f>100*LN(Data!B16/Data!C16)</f>
        <v>#DIV/0!</v>
      </c>
      <c r="C17" t="e">
        <f>100*LN((Data!D16+Data!E16)/(Data!C16*Data!F16))</f>
        <v>#DIV/0!</v>
      </c>
      <c r="D17" t="e">
        <f>100*LN((Data!G16+Data!H16)/(Data!C16*Data!F16))</f>
        <v>#DIV/0!</v>
      </c>
      <c r="E17" t="e">
        <f>100*LN(Data!J16/Data!C16*2080)</f>
        <v>#DIV/0!</v>
      </c>
      <c r="F17">
        <f>100*(LN(Data!I16))</f>
        <v>368.50220237866313</v>
      </c>
      <c r="G17">
        <f>100*(LN(Data!F16))</f>
        <v>257.77896439347143</v>
      </c>
    </row>
    <row r="18" spans="1:7" x14ac:dyDescent="0.35">
      <c r="A18" s="9">
        <v>18537</v>
      </c>
      <c r="B18" t="e">
        <f>100*LN(Data!B17/Data!C17)</f>
        <v>#DIV/0!</v>
      </c>
      <c r="C18" t="e">
        <f>100*LN((Data!D17+Data!E17)/(Data!C17*Data!F17))</f>
        <v>#DIV/0!</v>
      </c>
      <c r="D18" t="e">
        <f>100*LN((Data!G17+Data!H17)/(Data!C17*Data!F17))</f>
        <v>#DIV/0!</v>
      </c>
      <c r="E18" t="e">
        <f>100*LN(Data!J17/Data!C17*2080)</f>
        <v>#DIV/0!</v>
      </c>
      <c r="F18">
        <f>100*(LN(Data!I17))</f>
        <v>368.96291730044823</v>
      </c>
      <c r="G18">
        <f>100*(LN(Data!F17))</f>
        <v>259.63734838775878</v>
      </c>
    </row>
    <row r="19" spans="1:7" x14ac:dyDescent="0.35">
      <c r="A19" s="9">
        <v>18629</v>
      </c>
      <c r="B19" t="e">
        <f>100*LN(Data!B18/Data!C18)</f>
        <v>#DIV/0!</v>
      </c>
      <c r="C19" t="e">
        <f>100*LN((Data!D18+Data!E18)/(Data!C18*Data!F18))</f>
        <v>#DIV/0!</v>
      </c>
      <c r="D19" t="e">
        <f>100*LN((Data!G18+Data!H18)/(Data!C18*Data!F18))</f>
        <v>#DIV/0!</v>
      </c>
      <c r="E19" t="e">
        <f>100*LN(Data!J18/Data!C18*2080)</f>
        <v>#DIV/0!</v>
      </c>
      <c r="F19">
        <f>100*(LN(Data!I18))</f>
        <v>367.34612013855553</v>
      </c>
      <c r="G19">
        <f>100*(LN(Data!F18))</f>
        <v>263.18888401366462</v>
      </c>
    </row>
    <row r="20" spans="1:7" x14ac:dyDescent="0.35">
      <c r="A20" s="9">
        <v>18719</v>
      </c>
      <c r="B20" t="e">
        <f>100*LN(Data!B19/Data!C19)</f>
        <v>#DIV/0!</v>
      </c>
      <c r="C20" t="e">
        <f>100*LN((Data!D19+Data!E19)/(Data!C19*Data!F19))</f>
        <v>#DIV/0!</v>
      </c>
      <c r="D20" t="e">
        <f>100*LN((Data!G19+Data!H19)/(Data!C19*Data!F19))</f>
        <v>#DIV/0!</v>
      </c>
      <c r="E20" t="e">
        <f>100*LN(Data!J19/Data!C19*2080)</f>
        <v>#DIV/0!</v>
      </c>
      <c r="F20">
        <f>100*(LN(Data!I19))</f>
        <v>368.56743231649875</v>
      </c>
      <c r="G20">
        <f>100*(LN(Data!F19))</f>
        <v>263.84857377163013</v>
      </c>
    </row>
    <row r="21" spans="1:7" x14ac:dyDescent="0.35">
      <c r="A21" s="9">
        <v>18810</v>
      </c>
      <c r="B21" t="e">
        <f>100*LN(Data!B20/Data!C20)</f>
        <v>#DIV/0!</v>
      </c>
      <c r="C21" t="e">
        <f>100*LN((Data!D20+Data!E20)/(Data!C20*Data!F20))</f>
        <v>#DIV/0!</v>
      </c>
      <c r="D21" t="e">
        <f>100*LN((Data!G20+Data!H20)/(Data!C20*Data!F20))</f>
        <v>#DIV/0!</v>
      </c>
      <c r="E21" t="e">
        <f>100*LN(Data!J20/Data!C20*2080)</f>
        <v>#DIV/0!</v>
      </c>
      <c r="F21">
        <f>100*(LN(Data!I20))</f>
        <v>369.74426847744246</v>
      </c>
      <c r="G21">
        <f>100*(LN(Data!F20))</f>
        <v>263.90573296152581</v>
      </c>
    </row>
    <row r="22" spans="1:7" x14ac:dyDescent="0.35">
      <c r="A22" s="9">
        <v>18902</v>
      </c>
      <c r="B22" t="e">
        <f>100*LN(Data!B21/Data!C21)</f>
        <v>#DIV/0!</v>
      </c>
      <c r="C22" t="e">
        <f>100*LN((Data!D21+Data!E21)/(Data!C21*Data!F21))</f>
        <v>#DIV/0!</v>
      </c>
      <c r="D22" t="e">
        <f>100*LN((Data!G21+Data!H21)/(Data!C21*Data!F21))</f>
        <v>#DIV/0!</v>
      </c>
      <c r="E22" t="e">
        <f>100*LN(Data!J21/Data!C21*2080)</f>
        <v>#DIV/0!</v>
      </c>
      <c r="F22">
        <f>100*(LN(Data!I21))</f>
        <v>370.16969578245511</v>
      </c>
      <c r="G22">
        <f>100*(LN(Data!F21))</f>
        <v>265.04210882655735</v>
      </c>
    </row>
    <row r="23" spans="1:7" x14ac:dyDescent="0.35">
      <c r="A23" s="9">
        <v>18994</v>
      </c>
      <c r="B23">
        <f>100*LN(Data!B22/Data!C22)</f>
        <v>-412.01350285308604</v>
      </c>
      <c r="C23">
        <f>100*LN((Data!D22+Data!E22)/(Data!C22*Data!F22))</f>
        <v>-940.58140347695928</v>
      </c>
      <c r="D23">
        <f>100*LN((Data!G22+Data!H22)/(Data!C22*Data!F22))</f>
        <v>-1012.327847231546</v>
      </c>
      <c r="E23">
        <f>100*LN(Data!J22/Data!C22*2080)</f>
        <v>-42.321103597351325</v>
      </c>
      <c r="F23">
        <f>100*(LN(Data!I22))</f>
        <v>370.83388852701552</v>
      </c>
      <c r="G23">
        <f>100*(LN(Data!F22))</f>
        <v>264.99266157517019</v>
      </c>
    </row>
    <row r="24" spans="1:7" x14ac:dyDescent="0.35">
      <c r="A24" s="9">
        <v>19085</v>
      </c>
      <c r="B24">
        <f>100*LN(Data!B23/Data!C23)</f>
        <v>-412.19345284169754</v>
      </c>
      <c r="C24">
        <f>100*LN((Data!D23+Data!E23)/(Data!C23*Data!F23))</f>
        <v>-938.98501250669551</v>
      </c>
      <c r="D24">
        <f>100*LN((Data!G23+Data!H23)/(Data!C23*Data!F23))</f>
        <v>-1018.5084445204792</v>
      </c>
      <c r="E24">
        <f>100*LN(Data!J23/Data!C23*2080)</f>
        <v>-43.13507167205772</v>
      </c>
      <c r="F24">
        <f>100*(LN(Data!I23))</f>
        <v>371.31817466369012</v>
      </c>
      <c r="G24">
        <f>100*(LN(Data!F23))</f>
        <v>265.11270537025894</v>
      </c>
    </row>
    <row r="25" spans="1:7" x14ac:dyDescent="0.35">
      <c r="A25" s="9">
        <v>19176</v>
      </c>
      <c r="B25">
        <f>100*LN(Data!B24/Data!C24)</f>
        <v>-411.89289675974862</v>
      </c>
      <c r="C25">
        <f>100*LN((Data!D24+Data!E24)/(Data!C24*Data!F24))</f>
        <v>-938.39009912741722</v>
      </c>
      <c r="D25">
        <f>100*LN((Data!G24+Data!H24)/(Data!C24*Data!F24))</f>
        <v>-1016.9073662392685</v>
      </c>
      <c r="E25">
        <f>100*LN(Data!J24/Data!C24*2080)</f>
        <v>-42.833051761549541</v>
      </c>
      <c r="F25">
        <f>100*(LN(Data!I24))</f>
        <v>371.87052110111779</v>
      </c>
      <c r="G25">
        <f>100*(LN(Data!F24))</f>
        <v>266.22854557344658</v>
      </c>
    </row>
    <row r="26" spans="1:7" x14ac:dyDescent="0.35">
      <c r="A26" s="9">
        <v>19268</v>
      </c>
      <c r="B26">
        <f>100*LN(Data!B25/Data!C25)</f>
        <v>-409.1061767292943</v>
      </c>
      <c r="C26">
        <f>100*LN((Data!D25+Data!E25)/(Data!C25*Data!F25))</f>
        <v>-937.09579002555438</v>
      </c>
      <c r="D26">
        <f>100*LN((Data!G25+Data!H25)/(Data!C25*Data!F25))</f>
        <v>-1009.036636164982</v>
      </c>
      <c r="E26">
        <f>100*LN(Data!J25/Data!C25*2080)</f>
        <v>-40.63074990163976</v>
      </c>
      <c r="F26">
        <f>100*(LN(Data!I25))</f>
        <v>374.21595235562199</v>
      </c>
      <c r="G26">
        <f>100*(LN(Data!F25))</f>
        <v>266.50035115598439</v>
      </c>
    </row>
    <row r="27" spans="1:7" x14ac:dyDescent="0.35">
      <c r="A27" s="9">
        <v>19360</v>
      </c>
      <c r="B27">
        <f>100*LN(Data!B26/Data!C26)</f>
        <v>-407.67948318713457</v>
      </c>
      <c r="C27">
        <f>100*LN((Data!D26+Data!E26)/(Data!C26*Data!F26))</f>
        <v>-936.46196708546063</v>
      </c>
      <c r="D27">
        <f>100*LN((Data!G26+Data!H26)/(Data!C26*Data!F26))</f>
        <v>-1006.9749618705398</v>
      </c>
      <c r="E27">
        <f>100*LN(Data!J26/Data!C26*2080)</f>
        <v>-40.012991471578815</v>
      </c>
      <c r="F27">
        <f>100*(LN(Data!I26))</f>
        <v>375.64446402763599</v>
      </c>
      <c r="G27">
        <f>100*(LN(Data!F26))</f>
        <v>266.52122870921102</v>
      </c>
    </row>
    <row r="28" spans="1:7" x14ac:dyDescent="0.35">
      <c r="A28" s="9">
        <v>19450</v>
      </c>
      <c r="B28">
        <f>100*LN(Data!B27/Data!C27)</f>
        <v>-407.27847524105806</v>
      </c>
      <c r="C28">
        <f>100*LN((Data!D27+Data!E27)/(Data!C27*Data!F27))</f>
        <v>-936.06341263810793</v>
      </c>
      <c r="D28">
        <f>100*LN((Data!G27+Data!H27)/(Data!C27*Data!F27))</f>
        <v>-1007.2516716383095</v>
      </c>
      <c r="E28">
        <f>100*LN(Data!J27/Data!C27*2080)</f>
        <v>-40.206620409414299</v>
      </c>
      <c r="F28">
        <f>100*(LN(Data!I27))</f>
        <v>376.44274603492727</v>
      </c>
      <c r="G28">
        <f>100*(LN(Data!F27))</f>
        <v>266.72282065819547</v>
      </c>
    </row>
    <row r="29" spans="1:7" x14ac:dyDescent="0.35">
      <c r="A29" s="9">
        <v>19541</v>
      </c>
      <c r="B29">
        <f>100*LN(Data!B28/Data!C28)</f>
        <v>-408.27871583660237</v>
      </c>
      <c r="C29">
        <f>100*LN((Data!D28+Data!E28)/(Data!C28*Data!F28))</f>
        <v>-936.33739798317515</v>
      </c>
      <c r="D29">
        <f>100*LN((Data!G28+Data!H28)/(Data!C28*Data!F28))</f>
        <v>-1009.2652757100868</v>
      </c>
      <c r="E29">
        <f>100*LN(Data!J28/Data!C28*2080)</f>
        <v>-41.64021680901498</v>
      </c>
      <c r="F29">
        <f>100*(LN(Data!I28))</f>
        <v>377.04363993662457</v>
      </c>
      <c r="G29">
        <f>100*(LN(Data!F28))</f>
        <v>267.13862167306189</v>
      </c>
    </row>
    <row r="30" spans="1:7" x14ac:dyDescent="0.35">
      <c r="A30" s="9">
        <v>19633</v>
      </c>
      <c r="B30">
        <f>100*LN(Data!B29/Data!C29)</f>
        <v>-410.28153767533837</v>
      </c>
      <c r="C30">
        <f>100*LN((Data!D29+Data!E29)/(Data!C29*Data!F29))</f>
        <v>-936.83061776495697</v>
      </c>
      <c r="D30">
        <f>100*LN((Data!G29+Data!H29)/(Data!C29*Data!F29))</f>
        <v>-1016.2522483489511</v>
      </c>
      <c r="E30">
        <f>100*LN(Data!J29/Data!C29*2080)</f>
        <v>-43.712735539342539</v>
      </c>
      <c r="F30">
        <f>100*(LN(Data!I29))</f>
        <v>377.86287462575444</v>
      </c>
      <c r="G30">
        <f>100*(LN(Data!F29))</f>
        <v>267.32516955595145</v>
      </c>
    </row>
    <row r="31" spans="1:7" x14ac:dyDescent="0.35">
      <c r="A31" s="9">
        <v>19725</v>
      </c>
      <c r="B31">
        <f>100*LN(Data!B30/Data!C30)</f>
        <v>-411.18819813809966</v>
      </c>
      <c r="C31">
        <f>100*LN((Data!D30+Data!E30)/(Data!C30*Data!F30))</f>
        <v>-936.1739650154002</v>
      </c>
      <c r="D31">
        <f>100*LN((Data!G30+Data!H30)/(Data!C30*Data!F30))</f>
        <v>-1018.6773043269804</v>
      </c>
      <c r="E31">
        <f>100*LN(Data!J30/Data!C30*2080)</f>
        <v>-45.4957016818339</v>
      </c>
      <c r="F31">
        <f>100*(LN(Data!I30))</f>
        <v>378.48257951611453</v>
      </c>
      <c r="G31">
        <f>100*(LN(Data!F30))</f>
        <v>267.64219256440333</v>
      </c>
    </row>
    <row r="32" spans="1:7" x14ac:dyDescent="0.35">
      <c r="A32" s="9">
        <v>19815</v>
      </c>
      <c r="B32">
        <f>100*LN(Data!B31/Data!C31)</f>
        <v>-411.48566384997247</v>
      </c>
      <c r="C32">
        <f>100*LN((Data!D31+Data!E31)/(Data!C31*Data!F31))</f>
        <v>-935.68768197714348</v>
      </c>
      <c r="D32">
        <f>100*LN((Data!G31+Data!H31)/(Data!C31*Data!F31))</f>
        <v>-1018.646448031275</v>
      </c>
      <c r="E32">
        <f>100*LN(Data!J31/Data!C31*2080)</f>
        <v>-46.662251047662821</v>
      </c>
      <c r="F32">
        <f>100*(LN(Data!I31))</f>
        <v>378.76608749113359</v>
      </c>
      <c r="G32">
        <f>100*(LN(Data!F31))</f>
        <v>267.73160417323487</v>
      </c>
    </row>
    <row r="33" spans="1:8" x14ac:dyDescent="0.35">
      <c r="A33" s="9">
        <v>19906</v>
      </c>
      <c r="B33">
        <f>100*LN(Data!B32/Data!C32)</f>
        <v>-410.80905173130668</v>
      </c>
      <c r="C33">
        <f>100*LN((Data!D32+Data!E32)/(Data!C32*Data!F32))</f>
        <v>-934.88801913490181</v>
      </c>
      <c r="D33">
        <f>100*LN((Data!G32+Data!H32)/(Data!C32*Data!F32))</f>
        <v>-1015.7933578131519</v>
      </c>
      <c r="E33">
        <f>100*LN(Data!J32/Data!C32*2080)</f>
        <v>-47.497053335199588</v>
      </c>
      <c r="F33">
        <f>100*(LN(Data!I32))</f>
        <v>379.82494211682791</v>
      </c>
      <c r="G33">
        <f>100*(LN(Data!F32))</f>
        <v>267.86213904113981</v>
      </c>
      <c r="H33" s="4">
        <f>Data!K32/4</f>
        <v>0.25750000000000001</v>
      </c>
    </row>
    <row r="34" spans="1:8" x14ac:dyDescent="0.35">
      <c r="A34" s="9">
        <v>19998</v>
      </c>
      <c r="B34">
        <f>100*LN(Data!B33/Data!C33)</f>
        <v>-409.36342765124147</v>
      </c>
      <c r="C34">
        <f>100*LN((Data!D33+Data!E33)/(Data!C33*Data!F33))</f>
        <v>-934.23556903232418</v>
      </c>
      <c r="D34">
        <f>100*LN((Data!G33+Data!H33)/(Data!C33*Data!F33))</f>
        <v>-1011.2799731556901</v>
      </c>
      <c r="E34">
        <f>100*LN(Data!J33/Data!C33*2080)</f>
        <v>-46.751621045078892</v>
      </c>
      <c r="F34">
        <f>100*(LN(Data!I33))</f>
        <v>381.10749626996432</v>
      </c>
      <c r="G34">
        <f>100*(LN(Data!F33))</f>
        <v>268.1363935839704</v>
      </c>
      <c r="H34" s="4">
        <f>Data!K33/4</f>
        <v>0.2475</v>
      </c>
    </row>
    <row r="35" spans="1:8" x14ac:dyDescent="0.35">
      <c r="A35" s="9">
        <v>20090</v>
      </c>
      <c r="B35">
        <f>100*LN(Data!B34/Data!C34)</f>
        <v>-406.97530942308066</v>
      </c>
      <c r="C35">
        <f>100*LN((Data!D34+Data!E34)/(Data!C34*Data!F34))</f>
        <v>-933.74182556751396</v>
      </c>
      <c r="D35">
        <f>100*LN((Data!G34+Data!H34)/(Data!C34*Data!F34))</f>
        <v>-1002.4400249201394</v>
      </c>
      <c r="E35">
        <f>100*LN(Data!J34/Data!C34*2080)</f>
        <v>-45.576269712268179</v>
      </c>
      <c r="F35">
        <f>100*(LN(Data!I34))</f>
        <v>381.6480798707658</v>
      </c>
      <c r="G35">
        <f>100*(LN(Data!F34))</f>
        <v>268.60090702253297</v>
      </c>
      <c r="H35" s="4">
        <f>Data!K34/4</f>
        <v>0.33500000000000002</v>
      </c>
    </row>
    <row r="36" spans="1:8" x14ac:dyDescent="0.35">
      <c r="A36" s="9">
        <v>20180</v>
      </c>
      <c r="B36">
        <f>100*LN(Data!B35/Data!C35)</f>
        <v>-405.76369538073391</v>
      </c>
      <c r="C36">
        <f>100*LN((Data!D35+Data!E35)/(Data!C35*Data!F35))</f>
        <v>-933.25527827385474</v>
      </c>
      <c r="D36">
        <f>100*LN((Data!G35+Data!H35)/(Data!C35*Data!F35))</f>
        <v>-997.58059863633764</v>
      </c>
      <c r="E36">
        <f>100*LN(Data!J35/Data!C35*2080)</f>
        <v>-44.67928619481436</v>
      </c>
      <c r="F36">
        <f>100*(LN(Data!I35))</f>
        <v>382.60074960340955</v>
      </c>
      <c r="G36">
        <f>100*(LN(Data!F35))</f>
        <v>269.01577482606223</v>
      </c>
      <c r="H36" s="4">
        <f>Data!K35/4</f>
        <v>0.375</v>
      </c>
    </row>
    <row r="37" spans="1:8" x14ac:dyDescent="0.35">
      <c r="A37" s="9">
        <v>20271</v>
      </c>
      <c r="B37">
        <f>100*LN(Data!B36/Data!C36)</f>
        <v>-404.86186507638837</v>
      </c>
      <c r="C37">
        <f>100*LN((Data!D36+Data!E36)/(Data!C36*Data!F36))</f>
        <v>-933.25136473861562</v>
      </c>
      <c r="D37">
        <f>100*LN((Data!G36+Data!H36)/(Data!C36*Data!F36))</f>
        <v>-995.44543975583508</v>
      </c>
      <c r="E37">
        <f>100*LN(Data!J36/Data!C36*2080)</f>
        <v>-44.084710913449996</v>
      </c>
      <c r="F37">
        <f>100*(LN(Data!I36))</f>
        <v>384.29515594257271</v>
      </c>
      <c r="G37">
        <f>100*(LN(Data!F36))</f>
        <v>269.71240609686566</v>
      </c>
      <c r="H37" s="4">
        <f>Data!K36/4</f>
        <v>0.48499999999999999</v>
      </c>
    </row>
    <row r="38" spans="1:8" x14ac:dyDescent="0.35">
      <c r="A38" s="9">
        <v>20363</v>
      </c>
      <c r="B38">
        <f>100*LN(Data!B37/Data!C37)</f>
        <v>-404.75390676077507</v>
      </c>
      <c r="C38">
        <f>100*LN((Data!D37+Data!E37)/(Data!C37*Data!F37))</f>
        <v>-932.46476289313023</v>
      </c>
      <c r="D38">
        <f>100*LN((Data!G37+Data!H37)/(Data!C37*Data!F37))</f>
        <v>-994.2880800977473</v>
      </c>
      <c r="E38">
        <f>100*LN(Data!J37/Data!C37*2080)</f>
        <v>-43.374750156705844</v>
      </c>
      <c r="F38">
        <f>100*(LN(Data!I37))</f>
        <v>384.89127970993502</v>
      </c>
      <c r="G38">
        <f>100*(LN(Data!F37))</f>
        <v>270.69829651417876</v>
      </c>
      <c r="H38" s="4">
        <f>Data!K37/4</f>
        <v>0.59</v>
      </c>
    </row>
    <row r="39" spans="1:8" x14ac:dyDescent="0.35">
      <c r="A39" s="9">
        <v>20455</v>
      </c>
      <c r="B39">
        <f>100*LN(Data!B38/Data!C38)</f>
        <v>-405.57877739226046</v>
      </c>
      <c r="C39">
        <f>100*LN((Data!D38+Data!E38)/(Data!C38*Data!F38))</f>
        <v>-932.44850473491226</v>
      </c>
      <c r="D39">
        <f>100*LN((Data!G38+Data!H38)/(Data!C38*Data!F38))</f>
        <v>-997.66564133309566</v>
      </c>
      <c r="E39">
        <f>100*LN(Data!J38/Data!C38*2080)</f>
        <v>-43.205071939169038</v>
      </c>
      <c r="F39">
        <f>100*(LN(Data!I38))</f>
        <v>386.43022692167341</v>
      </c>
      <c r="G39">
        <f>100*(LN(Data!F38))</f>
        <v>271.69438682723296</v>
      </c>
      <c r="H39" s="4">
        <f>Data!K38/4</f>
        <v>0.62</v>
      </c>
    </row>
    <row r="40" spans="1:8" x14ac:dyDescent="0.35">
      <c r="A40" s="9">
        <v>20546</v>
      </c>
      <c r="B40">
        <f>100*LN(Data!B39/Data!C39)</f>
        <v>-405.16832641290563</v>
      </c>
      <c r="C40">
        <f>100*LN((Data!D39+Data!E39)/(Data!C39*Data!F39))</f>
        <v>-932.34169594055129</v>
      </c>
      <c r="D40">
        <f>100*LN((Data!G39+Data!H39)/(Data!C39*Data!F39))</f>
        <v>-999.64031776920967</v>
      </c>
      <c r="E40">
        <f>100*LN(Data!J39/Data!C39*2080)</f>
        <v>-43.398127476564838</v>
      </c>
      <c r="F40">
        <f>100*(LN(Data!I39))</f>
        <v>387.67895326564798</v>
      </c>
      <c r="G40">
        <f>100*(LN(Data!F39))</f>
        <v>272.28731299938482</v>
      </c>
      <c r="H40" s="4">
        <f>Data!K39/4</f>
        <v>0.67249999999999999</v>
      </c>
    </row>
    <row r="41" spans="1:8" x14ac:dyDescent="0.35">
      <c r="A41" s="9">
        <v>20637</v>
      </c>
      <c r="B41">
        <f>100*LN(Data!B40/Data!C40)</f>
        <v>-405.7056361919108</v>
      </c>
      <c r="C41">
        <f>100*LN((Data!D40+Data!E40)/(Data!C40*Data!F40))</f>
        <v>-932.57253310786348</v>
      </c>
      <c r="D41">
        <f>100*LN((Data!G40+Data!H40)/(Data!C40*Data!F40))</f>
        <v>-1000.3864563823353</v>
      </c>
      <c r="E41">
        <f>100*LN(Data!J40/Data!C40*2080)</f>
        <v>-44.246596702160637</v>
      </c>
      <c r="F41">
        <f>100*(LN(Data!I40))</f>
        <v>388.17493477383186</v>
      </c>
      <c r="G41">
        <f>100*(LN(Data!F40))</f>
        <v>273.53410613381135</v>
      </c>
      <c r="H41" s="4">
        <f>Data!K40/4</f>
        <v>0.70250000000000001</v>
      </c>
    </row>
    <row r="42" spans="1:8" x14ac:dyDescent="0.35">
      <c r="A42" s="9">
        <v>20729</v>
      </c>
      <c r="B42">
        <f>100*LN(Data!B41/Data!C41)</f>
        <v>-404.57939043616341</v>
      </c>
      <c r="C42">
        <f>100*LN((Data!D41+Data!E41)/(Data!C41*Data!F41))</f>
        <v>-931.96070811409049</v>
      </c>
      <c r="D42">
        <f>100*LN((Data!G41+Data!H41)/(Data!C41*Data!F41))</f>
        <v>-1000.7107967496842</v>
      </c>
      <c r="E42">
        <f>100*LN(Data!J41/Data!C41*2080)</f>
        <v>-44.205132283631208</v>
      </c>
      <c r="F42">
        <f>100*(LN(Data!I41))</f>
        <v>388.99409822819433</v>
      </c>
      <c r="G42">
        <f>100*(LN(Data!F41))</f>
        <v>273.93550509306226</v>
      </c>
      <c r="H42" s="4">
        <f>Data!K41/4</f>
        <v>0.73250000000000004</v>
      </c>
    </row>
    <row r="43" spans="1:8" x14ac:dyDescent="0.35">
      <c r="A43" s="9">
        <v>20821</v>
      </c>
      <c r="B43">
        <f>100*LN(Data!B42/Data!C42)</f>
        <v>-404.38082022857822</v>
      </c>
      <c r="C43">
        <f>100*LN((Data!D42+Data!E42)/(Data!C42*Data!F42))</f>
        <v>-932.35313572192183</v>
      </c>
      <c r="D43">
        <f>100*LN((Data!G42+Data!H42)/(Data!C42*Data!F42))</f>
        <v>-1001.1023684531569</v>
      </c>
      <c r="E43">
        <f>100*LN(Data!J42/Data!C42*2080)</f>
        <v>-44.54970259498873</v>
      </c>
      <c r="F43">
        <f>100*(LN(Data!I42))</f>
        <v>389.59545972490815</v>
      </c>
      <c r="G43">
        <f>100*(LN(Data!F42))</f>
        <v>275.29598298508182</v>
      </c>
      <c r="H43" s="4">
        <f>Data!K42/4</f>
        <v>0.73250000000000004</v>
      </c>
    </row>
    <row r="44" spans="1:8" x14ac:dyDescent="0.35">
      <c r="A44" s="9">
        <v>20911</v>
      </c>
      <c r="B44">
        <f>100*LN(Data!B43/Data!C43)</f>
        <v>-405.01050076186561</v>
      </c>
      <c r="C44">
        <f>100*LN((Data!D43+Data!E43)/(Data!C43*Data!F43))</f>
        <v>-932.33438080512065</v>
      </c>
      <c r="D44">
        <f>100*LN((Data!G43+Data!H43)/(Data!C43*Data!F43))</f>
        <v>-1002.4177255740708</v>
      </c>
      <c r="E44">
        <f>100*LN(Data!J43/Data!C43*2080)</f>
        <v>-45.173227857984422</v>
      </c>
      <c r="F44">
        <f>100*(LN(Data!I43))</f>
        <v>389.75386112271724</v>
      </c>
      <c r="G44">
        <f>100*(LN(Data!F43))</f>
        <v>275.99466468907121</v>
      </c>
      <c r="H44" s="4">
        <f>Data!K43/4</f>
        <v>0.75</v>
      </c>
    </row>
    <row r="45" spans="1:8" x14ac:dyDescent="0.35">
      <c r="A45" s="9">
        <v>21002</v>
      </c>
      <c r="B45">
        <f>100*LN(Data!B44/Data!C44)</f>
        <v>-404.47470287038942</v>
      </c>
      <c r="C45">
        <f>100*LN((Data!D44+Data!E44)/(Data!C44*Data!F44))</f>
        <v>-931.3758982982298</v>
      </c>
      <c r="D45">
        <f>100*LN((Data!G44+Data!H44)/(Data!C44*Data!F44))</f>
        <v>-1002.5071239643047</v>
      </c>
      <c r="E45">
        <f>100*LN(Data!J44/Data!C44*2080)</f>
        <v>-46.097809213831518</v>
      </c>
      <c r="F45">
        <f>100*(LN(Data!I44))</f>
        <v>390.18514501066494</v>
      </c>
      <c r="G45">
        <f>100*(LN(Data!F44))</f>
        <v>276.58787607146826</v>
      </c>
      <c r="H45" s="4">
        <f>Data!K44/4</f>
        <v>0.8075</v>
      </c>
    </row>
    <row r="46" spans="1:8" x14ac:dyDescent="0.35">
      <c r="A46" s="9">
        <v>21094</v>
      </c>
      <c r="B46">
        <f>100*LN(Data!B45/Data!C45)</f>
        <v>-405.9786714969012</v>
      </c>
      <c r="C46">
        <f>100*LN((Data!D45+Data!E45)/(Data!C45*Data!F45))</f>
        <v>-931.09127438054702</v>
      </c>
      <c r="D46">
        <f>100*LN((Data!G45+Data!H45)/(Data!C45*Data!F45))</f>
        <v>-1010.491210587964</v>
      </c>
      <c r="E46">
        <f>100*LN(Data!J45/Data!C45*2080)</f>
        <v>-48.661342998374465</v>
      </c>
      <c r="F46">
        <f>100*(LN(Data!I45))</f>
        <v>391.05218793018793</v>
      </c>
      <c r="G46">
        <f>100*(LN(Data!F45))</f>
        <v>276.65706499142181</v>
      </c>
      <c r="H46" s="4">
        <f>Data!K45/4</f>
        <v>0.8125</v>
      </c>
    </row>
    <row r="47" spans="1:8" x14ac:dyDescent="0.35">
      <c r="A47" s="9">
        <v>21186</v>
      </c>
      <c r="B47">
        <f>100*LN(Data!B46/Data!C46)</f>
        <v>-409.00054181157833</v>
      </c>
      <c r="C47">
        <f>100*LN((Data!D46+Data!E46)/(Data!C46*Data!F46))</f>
        <v>-931.92233747868102</v>
      </c>
      <c r="D47">
        <f>100*LN((Data!G46+Data!H46)/(Data!C46*Data!F46))</f>
        <v>-1017.8023291236487</v>
      </c>
      <c r="E47">
        <f>100*LN(Data!J46/Data!C46*2080)</f>
        <v>-51.337672396621926</v>
      </c>
      <c r="F47">
        <f>100*(LN(Data!I46))</f>
        <v>389.90390778698509</v>
      </c>
      <c r="G47">
        <f>100*(LN(Data!F46))</f>
        <v>277.73274765869547</v>
      </c>
      <c r="H47" s="4">
        <f>Data!K46/4</f>
        <v>0.46500000000000002</v>
      </c>
    </row>
    <row r="48" spans="1:8" x14ac:dyDescent="0.35">
      <c r="A48" s="9">
        <v>21276</v>
      </c>
      <c r="B48">
        <f>100*LN(Data!B47/Data!C47)</f>
        <v>-408.72614979256969</v>
      </c>
      <c r="C48">
        <f>100*LN((Data!D47+Data!E47)/(Data!C47*Data!F47))</f>
        <v>-931.13220699116073</v>
      </c>
      <c r="D48">
        <f>100*LN((Data!G47+Data!H47)/(Data!C47*Data!F47))</f>
        <v>-1020.7864791564886</v>
      </c>
      <c r="E48">
        <f>100*LN(Data!J47/Data!C47*2080)</f>
        <v>-53.189416058605644</v>
      </c>
      <c r="F48">
        <f>100*(LN(Data!I47))</f>
        <v>390.13259958798108</v>
      </c>
      <c r="G48">
        <f>100*(LN(Data!F47))</f>
        <v>278.02468239816028</v>
      </c>
      <c r="H48" s="4">
        <f>Data!K47/4</f>
        <v>0.23499999999999999</v>
      </c>
    </row>
    <row r="49" spans="1:8" x14ac:dyDescent="0.35">
      <c r="A49" s="9">
        <v>21367</v>
      </c>
      <c r="B49">
        <f>100*LN(Data!B48/Data!C48)</f>
        <v>-406.86382852872714</v>
      </c>
      <c r="C49">
        <f>100*LN((Data!D48+Data!E48)/(Data!C48*Data!F48))</f>
        <v>-930.47978013997511</v>
      </c>
      <c r="D49">
        <f>100*LN((Data!G48+Data!H48)/(Data!C48*Data!F48))</f>
        <v>-1014.6599446682544</v>
      </c>
      <c r="E49">
        <f>100*LN(Data!J48/Data!C48*2080)</f>
        <v>-52.415328419078975</v>
      </c>
      <c r="F49">
        <f>100*(LN(Data!I48))</f>
        <v>392.47615248763339</v>
      </c>
      <c r="G49">
        <f>100*(LN(Data!F48))</f>
        <v>278.63066990679772</v>
      </c>
      <c r="H49" s="4">
        <f>Data!K48/4</f>
        <v>0.33</v>
      </c>
    </row>
    <row r="50" spans="1:8" x14ac:dyDescent="0.35">
      <c r="A50" s="9">
        <v>21459</v>
      </c>
      <c r="B50">
        <f>100*LN(Data!B49/Data!C49)</f>
        <v>-405.01441810090597</v>
      </c>
      <c r="C50">
        <f>100*LN((Data!D49+Data!E49)/(Data!C49*Data!F49))</f>
        <v>-930.40208943883863</v>
      </c>
      <c r="D50">
        <f>100*LN((Data!G49+Data!H49)/(Data!C49*Data!F49))</f>
        <v>-1007.5777015638878</v>
      </c>
      <c r="E50">
        <f>100*LN(Data!J49/Data!C49*2080)</f>
        <v>-51.389851994454538</v>
      </c>
      <c r="F50">
        <f>100*(LN(Data!I49))</f>
        <v>392.7699484813154</v>
      </c>
      <c r="G50">
        <f>100*(LN(Data!F49))</f>
        <v>279.10424008980283</v>
      </c>
      <c r="H50" s="4">
        <f>Data!K49/4</f>
        <v>0.54</v>
      </c>
    </row>
    <row r="51" spans="1:8" x14ac:dyDescent="0.35">
      <c r="A51" s="9">
        <v>21551</v>
      </c>
      <c r="B51">
        <f>100*LN(Data!B50/Data!C50)</f>
        <v>-403.52273370629945</v>
      </c>
      <c r="C51">
        <f>100*LN((Data!D50+Data!E50)/(Data!C50*Data!F50))</f>
        <v>-929.2716920887417</v>
      </c>
      <c r="D51">
        <f>100*LN((Data!G50+Data!H50)/(Data!C50*Data!F50))</f>
        <v>-1003.2731735629952</v>
      </c>
      <c r="E51">
        <f>100*LN(Data!J50/Data!C50*2080)</f>
        <v>-49.87744722087136</v>
      </c>
      <c r="F51">
        <f>100*(LN(Data!I50))</f>
        <v>393.56028039486017</v>
      </c>
      <c r="G51">
        <f>100*(LN(Data!F50))</f>
        <v>279.33712614223094</v>
      </c>
      <c r="H51" s="4">
        <f>Data!K50/4</f>
        <v>0.64249999999999996</v>
      </c>
    </row>
    <row r="52" spans="1:8" x14ac:dyDescent="0.35">
      <c r="A52" s="9">
        <v>21641</v>
      </c>
      <c r="B52">
        <f>100*LN(Data!B51/Data!C51)</f>
        <v>-401.6814556506281</v>
      </c>
      <c r="C52">
        <f>100*LN((Data!D51+Data!E51)/(Data!C51*Data!F51))</f>
        <v>-928.2308548428532</v>
      </c>
      <c r="D52">
        <f>100*LN((Data!G51+Data!H51)/(Data!C51*Data!F51))</f>
        <v>-997.67452580444672</v>
      </c>
      <c r="E52">
        <f>100*LN(Data!J51/Data!C51*2080)</f>
        <v>-48.384256773283838</v>
      </c>
      <c r="F52">
        <f>100*(LN(Data!I51))</f>
        <v>394.22223791589886</v>
      </c>
      <c r="G52">
        <f>100*(LN(Data!F51))</f>
        <v>279.49004540009395</v>
      </c>
      <c r="H52" s="4">
        <f>Data!K51/4</f>
        <v>0.77082499999999998</v>
      </c>
    </row>
    <row r="53" spans="1:8" x14ac:dyDescent="0.35">
      <c r="A53" s="9">
        <v>21732</v>
      </c>
      <c r="B53">
        <f>100*LN(Data!B52/Data!C52)</f>
        <v>-402.02445817605377</v>
      </c>
      <c r="C53">
        <f>100*LN((Data!D52+Data!E52)/(Data!C52*Data!F52))</f>
        <v>-927.43104425778927</v>
      </c>
      <c r="D53">
        <f>100*LN((Data!G52+Data!H52)/(Data!C52*Data!F52))</f>
        <v>-1002.1769053109355</v>
      </c>
      <c r="E53">
        <f>100*LN(Data!J52/Data!C52*2080)</f>
        <v>-49.089298493647107</v>
      </c>
      <c r="F53">
        <f>100*(LN(Data!I52))</f>
        <v>394.29013250730816</v>
      </c>
      <c r="G53">
        <f>100*(LN(Data!F52))</f>
        <v>279.87436797166322</v>
      </c>
      <c r="H53" s="4">
        <f>Data!K52/4</f>
        <v>0.89417500000000005</v>
      </c>
    </row>
    <row r="54" spans="1:8" x14ac:dyDescent="0.35">
      <c r="A54" s="9">
        <v>21824</v>
      </c>
      <c r="B54">
        <f>100*LN(Data!B53/Data!C53)</f>
        <v>-402.19261993755663</v>
      </c>
      <c r="C54">
        <f>100*LN((Data!D53+Data!E53)/(Data!C53*Data!F53))</f>
        <v>-926.70612476148028</v>
      </c>
      <c r="D54">
        <f>100*LN((Data!G53+Data!H53)/(Data!C53*Data!F53))</f>
        <v>-1002.498758652848</v>
      </c>
      <c r="E54">
        <f>100*LN(Data!J53/Data!C53*2080)</f>
        <v>-49.52477344959226</v>
      </c>
      <c r="F54">
        <f>100*(LN(Data!I53))</f>
        <v>394.64630787416843</v>
      </c>
      <c r="G54">
        <f>100*(LN(Data!F53))</f>
        <v>280.26934919188312</v>
      </c>
      <c r="H54" s="4">
        <f>Data!K53/4</f>
        <v>0.99750000000000005</v>
      </c>
    </row>
    <row r="55" spans="1:8" x14ac:dyDescent="0.35">
      <c r="A55" s="9">
        <v>21916</v>
      </c>
      <c r="B55">
        <f>100*LN(Data!B54/Data!C54)</f>
        <v>-400.34915266778842</v>
      </c>
      <c r="C55">
        <f>100*LN((Data!D54+Data!E54)/(Data!C54*Data!F54))</f>
        <v>-926.70910076210851</v>
      </c>
      <c r="D55">
        <f>100*LN((Data!G54+Data!H54)/(Data!C54*Data!F54))</f>
        <v>-994.97807570767463</v>
      </c>
      <c r="E55">
        <f>100*LN(Data!J54/Data!C54*2080)</f>
        <v>-49.278458044983211</v>
      </c>
      <c r="F55">
        <f>100*(LN(Data!I54))</f>
        <v>396.66437576824023</v>
      </c>
      <c r="G55">
        <f>100*(LN(Data!F54))</f>
        <v>280.668817099921</v>
      </c>
      <c r="H55" s="4">
        <f>Data!K54/4</f>
        <v>0.983325</v>
      </c>
    </row>
    <row r="56" spans="1:8" x14ac:dyDescent="0.35">
      <c r="A56" s="9">
        <v>22007</v>
      </c>
      <c r="B56">
        <f>100*LN(Data!B55/Data!C55)</f>
        <v>-401.24208828206946</v>
      </c>
      <c r="C56">
        <f>100*LN((Data!D55+Data!E55)/(Data!C55*Data!F55))</f>
        <v>-925.59783176753535</v>
      </c>
      <c r="D56">
        <f>100*LN((Data!G55+Data!H55)/(Data!C55*Data!F55))</f>
        <v>-1001.6853434628792</v>
      </c>
      <c r="E56">
        <f>100*LN(Data!J55/Data!C55*2080)</f>
        <v>-49.467955462457468</v>
      </c>
      <c r="F56">
        <f>100*(LN(Data!I55))</f>
        <v>396.72117028720277</v>
      </c>
      <c r="G56">
        <f>100*(LN(Data!F55))</f>
        <v>280.92219561385815</v>
      </c>
      <c r="H56" s="4">
        <f>Data!K55/4</f>
        <v>0.92417499999999997</v>
      </c>
    </row>
    <row r="57" spans="1:8" x14ac:dyDescent="0.35">
      <c r="A57" s="9">
        <v>22098</v>
      </c>
      <c r="B57">
        <f>100*LN(Data!B56/Data!C56)</f>
        <v>-401.15643550432782</v>
      </c>
      <c r="C57">
        <f>100*LN((Data!D56+Data!E56)/(Data!C56*Data!F56))</f>
        <v>-926.19324760486688</v>
      </c>
      <c r="D57">
        <f>100*LN((Data!G56+Data!H56)/(Data!C56*Data!F56))</f>
        <v>-1003.3569312783019</v>
      </c>
      <c r="E57">
        <f>100*LN(Data!J56/Data!C56*2080)</f>
        <v>-50.438061064664588</v>
      </c>
      <c r="F57">
        <f>100*(LN(Data!I56))</f>
        <v>397.26664505968319</v>
      </c>
      <c r="G57">
        <f>100*(LN(Data!F56))</f>
        <v>281.26504278136275</v>
      </c>
      <c r="H57" s="4">
        <f>Data!K56/4</f>
        <v>0.73417500000000002</v>
      </c>
    </row>
    <row r="58" spans="1:8" x14ac:dyDescent="0.35">
      <c r="A58" s="9">
        <v>22190</v>
      </c>
      <c r="B58">
        <f>100*LN(Data!B57/Data!C57)</f>
        <v>-402.90981777700665</v>
      </c>
      <c r="C58">
        <f>100*LN((Data!D57+Data!E57)/(Data!C57*Data!F57))</f>
        <v>-925.86067330857929</v>
      </c>
      <c r="D58">
        <f>100*LN((Data!G57+Data!H57)/(Data!C57*Data!F57))</f>
        <v>-1013.3269806148052</v>
      </c>
      <c r="E58">
        <f>100*LN(Data!J57/Data!C57*2080)</f>
        <v>-51.832979000736955</v>
      </c>
      <c r="F58">
        <f>100*(LN(Data!I57))</f>
        <v>397.06314785349167</v>
      </c>
      <c r="G58">
        <f>100*(LN(Data!F57))</f>
        <v>281.55883440078105</v>
      </c>
      <c r="H58" s="4">
        <f>Data!K57/4</f>
        <v>0.57417499999999999</v>
      </c>
    </row>
    <row r="59" spans="1:8" x14ac:dyDescent="0.35">
      <c r="A59" s="9">
        <v>22282</v>
      </c>
      <c r="B59">
        <f>100*LN(Data!B58/Data!C58)</f>
        <v>-402.63666317197016</v>
      </c>
      <c r="C59">
        <f>100*LN((Data!D58+Data!E58)/(Data!C58*Data!F58))</f>
        <v>-925.46274462969768</v>
      </c>
      <c r="D59">
        <f>100*LN((Data!G58+Data!H58)/(Data!C58*Data!F58))</f>
        <v>-1013.9707744950181</v>
      </c>
      <c r="E59">
        <f>100*LN(Data!J58/Data!C58*2080)</f>
        <v>-52.798937154181594</v>
      </c>
      <c r="F59">
        <f>100*(LN(Data!I58))</f>
        <v>397.73612067362814</v>
      </c>
      <c r="G59">
        <f>100*(LN(Data!F58))</f>
        <v>281.77413261204828</v>
      </c>
      <c r="H59" s="4">
        <f>Data!K58/4</f>
        <v>0.50082499999999996</v>
      </c>
    </row>
    <row r="60" spans="1:8" x14ac:dyDescent="0.35">
      <c r="A60" s="9">
        <v>22372</v>
      </c>
      <c r="B60">
        <f>100*LN(Data!B59/Data!C59)</f>
        <v>-401.33845125569565</v>
      </c>
      <c r="C60">
        <f>100*LN((Data!D59+Data!E59)/(Data!C59*Data!F59))</f>
        <v>-924.76944110337854</v>
      </c>
      <c r="D60">
        <f>100*LN((Data!G59+Data!H59)/(Data!C59*Data!F59))</f>
        <v>-1009.0961720088419</v>
      </c>
      <c r="E60">
        <f>100*LN(Data!J59/Data!C59*2080)</f>
        <v>-53.416053922270812</v>
      </c>
      <c r="F60">
        <f>100*(LN(Data!I59))</f>
        <v>399.15732841861552</v>
      </c>
      <c r="G60">
        <f>100*(LN(Data!F59))</f>
        <v>282.00685044241027</v>
      </c>
      <c r="H60" s="4">
        <f>Data!K59/4</f>
        <v>0.43332500000000002</v>
      </c>
    </row>
    <row r="61" spans="1:8" x14ac:dyDescent="0.35">
      <c r="A61" s="9">
        <v>22463</v>
      </c>
      <c r="B61">
        <f>100*LN(Data!B60/Data!C60)</f>
        <v>-399.84212093346662</v>
      </c>
      <c r="C61">
        <f>100*LN((Data!D60+Data!E60)/(Data!C60*Data!F60))</f>
        <v>-924.88625458271213</v>
      </c>
      <c r="D61">
        <f>100*LN((Data!G60+Data!H60)/(Data!C60*Data!F60))</f>
        <v>-1003.6173971231216</v>
      </c>
      <c r="E61">
        <f>100*LN(Data!J60/Data!C60*2080)</f>
        <v>-53.236000124728179</v>
      </c>
      <c r="F61">
        <f>100*(LN(Data!I60))</f>
        <v>399.51133719602444</v>
      </c>
      <c r="G61">
        <f>100*(LN(Data!F60))</f>
        <v>282.26281058096453</v>
      </c>
      <c r="H61" s="4">
        <f>Data!K60/4</f>
        <v>0.420825</v>
      </c>
    </row>
    <row r="62" spans="1:8" x14ac:dyDescent="0.35">
      <c r="A62" s="9">
        <v>22555</v>
      </c>
      <c r="B62">
        <f>100*LN(Data!B61/Data!C61)</f>
        <v>-398.33952207040409</v>
      </c>
      <c r="C62">
        <f>100*LN((Data!D61+Data!E61)/(Data!C61*Data!F61))</f>
        <v>-923.92320850300428</v>
      </c>
      <c r="D62">
        <f>100*LN((Data!G61+Data!H61)/(Data!C61*Data!F61))</f>
        <v>-1001.3783043565446</v>
      </c>
      <c r="E62">
        <f>100*LN(Data!J61/Data!C61*2080)</f>
        <v>-52.405124721584919</v>
      </c>
      <c r="F62">
        <f>100*(LN(Data!I61))</f>
        <v>400.08760188971451</v>
      </c>
      <c r="G62">
        <f>100*(LN(Data!F61))</f>
        <v>282.57739757434348</v>
      </c>
      <c r="H62" s="4">
        <f>Data!K61/4</f>
        <v>0.6</v>
      </c>
    </row>
    <row r="63" spans="1:8" x14ac:dyDescent="0.35">
      <c r="A63" s="9">
        <v>22647</v>
      </c>
      <c r="B63">
        <f>100*LN(Data!B62/Data!C62)</f>
        <v>-396.93551948241736</v>
      </c>
      <c r="C63">
        <f>100*LN((Data!D62+Data!E62)/(Data!C62*Data!F62))</f>
        <v>-923.42110945402544</v>
      </c>
      <c r="D63">
        <f>100*LN((Data!G62+Data!H62)/(Data!C62*Data!F62))</f>
        <v>-997.93751921997296</v>
      </c>
      <c r="E63">
        <f>100*LN(Data!J62/Data!C62*2080)</f>
        <v>-52.402801942046828</v>
      </c>
      <c r="F63">
        <f>100*(LN(Data!I62))</f>
        <v>401.28090742395824</v>
      </c>
      <c r="G63">
        <f>100*(LN(Data!F62))</f>
        <v>283.09165908897018</v>
      </c>
      <c r="H63" s="4">
        <f>Data!K62/4</f>
        <v>0.61417500000000003</v>
      </c>
    </row>
    <row r="64" spans="1:8" x14ac:dyDescent="0.35">
      <c r="A64" s="9">
        <v>22737</v>
      </c>
      <c r="B64">
        <f>100*LN(Data!B63/Data!C63)</f>
        <v>-396.38240072381404</v>
      </c>
      <c r="C64">
        <f>100*LN((Data!D63+Data!E63)/(Data!C63*Data!F63))</f>
        <v>-922.54471555170653</v>
      </c>
      <c r="D64">
        <f>100*LN((Data!G63+Data!H63)/(Data!C63*Data!F63))</f>
        <v>-998.46473304255915</v>
      </c>
      <c r="E64">
        <f>100*LN(Data!J63/Data!C63*2080)</f>
        <v>-51.564884399726509</v>
      </c>
      <c r="F64">
        <f>100*(LN(Data!I63))</f>
        <v>401.57341616401891</v>
      </c>
      <c r="G64">
        <f>100*(LN(Data!F63))</f>
        <v>283.25660757997775</v>
      </c>
      <c r="H64" s="4">
        <f>Data!K63/4</f>
        <v>0.651675</v>
      </c>
    </row>
    <row r="65" spans="1:8" x14ac:dyDescent="0.35">
      <c r="A65" s="9">
        <v>22828</v>
      </c>
      <c r="B65">
        <f>100*LN(Data!B64/Data!C64)</f>
        <v>-395.53878860461032</v>
      </c>
      <c r="C65">
        <f>100*LN((Data!D64+Data!E64)/(Data!C64*Data!F64))</f>
        <v>-922.05634298407642</v>
      </c>
      <c r="D65">
        <f>100*LN((Data!G64+Data!H64)/(Data!C64*Data!F64))</f>
        <v>-997.70269596585342</v>
      </c>
      <c r="E65">
        <f>100*LN(Data!J64/Data!C64*2080)</f>
        <v>-52.152171877918363</v>
      </c>
      <c r="F65">
        <f>100*(LN(Data!I64))</f>
        <v>401.98903762971526</v>
      </c>
      <c r="G65">
        <f>100*(LN(Data!F64))</f>
        <v>283.46241131592336</v>
      </c>
      <c r="H65" s="4">
        <f>Data!K64/4</f>
        <v>0.71167499999999995</v>
      </c>
    </row>
    <row r="66" spans="1:8" x14ac:dyDescent="0.35">
      <c r="A66" s="9">
        <v>22920</v>
      </c>
      <c r="B66">
        <f>100*LN(Data!B65/Data!C65)</f>
        <v>-395.62126216124045</v>
      </c>
      <c r="C66">
        <f>100*LN((Data!D65+Data!E65)/(Data!C65*Data!F65))</f>
        <v>-921.31414518003248</v>
      </c>
      <c r="D66">
        <f>100*LN((Data!G65+Data!H65)/(Data!C65*Data!F65))</f>
        <v>-999.14341133217522</v>
      </c>
      <c r="E66">
        <f>100*LN(Data!J65/Data!C65*2080)</f>
        <v>-53.197165417490368</v>
      </c>
      <c r="F66">
        <f>100*(LN(Data!I65))</f>
        <v>402.65295681936226</v>
      </c>
      <c r="G66">
        <f>100*(LN(Data!F65))</f>
        <v>283.66779236983825</v>
      </c>
      <c r="H66" s="4">
        <f>Data!K65/4</f>
        <v>0.73082499999999995</v>
      </c>
    </row>
    <row r="67" spans="1:8" x14ac:dyDescent="0.35">
      <c r="A67" s="9">
        <v>23012</v>
      </c>
      <c r="B67">
        <f>100*LN(Data!B66/Data!C66)</f>
        <v>-394.87623793494379</v>
      </c>
      <c r="C67">
        <f>100*LN((Data!D66+Data!E66)/(Data!C66*Data!F66))</f>
        <v>-921.27475414066953</v>
      </c>
      <c r="D67">
        <f>100*LN((Data!G66+Data!H66)/(Data!C66*Data!F66))</f>
        <v>-996.0640526833771</v>
      </c>
      <c r="E67">
        <f>100*LN(Data!J66/Data!C66*2080)</f>
        <v>-52.935536785909299</v>
      </c>
      <c r="F67">
        <f>100*(LN(Data!I66))</f>
        <v>403.32844289176364</v>
      </c>
      <c r="G67">
        <f>100*(LN(Data!F66))</f>
        <v>284.10647935418518</v>
      </c>
      <c r="H67" s="4">
        <f>Data!K66/4</f>
        <v>0.74167499999999997</v>
      </c>
    </row>
    <row r="68" spans="1:8" x14ac:dyDescent="0.35">
      <c r="A68" s="9">
        <v>23102</v>
      </c>
      <c r="B68">
        <f>100*LN(Data!B67/Data!C67)</f>
        <v>-394.07424706114108</v>
      </c>
      <c r="C68">
        <f>100*LN((Data!D67+Data!E67)/(Data!C67*Data!F67))</f>
        <v>-920.88554499893519</v>
      </c>
      <c r="D68">
        <f>100*LN((Data!G67+Data!H67)/(Data!C67*Data!F67))</f>
        <v>-994.43914444941777</v>
      </c>
      <c r="E68">
        <f>100*LN(Data!J67/Data!C67*2080)</f>
        <v>-52.617191423199863</v>
      </c>
      <c r="F68">
        <f>100*(LN(Data!I67))</f>
        <v>403.64682436914114</v>
      </c>
      <c r="G68">
        <f>100*(LN(Data!F67))</f>
        <v>284.28141671292781</v>
      </c>
      <c r="H68" s="4">
        <f>Data!K67/4</f>
        <v>0.74082499999999996</v>
      </c>
    </row>
    <row r="69" spans="1:8" x14ac:dyDescent="0.35">
      <c r="A69" s="9">
        <v>23193</v>
      </c>
      <c r="B69">
        <f>100*LN(Data!B68/Data!C68)</f>
        <v>-392.27164958087036</v>
      </c>
      <c r="C69">
        <f>100*LN((Data!D68+Data!E68)/(Data!C68*Data!F68))</f>
        <v>-919.51083999973002</v>
      </c>
      <c r="D69">
        <f>100*LN((Data!G68+Data!H68)/(Data!C68*Data!F68))</f>
        <v>-992.5425007965581</v>
      </c>
      <c r="E69">
        <f>100*LN(Data!J68/Data!C68*2080)</f>
        <v>-52.719210081000575</v>
      </c>
      <c r="F69">
        <f>100*(LN(Data!I68))</f>
        <v>404.05569314923764</v>
      </c>
      <c r="G69">
        <f>100*(LN(Data!F68))</f>
        <v>284.41532840945507</v>
      </c>
      <c r="H69" s="4">
        <f>Data!K68/4</f>
        <v>0.83250000000000002</v>
      </c>
    </row>
    <row r="70" spans="1:8" x14ac:dyDescent="0.35">
      <c r="A70" s="9">
        <v>23285</v>
      </c>
      <c r="B70">
        <f>100*LN(Data!B69/Data!C69)</f>
        <v>-392.01598808003297</v>
      </c>
      <c r="C70">
        <f>100*LN((Data!D69+Data!E69)/(Data!C69*Data!F69))</f>
        <v>-919.6260113825241</v>
      </c>
      <c r="D70">
        <f>100*LN((Data!G69+Data!H69)/(Data!C69*Data!F69))</f>
        <v>-991.50204346261614</v>
      </c>
      <c r="E70">
        <f>100*LN(Data!J69/Data!C69*2080)</f>
        <v>-52.339027890797482</v>
      </c>
      <c r="F70">
        <f>100*(LN(Data!I69))</f>
        <v>404.92077165505708</v>
      </c>
      <c r="G70">
        <f>100*(LN(Data!F69))</f>
        <v>285.22082634679487</v>
      </c>
      <c r="H70" s="4">
        <f>Data!K69/4</f>
        <v>0.86332500000000001</v>
      </c>
    </row>
    <row r="71" spans="1:8" x14ac:dyDescent="0.35">
      <c r="A71" s="9">
        <v>23377</v>
      </c>
      <c r="B71">
        <f>100*LN(Data!B70/Data!C70)</f>
        <v>-390.24591931349721</v>
      </c>
      <c r="C71">
        <f>100*LN((Data!D70+Data!E70)/(Data!C70*Data!F70))</f>
        <v>-918.10614066439621</v>
      </c>
      <c r="D71">
        <f>100*LN((Data!G70+Data!H70)/(Data!C70*Data!F70))</f>
        <v>-988.79091275063877</v>
      </c>
      <c r="E71">
        <f>100*LN(Data!J70/Data!C70*2080)</f>
        <v>-50.747272729417148</v>
      </c>
      <c r="F71">
        <f>100*(LN(Data!I70))</f>
        <v>404.35949796456134</v>
      </c>
      <c r="G71">
        <f>100*(LN(Data!F70))</f>
        <v>285.53776555813431</v>
      </c>
      <c r="H71" s="4">
        <f>Data!K70/4</f>
        <v>0.86582499999999996</v>
      </c>
    </row>
    <row r="72" spans="1:8" x14ac:dyDescent="0.35">
      <c r="A72" s="9">
        <v>23468</v>
      </c>
      <c r="B72">
        <f>100*LN(Data!B71/Data!C71)</f>
        <v>-389.47433536634372</v>
      </c>
      <c r="C72">
        <f>100*LN((Data!D71+Data!E71)/(Data!C71*Data!F71))</f>
        <v>-916.77002550214843</v>
      </c>
      <c r="D72">
        <f>100*LN((Data!G71+Data!H71)/(Data!C71*Data!F71))</f>
        <v>-988.43091183457614</v>
      </c>
      <c r="E72">
        <f>100*LN(Data!J71/Data!C71*2080)</f>
        <v>-50.628616713196514</v>
      </c>
      <c r="F72">
        <f>100*(LN(Data!I71))</f>
        <v>405.30189686949274</v>
      </c>
      <c r="G72">
        <f>100*(LN(Data!F71))</f>
        <v>285.76763750580227</v>
      </c>
      <c r="H72" s="4">
        <f>Data!K71/4</f>
        <v>0.87250000000000005</v>
      </c>
    </row>
    <row r="73" spans="1:8" x14ac:dyDescent="0.35">
      <c r="A73" s="9">
        <v>23559</v>
      </c>
      <c r="B73">
        <f>100*LN(Data!B72/Data!C72)</f>
        <v>-388.27831589913865</v>
      </c>
      <c r="C73">
        <f>100*LN((Data!D72+Data!E72)/(Data!C72*Data!F72))</f>
        <v>-915.53226618152109</v>
      </c>
      <c r="D73">
        <f>100*LN((Data!G72+Data!H72)/(Data!C72*Data!F72))</f>
        <v>-986.84601818057513</v>
      </c>
      <c r="E73">
        <f>100*LN(Data!J72/Data!C72*2080)</f>
        <v>-50.341382919693558</v>
      </c>
      <c r="F73">
        <f>100*(LN(Data!I72))</f>
        <v>406.38338070170789</v>
      </c>
      <c r="G73">
        <f>100*(LN(Data!F72))</f>
        <v>286.16292890305101</v>
      </c>
      <c r="H73" s="4">
        <f>Data!K72/4</f>
        <v>0.86417500000000003</v>
      </c>
    </row>
    <row r="74" spans="1:8" x14ac:dyDescent="0.35">
      <c r="A74" s="9">
        <v>23651</v>
      </c>
      <c r="B74">
        <f>100*LN(Data!B73/Data!C73)</f>
        <v>-388.33722087705598</v>
      </c>
      <c r="C74">
        <f>100*LN((Data!D73+Data!E73)/(Data!C73*Data!F73))</f>
        <v>-915.07809333854357</v>
      </c>
      <c r="D74">
        <f>100*LN((Data!G73+Data!H73)/(Data!C73*Data!F73))</f>
        <v>-987.46759624448612</v>
      </c>
      <c r="E74">
        <f>100*LN(Data!J73/Data!C73*2080)</f>
        <v>-49.737326447865144</v>
      </c>
      <c r="F74">
        <f>100*(LN(Data!I73))</f>
        <v>406.65279082253261</v>
      </c>
      <c r="G74">
        <f>100*(LN(Data!F73))</f>
        <v>286.61929021990062</v>
      </c>
      <c r="H74" s="4">
        <f>Data!K73/4</f>
        <v>0.89417500000000005</v>
      </c>
    </row>
    <row r="75" spans="1:8" x14ac:dyDescent="0.35">
      <c r="A75" s="9">
        <v>23743</v>
      </c>
      <c r="B75">
        <f>100*LN(Data!B74/Data!C74)</f>
        <v>-386.22919116528061</v>
      </c>
      <c r="C75">
        <f>100*LN((Data!D74+Data!E74)/(Data!C74*Data!F74))</f>
        <v>-914.42934097204898</v>
      </c>
      <c r="D75">
        <f>100*LN((Data!G74+Data!H74)/(Data!C74*Data!F74))</f>
        <v>-978.89657213601959</v>
      </c>
      <c r="E75">
        <f>100*LN(Data!J74/Data!C74*2080)</f>
        <v>-48.473201519255525</v>
      </c>
      <c r="F75">
        <f>100*(LN(Data!I74))</f>
        <v>406.74871080522178</v>
      </c>
      <c r="G75">
        <f>100*(LN(Data!F74))</f>
        <v>287.11889384793909</v>
      </c>
      <c r="H75" s="4">
        <f>Data!K74/4</f>
        <v>0.99417500000000003</v>
      </c>
    </row>
    <row r="76" spans="1:8" x14ac:dyDescent="0.35">
      <c r="A76" s="9">
        <v>23833</v>
      </c>
      <c r="B76">
        <f>100*LN(Data!B75/Data!C75)</f>
        <v>-385.236837161067</v>
      </c>
      <c r="C76">
        <f>100*LN((Data!D75+Data!E75)/(Data!C75*Data!F75))</f>
        <v>-913.24153167343775</v>
      </c>
      <c r="D76">
        <f>100*LN((Data!G75+Data!H75)/(Data!C75*Data!F75))</f>
        <v>-979.40178814021795</v>
      </c>
      <c r="E76">
        <f>100*LN(Data!J75/Data!C75*2080)</f>
        <v>-47.750866104390084</v>
      </c>
      <c r="F76">
        <f>100*(LN(Data!I75))</f>
        <v>406.7795226988564</v>
      </c>
      <c r="G76">
        <f>100*(LN(Data!F75))</f>
        <v>287.57656055068026</v>
      </c>
      <c r="H76" s="4">
        <f>Data!K75/4</f>
        <v>1.02</v>
      </c>
    </row>
    <row r="77" spans="1:8" x14ac:dyDescent="0.35">
      <c r="A77" s="9">
        <v>23924</v>
      </c>
      <c r="B77">
        <f>100*LN(Data!B76/Data!C76)</f>
        <v>-383.36541518575967</v>
      </c>
      <c r="C77">
        <f>100*LN((Data!D76+Data!E76)/(Data!C76*Data!F76))</f>
        <v>-912.01823196103521</v>
      </c>
      <c r="D77">
        <f>100*LN((Data!G76+Data!H76)/(Data!C76*Data!F76))</f>
        <v>-977.00440951369205</v>
      </c>
      <c r="E77">
        <f>100*LN(Data!J76/Data!C76*2080)</f>
        <v>-47.836529439071981</v>
      </c>
      <c r="F77">
        <f>100*(LN(Data!I76))</f>
        <v>407.52806619998739</v>
      </c>
      <c r="G77">
        <f>100*(LN(Data!F76))</f>
        <v>287.9647794533189</v>
      </c>
      <c r="H77" s="4">
        <f>Data!K76/4</f>
        <v>1.0191749999999999</v>
      </c>
    </row>
    <row r="78" spans="1:8" x14ac:dyDescent="0.35">
      <c r="A78" s="9">
        <v>24016</v>
      </c>
      <c r="B78">
        <f>100*LN(Data!B77/Data!C77)</f>
        <v>-381.42485462340682</v>
      </c>
      <c r="C78">
        <f>100*LN((Data!D77+Data!E77)/(Data!C77*Data!F77))</f>
        <v>-910.04841435252763</v>
      </c>
      <c r="D78">
        <f>100*LN((Data!G77+Data!H77)/(Data!C77*Data!F77))</f>
        <v>-975.55889501225386</v>
      </c>
      <c r="E78">
        <f>100*LN(Data!J77/Data!C77*2080)</f>
        <v>-47.229508185039933</v>
      </c>
      <c r="F78">
        <f>100*(LN(Data!I77))</f>
        <v>408.4681356811144</v>
      </c>
      <c r="G78">
        <f>100*(LN(Data!F77))</f>
        <v>288.64752876170417</v>
      </c>
      <c r="H78" s="4">
        <f>Data!K77/4</f>
        <v>1.0416749999999999</v>
      </c>
    </row>
    <row r="79" spans="1:8" x14ac:dyDescent="0.35">
      <c r="A79" s="9">
        <v>24108</v>
      </c>
      <c r="B79">
        <f>100*LN(Data!B78/Data!C78)</f>
        <v>-379.27459473413461</v>
      </c>
      <c r="C79">
        <f>100*LN((Data!D78+Data!E78)/(Data!C78*Data!F78))</f>
        <v>-909.11809699040168</v>
      </c>
      <c r="D79">
        <f>100*LN((Data!G78+Data!H78)/(Data!C78*Data!F78))</f>
        <v>-969.95446931707909</v>
      </c>
      <c r="E79">
        <f>100*LN(Data!J78/Data!C78*2080)</f>
        <v>-46.052284120223717</v>
      </c>
      <c r="F79">
        <f>100*(LN(Data!I78))</f>
        <v>409.25429402754725</v>
      </c>
      <c r="G79">
        <f>100*(LN(Data!F78))</f>
        <v>289.2924053572309</v>
      </c>
      <c r="H79" s="4">
        <f>Data!K78/4</f>
        <v>1.1399999999999999</v>
      </c>
    </row>
    <row r="80" spans="1:8" x14ac:dyDescent="0.35">
      <c r="A80" s="9">
        <v>24198</v>
      </c>
      <c r="B80">
        <f>100*LN(Data!B79/Data!C79)</f>
        <v>-379.18723123869057</v>
      </c>
      <c r="C80">
        <f>100*LN((Data!D79+Data!E79)/(Data!C79*Data!F79))</f>
        <v>-908.27981252730842</v>
      </c>
      <c r="D80">
        <f>100*LN((Data!G79+Data!H79)/(Data!C79*Data!F79))</f>
        <v>-972.55062043332998</v>
      </c>
      <c r="E80">
        <f>100*LN(Data!J79/Data!C79*2080)</f>
        <v>-45.326921032271386</v>
      </c>
      <c r="F80">
        <f>100*(LN(Data!I79))</f>
        <v>409.92989356872317</v>
      </c>
      <c r="G80">
        <f>100*(LN(Data!F79))</f>
        <v>290.10369047146668</v>
      </c>
      <c r="H80" s="4">
        <f>Data!K79/4</f>
        <v>1.2283249999999999</v>
      </c>
    </row>
    <row r="81" spans="1:8" x14ac:dyDescent="0.35">
      <c r="A81" s="9">
        <v>24289</v>
      </c>
      <c r="B81">
        <f>100*LN(Data!B80/Data!C80)</f>
        <v>-378.64197838287288</v>
      </c>
      <c r="C81">
        <f>100*LN((Data!D80+Data!E80)/(Data!C80*Data!F80))</f>
        <v>-907.9502821566017</v>
      </c>
      <c r="D81">
        <f>100*LN((Data!G80+Data!H80)/(Data!C80*Data!F80))</f>
        <v>-972.74087052528216</v>
      </c>
      <c r="E81">
        <f>100*LN(Data!J80/Data!C80*2080)</f>
        <v>-45.157331563594141</v>
      </c>
      <c r="F81">
        <f>100*(LN(Data!I80))</f>
        <v>410.48887760977715</v>
      </c>
      <c r="G81">
        <f>100*(LN(Data!F80))</f>
        <v>291.06644611639274</v>
      </c>
      <c r="H81" s="4">
        <f>Data!K80/4</f>
        <v>1.3525</v>
      </c>
    </row>
    <row r="82" spans="1:8" x14ac:dyDescent="0.35">
      <c r="A82" s="9">
        <v>24381</v>
      </c>
      <c r="B82">
        <f>100*LN(Data!B81/Data!C81)</f>
        <v>-378.14137133609398</v>
      </c>
      <c r="C82">
        <f>100*LN((Data!D81+Data!E81)/(Data!C81*Data!F81))</f>
        <v>-907.78353221755447</v>
      </c>
      <c r="D82">
        <f>100*LN((Data!G81+Data!H81)/(Data!C81*Data!F81))</f>
        <v>-972.52672929721041</v>
      </c>
      <c r="E82">
        <f>100*LN(Data!J81/Data!C81*2080)</f>
        <v>-45.739808512826507</v>
      </c>
      <c r="F82">
        <f>100*(LN(Data!I81))</f>
        <v>411.01358870171094</v>
      </c>
      <c r="G82">
        <f>100*(LN(Data!F81))</f>
        <v>291.90132031405858</v>
      </c>
      <c r="H82" s="4">
        <f>Data!K81/4</f>
        <v>1.390825</v>
      </c>
    </row>
    <row r="83" spans="1:8" x14ac:dyDescent="0.35">
      <c r="A83" s="9">
        <v>24473</v>
      </c>
      <c r="B83">
        <f>100*LN(Data!B82/Data!C82)</f>
        <v>-377.51067782277187</v>
      </c>
      <c r="C83">
        <f>100*LN((Data!D82+Data!E82)/(Data!C82*Data!F82))</f>
        <v>-907.07370712264469</v>
      </c>
      <c r="D83">
        <f>100*LN((Data!G82+Data!H82)/(Data!C82*Data!F82))</f>
        <v>-975.30503679340757</v>
      </c>
      <c r="E83">
        <f>100*LN(Data!J82/Data!C82*2080)</f>
        <v>-46.107377940835626</v>
      </c>
      <c r="F83">
        <f>100*(LN(Data!I82))</f>
        <v>412.10838594117217</v>
      </c>
      <c r="G83">
        <f>100*(LN(Data!F82))</f>
        <v>292.31615807191559</v>
      </c>
      <c r="H83" s="4">
        <f>Data!K82/4</f>
        <v>1.2058249999999999</v>
      </c>
    </row>
    <row r="84" spans="1:8" x14ac:dyDescent="0.35">
      <c r="A84" s="9">
        <v>24563</v>
      </c>
      <c r="B84">
        <f>100*LN(Data!B83/Data!C83)</f>
        <v>-377.69183416288661</v>
      </c>
      <c r="C84">
        <f>100*LN((Data!D83+Data!E83)/(Data!C83*Data!F83))</f>
        <v>-906.47423286513981</v>
      </c>
      <c r="D84">
        <f>100*LN((Data!G83+Data!H83)/(Data!C83*Data!F83))</f>
        <v>-976.96561439799314</v>
      </c>
      <c r="E84">
        <f>100*LN(Data!J83/Data!C83*2080)</f>
        <v>-46.965086693485482</v>
      </c>
      <c r="F84">
        <f>100*(LN(Data!I83))</f>
        <v>413.11745994728159</v>
      </c>
      <c r="G84">
        <f>100*(LN(Data!F83))</f>
        <v>292.82561084290768</v>
      </c>
      <c r="H84" s="4">
        <f>Data!K83/4</f>
        <v>0.99750000000000005</v>
      </c>
    </row>
    <row r="85" spans="1:8" x14ac:dyDescent="0.35">
      <c r="A85" s="9">
        <v>24654</v>
      </c>
      <c r="B85">
        <f>100*LN(Data!B84/Data!C84)</f>
        <v>-377.02368729710787</v>
      </c>
      <c r="C85">
        <f>100*LN((Data!D84+Data!E84)/(Data!C84*Data!F84))</f>
        <v>-906.07195815458249</v>
      </c>
      <c r="D85">
        <f>100*LN((Data!G84+Data!H84)/(Data!C84*Data!F84))</f>
        <v>-975.60479482955179</v>
      </c>
      <c r="E85">
        <f>100*LN(Data!J84/Data!C84*2080)</f>
        <v>-46.908770391708842</v>
      </c>
      <c r="F85">
        <f>100*(LN(Data!I84))</f>
        <v>413.46224087206707</v>
      </c>
      <c r="G85">
        <f>100*(LN(Data!F84))</f>
        <v>293.7785313599141</v>
      </c>
      <c r="H85" s="4">
        <f>Data!K84/4</f>
        <v>0.973325</v>
      </c>
    </row>
    <row r="86" spans="1:8" x14ac:dyDescent="0.35">
      <c r="A86" s="9">
        <v>24746</v>
      </c>
      <c r="B86">
        <f>100*LN(Data!B85/Data!C85)</f>
        <v>-376.56198968582447</v>
      </c>
      <c r="C86">
        <f>100*LN((Data!D85+Data!E85)/(Data!C85*Data!F85))</f>
        <v>-905.96807495370854</v>
      </c>
      <c r="D86">
        <f>100*LN((Data!G85+Data!H85)/(Data!C85*Data!F85))</f>
        <v>-974.38692254701346</v>
      </c>
      <c r="E86">
        <f>100*LN(Data!J85/Data!C85*2080)</f>
        <v>-46.744624872883158</v>
      </c>
      <c r="F86">
        <f>100*(LN(Data!I85))</f>
        <v>413.72284296207721</v>
      </c>
      <c r="G86">
        <f>100*(LN(Data!F85))</f>
        <v>294.88502876538604</v>
      </c>
      <c r="H86" s="4">
        <f>Data!K85/4</f>
        <v>1.0433250000000001</v>
      </c>
    </row>
    <row r="87" spans="1:8" x14ac:dyDescent="0.35">
      <c r="A87" s="9">
        <v>24838</v>
      </c>
      <c r="B87">
        <f>100*LN(Data!B86/Data!C86)</f>
        <v>-374.76298954666618</v>
      </c>
      <c r="C87">
        <f>100*LN((Data!D86+Data!E86)/(Data!C86*Data!F86))</f>
        <v>-904.42989824288225</v>
      </c>
      <c r="D87">
        <f>100*LN((Data!G86+Data!H86)/(Data!C86*Data!F86))</f>
        <v>-971.3889419785495</v>
      </c>
      <c r="E87">
        <f>100*LN(Data!J86/Data!C86*2080)</f>
        <v>-46.790044454676348</v>
      </c>
      <c r="F87">
        <f>100*(LN(Data!I86))</f>
        <v>415.39647582031256</v>
      </c>
      <c r="G87">
        <f>100*(LN(Data!F86))</f>
        <v>295.98459949895823</v>
      </c>
      <c r="H87" s="4">
        <f>Data!K86/4</f>
        <v>1.1975</v>
      </c>
    </row>
    <row r="88" spans="1:8" x14ac:dyDescent="0.35">
      <c r="A88" s="9">
        <v>24929</v>
      </c>
      <c r="B88">
        <f>100*LN(Data!B87/Data!C87)</f>
        <v>-373.3259980722712</v>
      </c>
      <c r="C88">
        <f>100*LN((Data!D87+Data!E87)/(Data!C87*Data!F87))</f>
        <v>-903.20964471113018</v>
      </c>
      <c r="D88">
        <f>100*LN((Data!G87+Data!H87)/(Data!C87*Data!F87))</f>
        <v>-968.92265104303897</v>
      </c>
      <c r="E88">
        <f>100*LN(Data!J87/Data!C87*2080)</f>
        <v>-46.056156432649132</v>
      </c>
      <c r="F88">
        <f>100*(LN(Data!I87))</f>
        <v>416.03975609593078</v>
      </c>
      <c r="G88">
        <f>100*(LN(Data!F87))</f>
        <v>297.03631822034492</v>
      </c>
      <c r="H88" s="4">
        <f>Data!K87/4</f>
        <v>1.495825</v>
      </c>
    </row>
    <row r="89" spans="1:8" x14ac:dyDescent="0.35">
      <c r="A89" s="9">
        <v>25020</v>
      </c>
      <c r="B89">
        <f>100*LN(Data!B88/Data!C88)</f>
        <v>-372.81885708567961</v>
      </c>
      <c r="C89">
        <f>100*LN((Data!D88+Data!E88)/(Data!C88*Data!F88))</f>
        <v>-901.98546667653409</v>
      </c>
      <c r="D89">
        <f>100*LN((Data!G88+Data!H88)/(Data!C88*Data!F88))</f>
        <v>-969.66725092085892</v>
      </c>
      <c r="E89">
        <f>100*LN(Data!J88/Data!C88*2080)</f>
        <v>-45.622517204645305</v>
      </c>
      <c r="F89">
        <f>100*(LN(Data!I88))</f>
        <v>416.31707531519532</v>
      </c>
      <c r="G89">
        <f>100*(LN(Data!F88))</f>
        <v>298.01108926510341</v>
      </c>
      <c r="H89" s="4">
        <f>Data!K88/4</f>
        <v>1.486675</v>
      </c>
    </row>
    <row r="90" spans="1:8" x14ac:dyDescent="0.35">
      <c r="A90" s="9">
        <v>25112</v>
      </c>
      <c r="B90">
        <f>100*LN(Data!B89/Data!C89)</f>
        <v>-372.70433593741456</v>
      </c>
      <c r="C90">
        <f>100*LN((Data!D89+Data!E89)/(Data!C89*Data!F89))</f>
        <v>-901.8898021281783</v>
      </c>
      <c r="D90">
        <f>100*LN((Data!G89+Data!H89)/(Data!C89*Data!F89))</f>
        <v>-969.168329578206</v>
      </c>
      <c r="E90">
        <f>100*LN(Data!J89/Data!C89*2080)</f>
        <v>-45.281589648307957</v>
      </c>
      <c r="F90">
        <f>100*(LN(Data!I89))</f>
        <v>417.05645881335096</v>
      </c>
      <c r="G90">
        <f>100*(LN(Data!F89))</f>
        <v>299.41309921870175</v>
      </c>
      <c r="H90" s="4">
        <f>Data!K89/4</f>
        <v>1.4791749999999999</v>
      </c>
    </row>
    <row r="91" spans="1:8" x14ac:dyDescent="0.35">
      <c r="A91" s="9">
        <v>25204</v>
      </c>
      <c r="B91">
        <f>100*LN(Data!B90/Data!C90)</f>
        <v>-371.36406219151547</v>
      </c>
      <c r="C91">
        <f>100*LN((Data!D90+Data!E90)/(Data!C90*Data!F90))</f>
        <v>-901.12830481193294</v>
      </c>
      <c r="D91">
        <f>100*LN((Data!G90+Data!H90)/(Data!C90*Data!F90))</f>
        <v>-964.9996767716118</v>
      </c>
      <c r="E91">
        <f>100*LN(Data!J90/Data!C90*2080)</f>
        <v>-44.566566396558279</v>
      </c>
      <c r="F91">
        <f>100*(LN(Data!I90))</f>
        <v>417.19843852793269</v>
      </c>
      <c r="G91">
        <f>100*(LN(Data!F90))</f>
        <v>300.43946466326435</v>
      </c>
      <c r="H91" s="4">
        <f>Data!K90/4</f>
        <v>1.641675</v>
      </c>
    </row>
    <row r="92" spans="1:8" x14ac:dyDescent="0.35">
      <c r="A92" s="9">
        <v>25294</v>
      </c>
      <c r="B92">
        <f>100*LN(Data!B91/Data!C91)</f>
        <v>-371.28070467784954</v>
      </c>
      <c r="C92">
        <f>100*LN((Data!D91+Data!E91)/(Data!C91*Data!F91))</f>
        <v>-900.44605694173754</v>
      </c>
      <c r="D92">
        <f>100*LN((Data!G91+Data!H91)/(Data!C91*Data!F91))</f>
        <v>-966.19270778239843</v>
      </c>
      <c r="E92">
        <f>100*LN(Data!J91/Data!C91*2080)</f>
        <v>-43.865933625757471</v>
      </c>
      <c r="F92">
        <f>100*(LN(Data!I91))</f>
        <v>417.23544358571274</v>
      </c>
      <c r="G92">
        <f>100*(LN(Data!F91))</f>
        <v>301.70533552576751</v>
      </c>
      <c r="H92" s="4">
        <f>Data!K91/4</f>
        <v>2.0816750000000002</v>
      </c>
    </row>
    <row r="93" spans="1:8" x14ac:dyDescent="0.35">
      <c r="A93" s="9">
        <v>25385</v>
      </c>
      <c r="B93">
        <f>100*LN(Data!B92/Data!C92)</f>
        <v>-370.89300114068124</v>
      </c>
      <c r="C93">
        <f>100*LN((Data!D92+Data!E92)/(Data!C92*Data!F92))</f>
        <v>-900.14080286265869</v>
      </c>
      <c r="D93">
        <f>100*LN((Data!G92+Data!H92)/(Data!C92*Data!F92))</f>
        <v>-965.96762679582594</v>
      </c>
      <c r="E93">
        <f>100*LN(Data!J92/Data!C92*2080)</f>
        <v>-43.654735778365669</v>
      </c>
      <c r="F93">
        <f>100*(LN(Data!I92))</f>
        <v>417.64006263480098</v>
      </c>
      <c r="G93">
        <f>100*(LN(Data!F92))</f>
        <v>303.10028876359098</v>
      </c>
      <c r="H93" s="4">
        <f>Data!K92/4</f>
        <v>2.245825</v>
      </c>
    </row>
    <row r="94" spans="1:8" x14ac:dyDescent="0.35">
      <c r="A94" s="9">
        <v>25477</v>
      </c>
      <c r="B94">
        <f>100*LN(Data!B93/Data!C93)</f>
        <v>-371.68259752685697</v>
      </c>
      <c r="C94">
        <f>100*LN((Data!D93+Data!E93)/(Data!C93*Data!F93))</f>
        <v>-899.48014103315563</v>
      </c>
      <c r="D94">
        <f>100*LN((Data!G93+Data!H93)/(Data!C93*Data!F93))</f>
        <v>-969.72566643462437</v>
      </c>
      <c r="E94">
        <f>100*LN(Data!J93/Data!C93*2080)</f>
        <v>-44.258905904526401</v>
      </c>
      <c r="F94">
        <f>100*(LN(Data!I93))</f>
        <v>418.03846343144858</v>
      </c>
      <c r="G94">
        <f>100*(LN(Data!F93))</f>
        <v>304.3807896785554</v>
      </c>
      <c r="H94" s="4">
        <f>Data!K93/4</f>
        <v>2.2349999999999999</v>
      </c>
    </row>
    <row r="95" spans="1:8" x14ac:dyDescent="0.35">
      <c r="A95" s="9">
        <v>25569</v>
      </c>
      <c r="B95">
        <f>100*LN(Data!B94/Data!C94)</f>
        <v>-372.0824690863995</v>
      </c>
      <c r="C95">
        <f>100*LN((Data!D94+Data!E94)/(Data!C94*Data!F94))</f>
        <v>-898.82616554188564</v>
      </c>
      <c r="D95">
        <f>100*LN((Data!G94+Data!H94)/(Data!C94*Data!F94))</f>
        <v>-973.17749340340993</v>
      </c>
      <c r="E95">
        <f>100*LN(Data!J94/Data!C94*2080)</f>
        <v>-44.911989096810359</v>
      </c>
      <c r="F95">
        <f>100*(LN(Data!I94))</f>
        <v>418.24775322133013</v>
      </c>
      <c r="G95">
        <f>100*(LN(Data!F94))</f>
        <v>305.77676644734436</v>
      </c>
      <c r="H95" s="4">
        <f>Data!K94/4</f>
        <v>2.1433249999999999</v>
      </c>
    </row>
    <row r="96" spans="1:8" x14ac:dyDescent="0.35">
      <c r="A96" s="9">
        <v>25659</v>
      </c>
      <c r="B96">
        <f>100*LN(Data!B95/Data!C95)</f>
        <v>-372.2383922677152</v>
      </c>
      <c r="C96">
        <f>100*LN((Data!D95+Data!E95)/(Data!C95*Data!F95))</f>
        <v>-898.95587652047266</v>
      </c>
      <c r="D96">
        <f>100*LN((Data!G95+Data!H95)/(Data!C95*Data!F95))</f>
        <v>-973.03994729920703</v>
      </c>
      <c r="E96">
        <f>100*LN(Data!J95/Data!C95*2080)</f>
        <v>-46.538162604202171</v>
      </c>
      <c r="F96">
        <f>100*(LN(Data!I95))</f>
        <v>418.43680648696892</v>
      </c>
      <c r="G96">
        <f>100*(LN(Data!F95))</f>
        <v>307.16279325572481</v>
      </c>
      <c r="H96" s="4">
        <f>Data!K95/4</f>
        <v>1.9716750000000001</v>
      </c>
    </row>
    <row r="97" spans="1:8" x14ac:dyDescent="0.35">
      <c r="A97" s="9">
        <v>25750</v>
      </c>
      <c r="B97">
        <f>100*LN(Data!B96/Data!C96)</f>
        <v>-371.65430735463389</v>
      </c>
      <c r="C97">
        <f>100*LN((Data!D96+Data!E96)/(Data!C96*Data!F96))</f>
        <v>-898.14440186616855</v>
      </c>
      <c r="D97">
        <f>100*LN((Data!G96+Data!H96)/(Data!C96*Data!F96))</f>
        <v>-972.88274352904057</v>
      </c>
      <c r="E97">
        <f>100*LN(Data!J96/Data!C96*2080)</f>
        <v>-47.376185116273234</v>
      </c>
      <c r="F97">
        <f>100*(LN(Data!I96))</f>
        <v>419.03060450340826</v>
      </c>
      <c r="G97">
        <f>100*(LN(Data!F96))</f>
        <v>307.9797648671659</v>
      </c>
      <c r="H97" s="4">
        <f>Data!K96/4</f>
        <v>1.6766749999999999</v>
      </c>
    </row>
    <row r="98" spans="1:8" x14ac:dyDescent="0.35">
      <c r="A98" s="9">
        <v>25842</v>
      </c>
      <c r="B98">
        <f>100*LN(Data!B97/Data!C97)</f>
        <v>-373.08231437557862</v>
      </c>
      <c r="C98">
        <f>100*LN((Data!D97+Data!E97)/(Data!C97*Data!F97))</f>
        <v>-897.80626120836882</v>
      </c>
      <c r="D98">
        <f>100*LN((Data!G97+Data!H97)/(Data!C97*Data!F97))</f>
        <v>-979.10207684259433</v>
      </c>
      <c r="E98">
        <f>100*LN(Data!J97/Data!C97*2080)</f>
        <v>-48.497764326652302</v>
      </c>
      <c r="F98">
        <f>100*(LN(Data!I97))</f>
        <v>418.58140426404873</v>
      </c>
      <c r="G98">
        <f>100*(LN(Data!F97))</f>
        <v>309.29497242693503</v>
      </c>
      <c r="H98" s="4">
        <f>Data!K97/4</f>
        <v>1.391675</v>
      </c>
    </row>
    <row r="99" spans="1:8" x14ac:dyDescent="0.35">
      <c r="A99" s="9">
        <v>25934</v>
      </c>
      <c r="B99">
        <f>100*LN(Data!B98/Data!C98)</f>
        <v>-370.71578771819856</v>
      </c>
      <c r="C99">
        <f>100*LN((Data!D98+Data!E98)/(Data!C98*Data!F98))</f>
        <v>-898.18505942955346</v>
      </c>
      <c r="D99">
        <f>100*LN((Data!G98+Data!H98)/(Data!C98*Data!F98))</f>
        <v>-968.54473570227901</v>
      </c>
      <c r="E99">
        <f>100*LN(Data!J98/Data!C98*2080)</f>
        <v>-48.341490575931282</v>
      </c>
      <c r="F99">
        <f>100*(LN(Data!I98))</f>
        <v>419.78333272471309</v>
      </c>
      <c r="G99">
        <f>100*(LN(Data!F98))</f>
        <v>310.79889558996587</v>
      </c>
      <c r="H99" s="4">
        <f>Data!K98/4</f>
        <v>0.964175</v>
      </c>
    </row>
    <row r="100" spans="1:8" x14ac:dyDescent="0.35">
      <c r="A100" s="9">
        <v>26024</v>
      </c>
      <c r="B100">
        <f>100*LN(Data!B99/Data!C99)</f>
        <v>-370.46571187455982</v>
      </c>
      <c r="C100">
        <f>100*LN((Data!D99+Data!E99)/(Data!C99*Data!F99))</f>
        <v>-897.88778411021042</v>
      </c>
      <c r="D100">
        <f>100*LN((Data!G99+Data!H99)/(Data!C99*Data!F99))</f>
        <v>-966.46230135576502</v>
      </c>
      <c r="E100">
        <f>100*LN(Data!J99/Data!C99*2080)</f>
        <v>-48.306815706177815</v>
      </c>
      <c r="F100">
        <f>100*(LN(Data!I99))</f>
        <v>420.32587560792251</v>
      </c>
      <c r="G100">
        <f>100*(LN(Data!F99))</f>
        <v>312.10424645194377</v>
      </c>
      <c r="H100" s="4">
        <f>Data!K99/4</f>
        <v>1.141675</v>
      </c>
    </row>
    <row r="101" spans="1:8" x14ac:dyDescent="0.35">
      <c r="A101" s="9">
        <v>26115</v>
      </c>
      <c r="B101">
        <f>100*LN(Data!B100/Data!C100)</f>
        <v>-369.94624709282522</v>
      </c>
      <c r="C101">
        <f>100*LN((Data!D100+Data!E100)/(Data!C100*Data!F100))</f>
        <v>-897.54059543979349</v>
      </c>
      <c r="D101">
        <f>100*LN((Data!G100+Data!H100)/(Data!C100*Data!F100))</f>
        <v>-965.39727237377429</v>
      </c>
      <c r="E101">
        <f>100*LN(Data!J100/Data!C100*2080)</f>
        <v>-48.606950100607129</v>
      </c>
      <c r="F101">
        <f>100*(LN(Data!I100))</f>
        <v>420.70331617655319</v>
      </c>
      <c r="G101">
        <f>100*(LN(Data!F100))</f>
        <v>313.11805777290397</v>
      </c>
      <c r="H101" s="4">
        <f>Data!K100/4</f>
        <v>1.369175</v>
      </c>
    </row>
    <row r="102" spans="1:8" x14ac:dyDescent="0.35">
      <c r="A102" s="9">
        <v>26207</v>
      </c>
      <c r="B102">
        <f>100*LN(Data!B101/Data!C101)</f>
        <v>-370.02835993790069</v>
      </c>
      <c r="C102">
        <f>100*LN((Data!D101+Data!E101)/(Data!C101*Data!F101))</f>
        <v>-896.66963244395265</v>
      </c>
      <c r="D102">
        <f>100*LN((Data!G101+Data!H101)/(Data!C101*Data!F101))</f>
        <v>-966.47575999744913</v>
      </c>
      <c r="E102">
        <f>100*LN(Data!J101/Data!C101*2080)</f>
        <v>-47.854988419454777</v>
      </c>
      <c r="F102">
        <f>100*(LN(Data!I101))</f>
        <v>420.64969607368818</v>
      </c>
      <c r="G102">
        <f>100*(LN(Data!F101))</f>
        <v>313.94862371986869</v>
      </c>
      <c r="H102" s="4">
        <f>Data!K101/4</f>
        <v>1.1875</v>
      </c>
    </row>
    <row r="103" spans="1:8" x14ac:dyDescent="0.35">
      <c r="A103" s="9">
        <v>26299</v>
      </c>
      <c r="B103">
        <f>100*LN(Data!B102/Data!C102)</f>
        <v>-368.45354534488979</v>
      </c>
      <c r="C103">
        <f>100*LN((Data!D102+Data!E102)/(Data!C102*Data!F102))</f>
        <v>-896.20358321730953</v>
      </c>
      <c r="D103">
        <f>100*LN((Data!G102+Data!H102)/(Data!C102*Data!F102))</f>
        <v>-962.52338008676156</v>
      </c>
      <c r="E103">
        <f>100*LN(Data!J102/Data!C102*2080)</f>
        <v>-46.983667623535005</v>
      </c>
      <c r="F103">
        <f>100*(LN(Data!I102))</f>
        <v>422.58551644243119</v>
      </c>
      <c r="G103">
        <f>100*(LN(Data!F102))</f>
        <v>315.45719428673806</v>
      </c>
      <c r="H103" s="4">
        <f>Data!K102/4</f>
        <v>0.88667499999999999</v>
      </c>
    </row>
    <row r="104" spans="1:8" x14ac:dyDescent="0.35">
      <c r="A104" s="9">
        <v>26390</v>
      </c>
      <c r="B104">
        <f>100*LN(Data!B103/Data!C103)</f>
        <v>-366.44261727754548</v>
      </c>
      <c r="C104">
        <f>100*LN((Data!D103+Data!E103)/(Data!C103*Data!F103))</f>
        <v>-894.68996298039281</v>
      </c>
      <c r="D104">
        <f>100*LN((Data!G103+Data!H103)/(Data!C103*Data!F103))</f>
        <v>-958.20241284952613</v>
      </c>
      <c r="E104">
        <f>100*LN(Data!J103/Data!C103*2080)</f>
        <v>-46.493988922150301</v>
      </c>
      <c r="F104">
        <f>100*(LN(Data!I103))</f>
        <v>423.10293111219528</v>
      </c>
      <c r="G104">
        <f>100*(LN(Data!F103))</f>
        <v>316.07805016774887</v>
      </c>
      <c r="H104" s="4">
        <f>Data!K103/4</f>
        <v>1.075</v>
      </c>
    </row>
    <row r="105" spans="1:8" x14ac:dyDescent="0.35">
      <c r="A105" s="9">
        <v>26481</v>
      </c>
      <c r="B105">
        <f>100*LN(Data!B104/Data!C104)</f>
        <v>-365.75574401150021</v>
      </c>
      <c r="C105">
        <f>100*LN((Data!D104+Data!E104)/(Data!C104*Data!F104))</f>
        <v>-893.60541324436497</v>
      </c>
      <c r="D105">
        <f>100*LN((Data!G104+Data!H104)/(Data!C104*Data!F104))</f>
        <v>-956.56966256427461</v>
      </c>
      <c r="E105">
        <f>100*LN(Data!J104/Data!C104*2080)</f>
        <v>-46.182974196786844</v>
      </c>
      <c r="F105">
        <f>100*(LN(Data!I104))</f>
        <v>423.62491350605404</v>
      </c>
      <c r="G105">
        <f>100*(LN(Data!F104))</f>
        <v>317.03156342528234</v>
      </c>
      <c r="H105" s="4">
        <f>Data!K104/4</f>
        <v>1.1858249999999999</v>
      </c>
    </row>
    <row r="106" spans="1:8" x14ac:dyDescent="0.35">
      <c r="A106" s="9">
        <v>26573</v>
      </c>
      <c r="B106">
        <f>100*LN(Data!B105/Data!C105)</f>
        <v>-364.36562898543843</v>
      </c>
      <c r="C106">
        <f>100*LN((Data!D105+Data!E105)/(Data!C105*Data!F105))</f>
        <v>-892.3122915601798</v>
      </c>
      <c r="D106">
        <f>100*LN((Data!G105+Data!H105)/(Data!C105*Data!F105))</f>
        <v>-954.61575607600491</v>
      </c>
      <c r="E106">
        <f>100*LN(Data!J105/Data!C105*2080)</f>
        <v>-45.412444894198238</v>
      </c>
      <c r="F106">
        <f>100*(LN(Data!I105))</f>
        <v>424.46306412329193</v>
      </c>
      <c r="G106">
        <f>100*(LN(Data!F105))</f>
        <v>318.29584496814005</v>
      </c>
      <c r="H106" s="4">
        <f>Data!K105/4</f>
        <v>1.286675</v>
      </c>
    </row>
    <row r="107" spans="1:8" x14ac:dyDescent="0.35">
      <c r="A107" s="9">
        <v>26665</v>
      </c>
      <c r="B107">
        <f>100*LN(Data!B106/Data!C106)</f>
        <v>-362.14271294333656</v>
      </c>
      <c r="C107">
        <f>100*LN((Data!D106+Data!E106)/(Data!C106*Data!F106))</f>
        <v>-891.32882318394047</v>
      </c>
      <c r="D107">
        <f>100*LN((Data!G106+Data!H106)/(Data!C106*Data!F106))</f>
        <v>-949.84384254905331</v>
      </c>
      <c r="E107">
        <f>100*LN(Data!J106/Data!C106*2080)</f>
        <v>-44.140214666808674</v>
      </c>
      <c r="F107">
        <f>100*(LN(Data!I106))</f>
        <v>425.49600145895238</v>
      </c>
      <c r="G107">
        <f>100*(LN(Data!F106))</f>
        <v>319.441918443421</v>
      </c>
      <c r="H107" s="4">
        <f>Data!K106/4</f>
        <v>1.6341749999999999</v>
      </c>
    </row>
    <row r="108" spans="1:8" x14ac:dyDescent="0.35">
      <c r="A108" s="9">
        <v>26755</v>
      </c>
      <c r="B108">
        <f>100*LN(Data!B107/Data!C107)</f>
        <v>-361.2782127413135</v>
      </c>
      <c r="C108">
        <f>100*LN((Data!D107+Data!E107)/(Data!C107*Data!F107))</f>
        <v>-890.78526925572612</v>
      </c>
      <c r="D108">
        <f>100*LN((Data!G107+Data!H107)/(Data!C107*Data!F107))</f>
        <v>-948.18455601852759</v>
      </c>
      <c r="E108">
        <f>100*LN(Data!J107/Data!C107*2080)</f>
        <v>-43.311571184313784</v>
      </c>
      <c r="F108">
        <f>100*(LN(Data!I107))</f>
        <v>424.8052286816316</v>
      </c>
      <c r="G108">
        <f>100*(LN(Data!F107))</f>
        <v>320.96736141034012</v>
      </c>
      <c r="H108" s="4">
        <f>Data!K107/4</f>
        <v>1.954175</v>
      </c>
    </row>
    <row r="109" spans="1:8" x14ac:dyDescent="0.35">
      <c r="A109" s="9">
        <v>26846</v>
      </c>
      <c r="B109">
        <f>100*LN(Data!B108/Data!C108)</f>
        <v>-362.04892316117844</v>
      </c>
      <c r="C109">
        <f>100*LN((Data!D108+Data!E108)/(Data!C108*Data!F108))</f>
        <v>-890.33765452362275</v>
      </c>
      <c r="D109">
        <f>100*LN((Data!G108+Data!H108)/(Data!C108*Data!F108))</f>
        <v>-951.45545049262455</v>
      </c>
      <c r="E109">
        <f>100*LN(Data!J108/Data!C108*2080)</f>
        <v>-42.881154646416562</v>
      </c>
      <c r="F109">
        <f>100*(LN(Data!I108))</f>
        <v>424.5691314716625</v>
      </c>
      <c r="G109">
        <f>100*(LN(Data!F108))</f>
        <v>322.89845590164884</v>
      </c>
      <c r="H109" s="4">
        <f>Data!K108/4</f>
        <v>2.64</v>
      </c>
    </row>
    <row r="110" spans="1:8" x14ac:dyDescent="0.35">
      <c r="A110" s="9">
        <v>26938</v>
      </c>
      <c r="B110">
        <f>100*LN(Data!B109/Data!C109)</f>
        <v>-361.35595297445934</v>
      </c>
      <c r="C110">
        <f>100*LN((Data!D109+Data!E109)/(Data!C109*Data!F109))</f>
        <v>-890.17169504140998</v>
      </c>
      <c r="D110">
        <f>100*LN((Data!G109+Data!H109)/(Data!C109*Data!F109))</f>
        <v>-950.21621505637063</v>
      </c>
      <c r="E110">
        <f>100*LN(Data!J109/Data!C109*2080)</f>
        <v>-42.635750304886464</v>
      </c>
      <c r="F110">
        <f>100*(LN(Data!I109))</f>
        <v>424.07222533511407</v>
      </c>
      <c r="G110">
        <f>100*(LN(Data!F109))</f>
        <v>324.87064348268746</v>
      </c>
      <c r="H110" s="4">
        <f>Data!K109/4</f>
        <v>2.4991750000000001</v>
      </c>
    </row>
    <row r="111" spans="1:8" x14ac:dyDescent="0.35">
      <c r="A111" s="9">
        <v>27030</v>
      </c>
      <c r="B111">
        <f>100*LN(Data!B110/Data!C110)</f>
        <v>-362.42662936607525</v>
      </c>
      <c r="C111">
        <f>100*LN((Data!D110+Data!E110)/(Data!C110*Data!F110))</f>
        <v>-889.66294268739898</v>
      </c>
      <c r="D111">
        <f>100*LN((Data!G110+Data!H110)/(Data!C110*Data!F110))</f>
        <v>-955.78675912142421</v>
      </c>
      <c r="E111">
        <f>100*LN(Data!J110/Data!C110*2080)</f>
        <v>-43.273878058845291</v>
      </c>
      <c r="F111">
        <f>100*(LN(Data!I110))</f>
        <v>423.39615665580175</v>
      </c>
      <c r="G111">
        <f>100*(LN(Data!F110))</f>
        <v>326.7399286809088</v>
      </c>
      <c r="H111" s="4">
        <f>Data!K110/4</f>
        <v>2.3308249999999999</v>
      </c>
    </row>
    <row r="112" spans="1:8" x14ac:dyDescent="0.35">
      <c r="A112" s="9">
        <v>27120</v>
      </c>
      <c r="B112">
        <f>100*LN(Data!B111/Data!C111)</f>
        <v>-362.39910855064682</v>
      </c>
      <c r="C112">
        <f>100*LN((Data!D111+Data!E111)/(Data!C111*Data!F111))</f>
        <v>-889.04065319591382</v>
      </c>
      <c r="D112">
        <f>100*LN((Data!G111+Data!H111)/(Data!C111*Data!F111))</f>
        <v>-955.10322122989135</v>
      </c>
      <c r="E112">
        <f>100*LN(Data!J111/Data!C111*2080)</f>
        <v>-43.219267666667903</v>
      </c>
      <c r="F112">
        <f>100*(LN(Data!I111))</f>
        <v>423.3367100870903</v>
      </c>
      <c r="G112">
        <f>100*(LN(Data!F111))</f>
        <v>329.07498751039191</v>
      </c>
      <c r="H112" s="4">
        <f>Data!K111/4</f>
        <v>2.8125</v>
      </c>
    </row>
    <row r="113" spans="1:8" x14ac:dyDescent="0.35">
      <c r="A113" s="9">
        <v>27211</v>
      </c>
      <c r="B113">
        <f>100*LN(Data!B112/Data!C112)</f>
        <v>-363.59541307421381</v>
      </c>
      <c r="C113">
        <f>100*LN((Data!D112+Data!E112)/(Data!C112*Data!F112))</f>
        <v>-889.2907344186666</v>
      </c>
      <c r="D113">
        <f>100*LN((Data!G112+Data!H112)/(Data!C112*Data!F112))</f>
        <v>-958.39373286558475</v>
      </c>
      <c r="E113">
        <f>100*LN(Data!J112/Data!C112*2080)</f>
        <v>-43.817740591290047</v>
      </c>
      <c r="F113">
        <f>100*(LN(Data!I112))</f>
        <v>423.48888072144086</v>
      </c>
      <c r="G113">
        <f>100*(LN(Data!F112))</f>
        <v>331.96257279683437</v>
      </c>
      <c r="H113" s="4">
        <f>Data!K112/4</f>
        <v>3.0225</v>
      </c>
    </row>
    <row r="114" spans="1:8" x14ac:dyDescent="0.35">
      <c r="A114" s="9">
        <v>27303</v>
      </c>
      <c r="B114">
        <f>100*LN(Data!B113/Data!C113)</f>
        <v>-364.25118326457169</v>
      </c>
      <c r="C114">
        <f>100*LN((Data!D113+Data!E113)/(Data!C113*Data!F113))</f>
        <v>-890.14778907542973</v>
      </c>
      <c r="D114">
        <f>100*LN((Data!G113+Data!H113)/(Data!C113*Data!F113))</f>
        <v>-961.27661033723439</v>
      </c>
      <c r="E114">
        <f>100*LN(Data!J113/Data!C113*2080)</f>
        <v>-45.75213002861485</v>
      </c>
      <c r="F114">
        <f>100*(LN(Data!I113))</f>
        <v>423.18866512405845</v>
      </c>
      <c r="G114">
        <f>100*(LN(Data!F113))</f>
        <v>334.86049982096489</v>
      </c>
      <c r="H114" s="4">
        <f>Data!K113/4</f>
        <v>2.3366750000000001</v>
      </c>
    </row>
    <row r="115" spans="1:8" x14ac:dyDescent="0.35">
      <c r="A115" s="9">
        <v>27395</v>
      </c>
      <c r="B115">
        <f>100*LN(Data!B114/Data!C114)</f>
        <v>-365.68322293128739</v>
      </c>
      <c r="C115">
        <f>100*LN((Data!D114+Data!E114)/(Data!C114*Data!F114))</f>
        <v>-890.05439087392551</v>
      </c>
      <c r="D115">
        <f>100*LN((Data!G114+Data!H114)/(Data!C114*Data!F114))</f>
        <v>-971.99393416055136</v>
      </c>
      <c r="E115">
        <f>100*LN(Data!J114/Data!C114*2080)</f>
        <v>-49.153897988333675</v>
      </c>
      <c r="F115">
        <f>100*(LN(Data!I114))</f>
        <v>424.06646629341702</v>
      </c>
      <c r="G115">
        <f>100*(LN(Data!F114))</f>
        <v>337.10817577575318</v>
      </c>
      <c r="H115" s="4">
        <f>Data!K114/4</f>
        <v>1.575825</v>
      </c>
    </row>
    <row r="116" spans="1:8" x14ac:dyDescent="0.35">
      <c r="A116" s="9">
        <v>27485</v>
      </c>
      <c r="B116">
        <f>100*LN(Data!B115/Data!C115)</f>
        <v>-365.19571387576281</v>
      </c>
      <c r="C116">
        <f>100*LN((Data!D115+Data!E115)/(Data!C115*Data!F115))</f>
        <v>-889.04041737883779</v>
      </c>
      <c r="D116">
        <f>100*LN((Data!G115+Data!H115)/(Data!C115*Data!F115))</f>
        <v>-972.66855331352963</v>
      </c>
      <c r="E116">
        <f>100*LN(Data!J115/Data!C115*2080)</f>
        <v>-50.30445670354888</v>
      </c>
      <c r="F116">
        <f>100*(LN(Data!I115))</f>
        <v>424.98229317078204</v>
      </c>
      <c r="G116">
        <f>100*(LN(Data!F115))</f>
        <v>338.58468291572115</v>
      </c>
      <c r="H116" s="4">
        <f>Data!K115/4</f>
        <v>1.355</v>
      </c>
    </row>
    <row r="117" spans="1:8" x14ac:dyDescent="0.35">
      <c r="A117" s="9">
        <v>27576</v>
      </c>
      <c r="B117">
        <f>100*LN(Data!B116/Data!C116)</f>
        <v>-363.79456076317143</v>
      </c>
      <c r="C117">
        <f>100*LN((Data!D116+Data!E116)/(Data!C116*Data!F116))</f>
        <v>-888.44172058684899</v>
      </c>
      <c r="D117">
        <f>100*LN((Data!G116+Data!H116)/(Data!C116*Data!F116))</f>
        <v>-966.62859528792887</v>
      </c>
      <c r="E117">
        <f>100*LN(Data!J116/Data!C116*2080)</f>
        <v>-49.693374899446177</v>
      </c>
      <c r="F117">
        <f>100*(LN(Data!I116))</f>
        <v>424.74375400225898</v>
      </c>
      <c r="G117">
        <f>100*(LN(Data!F116))</f>
        <v>340.3361704491532</v>
      </c>
      <c r="H117" s="4">
        <f>Data!K116/4</f>
        <v>1.54</v>
      </c>
    </row>
    <row r="118" spans="1:8" x14ac:dyDescent="0.35">
      <c r="A118" s="9">
        <v>27668</v>
      </c>
      <c r="B118">
        <f>100*LN(Data!B117/Data!C117)</f>
        <v>-362.7231033707331</v>
      </c>
      <c r="C118">
        <f>100*LN((Data!D117+Data!E117)/(Data!C117*Data!F117))</f>
        <v>-887.90674607740834</v>
      </c>
      <c r="D118">
        <f>100*LN((Data!G117+Data!H117)/(Data!C117*Data!F117))</f>
        <v>-964.35938619413071</v>
      </c>
      <c r="E118">
        <f>100*LN(Data!J117/Data!C117*2080)</f>
        <v>-48.250388508905132</v>
      </c>
      <c r="F118">
        <f>100*(LN(Data!I117))</f>
        <v>424.53187738402835</v>
      </c>
      <c r="G118">
        <f>100*(LN(Data!F117))</f>
        <v>341.99537101445986</v>
      </c>
      <c r="H118" s="4">
        <f>Data!K117/4</f>
        <v>1.3533249999999999</v>
      </c>
    </row>
    <row r="119" spans="1:8" x14ac:dyDescent="0.35">
      <c r="A119" s="9">
        <v>27760</v>
      </c>
      <c r="B119">
        <f>100*LN(Data!B118/Data!C118)</f>
        <v>-360.71983651563198</v>
      </c>
      <c r="C119">
        <f>100*LN((Data!D118+Data!E118)/(Data!C118*Data!F118))</f>
        <v>-886.63433819278771</v>
      </c>
      <c r="D119">
        <f>100*LN((Data!G118+Data!H118)/(Data!C118*Data!F118))</f>
        <v>-957.09011660856549</v>
      </c>
      <c r="E119">
        <f>100*LN(Data!J118/Data!C118*2080)</f>
        <v>-46.838022559509426</v>
      </c>
      <c r="F119">
        <f>100*(LN(Data!I118))</f>
        <v>425.2928258837847</v>
      </c>
      <c r="G119">
        <f>100*(LN(Data!F118))</f>
        <v>343.04648793427231</v>
      </c>
      <c r="H119" s="4">
        <f>Data!K118/4</f>
        <v>1.2066749999999999</v>
      </c>
    </row>
    <row r="120" spans="1:8" x14ac:dyDescent="0.35">
      <c r="A120" s="9">
        <v>27851</v>
      </c>
      <c r="B120">
        <f>100*LN(Data!B119/Data!C119)</f>
        <v>-360.19558964499203</v>
      </c>
      <c r="C120">
        <f>100*LN((Data!D119+Data!E119)/(Data!C119*Data!F119))</f>
        <v>-886.059681300801</v>
      </c>
      <c r="D120">
        <f>100*LN((Data!G119+Data!H119)/(Data!C119*Data!F119))</f>
        <v>-954.05843286564686</v>
      </c>
      <c r="E120">
        <f>100*LN(Data!J119/Data!C119*2080)</f>
        <v>-47.006568845737299</v>
      </c>
      <c r="F120">
        <f>100*(LN(Data!I119))</f>
        <v>426.26939614491721</v>
      </c>
      <c r="G120">
        <f>100*(LN(Data!F119))</f>
        <v>344.04821953250575</v>
      </c>
      <c r="H120" s="4">
        <f>Data!K119/4</f>
        <v>1.299175</v>
      </c>
    </row>
    <row r="121" spans="1:8" x14ac:dyDescent="0.35">
      <c r="A121" s="9">
        <v>27942</v>
      </c>
      <c r="B121">
        <f>100*LN(Data!B120/Data!C120)</f>
        <v>-359.89827265957808</v>
      </c>
      <c r="C121">
        <f>100*LN((Data!D120+Data!E120)/(Data!C120*Data!F120))</f>
        <v>-884.9992763874086</v>
      </c>
      <c r="D121">
        <f>100*LN((Data!G120+Data!H120)/(Data!C120*Data!F120))</f>
        <v>-953.57424096100112</v>
      </c>
      <c r="E121">
        <f>100*LN(Data!J120/Data!C120*2080)</f>
        <v>-46.856695212527342</v>
      </c>
      <c r="F121">
        <f>100*(LN(Data!I120))</f>
        <v>426.76393892898022</v>
      </c>
      <c r="G121">
        <f>100*(LN(Data!F120))</f>
        <v>345.33153359242618</v>
      </c>
      <c r="H121" s="4">
        <f>Data!K120/4</f>
        <v>1.3208249999999999</v>
      </c>
    </row>
    <row r="122" spans="1:8" x14ac:dyDescent="0.35">
      <c r="A122" s="9">
        <v>28034</v>
      </c>
      <c r="B122">
        <f>100*LN(Data!B121/Data!C121)</f>
        <v>-359.44693480686902</v>
      </c>
      <c r="C122">
        <f>100*LN((Data!D121+Data!E121)/(Data!C121*Data!F121))</f>
        <v>-884.25726238391724</v>
      </c>
      <c r="D122">
        <f>100*LN((Data!G121+Data!H121)/(Data!C121*Data!F121))</f>
        <v>-952.66573185441871</v>
      </c>
      <c r="E122">
        <f>100*LN(Data!J121/Data!C121*2080)</f>
        <v>-46.589982710620149</v>
      </c>
      <c r="F122">
        <f>100*(LN(Data!I121))</f>
        <v>427.42743721796518</v>
      </c>
      <c r="G122">
        <f>100*(LN(Data!F121))</f>
        <v>347.10965090418227</v>
      </c>
      <c r="H122" s="4">
        <f>Data!K121/4</f>
        <v>1.2183250000000001</v>
      </c>
    </row>
    <row r="123" spans="1:8" x14ac:dyDescent="0.35">
      <c r="A123" s="9">
        <v>28126</v>
      </c>
      <c r="B123">
        <f>100*LN(Data!B122/Data!C122)</f>
        <v>-358.5071404482494</v>
      </c>
      <c r="C123">
        <f>100*LN((Data!D122+Data!E122)/(Data!C122*Data!F122))</f>
        <v>-883.43742856538302</v>
      </c>
      <c r="D123">
        <f>100*LN((Data!G122+Data!H122)/(Data!C122*Data!F122))</f>
        <v>-948.60604992598064</v>
      </c>
      <c r="E123">
        <f>100*LN(Data!J122/Data!C122*2080)</f>
        <v>-45.771606046836652</v>
      </c>
      <c r="F123">
        <f>100*(LN(Data!I122))</f>
        <v>427.48450173721409</v>
      </c>
      <c r="G123">
        <f>100*(LN(Data!F122))</f>
        <v>348.70692207361191</v>
      </c>
      <c r="H123" s="4">
        <f>Data!K122/4</f>
        <v>1.165</v>
      </c>
    </row>
    <row r="124" spans="1:8" x14ac:dyDescent="0.35">
      <c r="A124" s="9">
        <v>28216</v>
      </c>
      <c r="B124">
        <f>100*LN(Data!B123/Data!C123)</f>
        <v>-356.81877882015817</v>
      </c>
      <c r="C124">
        <f>100*LN((Data!D123+Data!E123)/(Data!C123*Data!F123))</f>
        <v>-882.94533647219214</v>
      </c>
      <c r="D124">
        <f>100*LN((Data!G123+Data!H123)/(Data!C123*Data!F123))</f>
        <v>-944.06581233340171</v>
      </c>
      <c r="E124">
        <f>100*LN(Data!J123/Data!C123*2080)</f>
        <v>-44.117314483541051</v>
      </c>
      <c r="F124">
        <f>100*(LN(Data!I123))</f>
        <v>427.76517442390053</v>
      </c>
      <c r="G124">
        <f>100*(LN(Data!F123))</f>
        <v>350.10728820894082</v>
      </c>
      <c r="H124" s="4">
        <f>Data!K123/4</f>
        <v>1.289175</v>
      </c>
    </row>
    <row r="125" spans="1:8" x14ac:dyDescent="0.35">
      <c r="A125" s="9">
        <v>28307</v>
      </c>
      <c r="B125">
        <f>100*LN(Data!B124/Data!C124)</f>
        <v>-355.30242895498179</v>
      </c>
      <c r="C125">
        <f>100*LN((Data!D124+Data!E124)/(Data!C124*Data!F124))</f>
        <v>-882.00342202034267</v>
      </c>
      <c r="D125">
        <f>100*LN((Data!G124+Data!H124)/(Data!C124*Data!F124))</f>
        <v>-940.62530954496617</v>
      </c>
      <c r="E125">
        <f>100*LN(Data!J124/Data!C124*2080)</f>
        <v>-43.322835405259909</v>
      </c>
      <c r="F125">
        <f>100*(LN(Data!I124))</f>
        <v>428.31864818392893</v>
      </c>
      <c r="G125">
        <f>100*(LN(Data!F124))</f>
        <v>351.31560813482088</v>
      </c>
      <c r="H125" s="4">
        <f>Data!K124/4</f>
        <v>1.4550000000000001</v>
      </c>
    </row>
    <row r="126" spans="1:8" x14ac:dyDescent="0.35">
      <c r="A126" s="9">
        <v>28399</v>
      </c>
      <c r="B126">
        <f>100*LN(Data!B125/Data!C125)</f>
        <v>-355.59178090001001</v>
      </c>
      <c r="C126">
        <f>100*LN((Data!D125+Data!E125)/(Data!C125*Data!F125))</f>
        <v>-881.61911948802413</v>
      </c>
      <c r="D126">
        <f>100*LN((Data!G125+Data!H125)/(Data!C125*Data!F125))</f>
        <v>-940.63728657078411</v>
      </c>
      <c r="E126">
        <f>100*LN(Data!J125/Data!C125*2080)</f>
        <v>-42.638444816165553</v>
      </c>
      <c r="F126">
        <f>100*(LN(Data!I125))</f>
        <v>428.57084470002843</v>
      </c>
      <c r="G126">
        <f>100*(LN(Data!F125))</f>
        <v>353.45329217754937</v>
      </c>
      <c r="H126" s="4">
        <f>Data!K125/4</f>
        <v>1.628325</v>
      </c>
    </row>
    <row r="127" spans="1:8" x14ac:dyDescent="0.35">
      <c r="A127" s="9">
        <v>28491</v>
      </c>
      <c r="B127">
        <f>100*LN(Data!B126/Data!C126)</f>
        <v>-355.51134064100978</v>
      </c>
      <c r="C127">
        <f>100*LN((Data!D126+Data!E126)/(Data!C126*Data!F126))</f>
        <v>-880.51409405301035</v>
      </c>
      <c r="D127">
        <f>100*LN((Data!G126+Data!H126)/(Data!C126*Data!F126))</f>
        <v>-940.73433506228685</v>
      </c>
      <c r="E127">
        <f>100*LN(Data!J126/Data!C126*2080)</f>
        <v>-42.410887169880638</v>
      </c>
      <c r="F127">
        <f>100*(LN(Data!I126))</f>
        <v>429.66049026198868</v>
      </c>
      <c r="G127">
        <f>100*(LN(Data!F126))</f>
        <v>354.89850029598773</v>
      </c>
      <c r="H127" s="4">
        <f>Data!K126/4</f>
        <v>1.6891750000000001</v>
      </c>
    </row>
    <row r="128" spans="1:8" x14ac:dyDescent="0.35">
      <c r="A128" s="9">
        <v>28581</v>
      </c>
      <c r="B128">
        <f>100*LN(Data!B127/Data!C127)</f>
        <v>-351.96741490416537</v>
      </c>
      <c r="C128">
        <f>100*LN((Data!D127+Data!E127)/(Data!C127*Data!F127))</f>
        <v>-879.31107760556063</v>
      </c>
      <c r="D128">
        <f>100*LN((Data!G127+Data!H127)/(Data!C127*Data!F127))</f>
        <v>-934.71770137515409</v>
      </c>
      <c r="E128">
        <f>100*LN(Data!J127/Data!C127*2080)</f>
        <v>-39.784356125358158</v>
      </c>
      <c r="F128">
        <f>100*(LN(Data!I127))</f>
        <v>429.20882509035783</v>
      </c>
      <c r="G128">
        <f>100*(LN(Data!F127))</f>
        <v>356.79257722671281</v>
      </c>
      <c r="H128" s="4">
        <f>Data!K127/4</f>
        <v>1.8208249999999999</v>
      </c>
    </row>
    <row r="129" spans="1:8" x14ac:dyDescent="0.35">
      <c r="A129" s="9">
        <v>28672</v>
      </c>
      <c r="B129">
        <f>100*LN(Data!B128/Data!C128)</f>
        <v>-351.25111675548436</v>
      </c>
      <c r="C129">
        <f>100*LN((Data!D128+Data!E128)/(Data!C128*Data!F128))</f>
        <v>-878.77499131406114</v>
      </c>
      <c r="D129">
        <f>100*LN((Data!G128+Data!H128)/(Data!C128*Data!F128))</f>
        <v>-933.48266899207317</v>
      </c>
      <c r="E129">
        <f>100*LN(Data!J128/Data!C128*2080)</f>
        <v>-39.233110436386923</v>
      </c>
      <c r="F129">
        <f>100*(LN(Data!I128))</f>
        <v>429.31271126233747</v>
      </c>
      <c r="G129">
        <f>100*(LN(Data!F128))</f>
        <v>358.47404143727908</v>
      </c>
      <c r="H129" s="4">
        <f>Data!K128/4</f>
        <v>2.0249999999999999</v>
      </c>
    </row>
    <row r="130" spans="1:8" x14ac:dyDescent="0.35">
      <c r="A130" s="9">
        <v>28764</v>
      </c>
      <c r="B130">
        <f>100*LN(Data!B129/Data!C129)</f>
        <v>-350.21095425846892</v>
      </c>
      <c r="C130">
        <f>100*LN((Data!D129+Data!E129)/(Data!C129*Data!F129))</f>
        <v>-878.39354710392672</v>
      </c>
      <c r="D130">
        <f>100*LN((Data!G129+Data!H129)/(Data!C129*Data!F129))</f>
        <v>-931.80359911849177</v>
      </c>
      <c r="E130">
        <f>100*LN(Data!J129/Data!C129*2080)</f>
        <v>-38.323411271773821</v>
      </c>
      <c r="F130">
        <f>100*(LN(Data!I129))</f>
        <v>429.82917024539455</v>
      </c>
      <c r="G130">
        <f>100*(LN(Data!F129))</f>
        <v>360.50085950767891</v>
      </c>
      <c r="H130" s="4">
        <f>Data!K129/4</f>
        <v>2.3958249999999999</v>
      </c>
    </row>
    <row r="131" spans="1:8" x14ac:dyDescent="0.35">
      <c r="A131" s="9">
        <v>28856</v>
      </c>
      <c r="B131">
        <f>100*LN(Data!B130/Data!C130)</f>
        <v>-350.28978786779646</v>
      </c>
      <c r="C131">
        <f>100*LN((Data!D130+Data!E130)/(Data!C130*Data!F130))</f>
        <v>-877.73015003757439</v>
      </c>
      <c r="D131">
        <f>100*LN((Data!G130+Data!H130)/(Data!C130*Data!F130))</f>
        <v>-932.38339649254874</v>
      </c>
      <c r="E131">
        <f>100*LN(Data!J130/Data!C130*2080)</f>
        <v>-37.870278912570541</v>
      </c>
      <c r="F131">
        <f>100*(LN(Data!I130))</f>
        <v>430.09928110071132</v>
      </c>
      <c r="G131">
        <f>100*(LN(Data!F130))</f>
        <v>362.30601130766422</v>
      </c>
      <c r="H131" s="4">
        <f>Data!K130/4</f>
        <v>2.5183249999999999</v>
      </c>
    </row>
    <row r="132" spans="1:8" x14ac:dyDescent="0.35">
      <c r="A132" s="9">
        <v>28946</v>
      </c>
      <c r="B132">
        <f>100*LN(Data!B131/Data!C131)</f>
        <v>-350.44442808324516</v>
      </c>
      <c r="C132">
        <f>100*LN((Data!D131+Data!E131)/(Data!C131*Data!F131))</f>
        <v>-877.24326774153849</v>
      </c>
      <c r="D132">
        <f>100*LN((Data!G131+Data!H131)/(Data!C131*Data!F131))</f>
        <v>-933.4368953338244</v>
      </c>
      <c r="E132">
        <f>100*LN(Data!J131/Data!C131*2080)</f>
        <v>-37.816386082876186</v>
      </c>
      <c r="F132">
        <f>100*(LN(Data!I131))</f>
        <v>429.70540869495449</v>
      </c>
      <c r="G132">
        <f>100*(LN(Data!F131))</f>
        <v>364.72759042588609</v>
      </c>
      <c r="H132" s="4">
        <f>Data!K131/4</f>
        <v>2.5449999999999999</v>
      </c>
    </row>
    <row r="133" spans="1:8" x14ac:dyDescent="0.35">
      <c r="A133" s="9">
        <v>29037</v>
      </c>
      <c r="B133">
        <f>100*LN(Data!B132/Data!C132)</f>
        <v>-349.99826982656162</v>
      </c>
      <c r="C133">
        <f>100*LN((Data!D132+Data!E132)/(Data!C132*Data!F132))</f>
        <v>-876.35476863854547</v>
      </c>
      <c r="D133">
        <f>100*LN((Data!G132+Data!H132)/(Data!C132*Data!F132))</f>
        <v>-933.91996002415056</v>
      </c>
      <c r="E133">
        <f>100*LN(Data!J132/Data!C132*2080)</f>
        <v>-37.192854253877528</v>
      </c>
      <c r="F133">
        <f>100*(LN(Data!I132))</f>
        <v>429.27444996453954</v>
      </c>
      <c r="G133">
        <f>100*(LN(Data!F132))</f>
        <v>366.88808076072468</v>
      </c>
      <c r="H133" s="4">
        <f>Data!K132/4</f>
        <v>2.736675</v>
      </c>
    </row>
    <row r="134" spans="1:8" x14ac:dyDescent="0.35">
      <c r="A134" s="9">
        <v>29129</v>
      </c>
      <c r="B134">
        <f>100*LN(Data!B133/Data!C133)</f>
        <v>-350.06963742474261</v>
      </c>
      <c r="C134">
        <f>100*LN((Data!D133+Data!E133)/(Data!C133*Data!F133))</f>
        <v>-875.30536807595161</v>
      </c>
      <c r="D134">
        <f>100*LN((Data!G133+Data!H133)/(Data!C133*Data!F133))</f>
        <v>-936.03306317967463</v>
      </c>
      <c r="E134">
        <f>100*LN(Data!J133/Data!C133*2080)</f>
        <v>-37.303958221314957</v>
      </c>
      <c r="F134">
        <f>100*(LN(Data!I133))</f>
        <v>429.31271126233747</v>
      </c>
      <c r="G134">
        <f>100*(LN(Data!F133))</f>
        <v>368.72781727469624</v>
      </c>
      <c r="H134" s="4">
        <f>Data!K133/4</f>
        <v>3.3941750000000002</v>
      </c>
    </row>
    <row r="135" spans="1:8" x14ac:dyDescent="0.35">
      <c r="A135" s="9">
        <v>29221</v>
      </c>
      <c r="B135">
        <f>100*LN(Data!B134/Data!C134)</f>
        <v>-350.03322072306401</v>
      </c>
      <c r="C135">
        <f>100*LN((Data!D134+Data!E134)/(Data!C134*Data!F134))</f>
        <v>-874.60545361467121</v>
      </c>
      <c r="D135">
        <f>100*LN((Data!G134+Data!H134)/(Data!C134*Data!F134))</f>
        <v>-937.1498757250198</v>
      </c>
      <c r="E135">
        <f>100*LN(Data!J134/Data!C134*2080)</f>
        <v>-37.833115915552781</v>
      </c>
      <c r="F135">
        <f>100*(LN(Data!I134))</f>
        <v>428.96646048017118</v>
      </c>
      <c r="G135">
        <f>100*(LN(Data!F134))</f>
        <v>370.80691485070776</v>
      </c>
      <c r="H135" s="4">
        <f>Data!K134/4</f>
        <v>3.7616749999999999</v>
      </c>
    </row>
    <row r="136" spans="1:8" x14ac:dyDescent="0.35">
      <c r="A136" s="9">
        <v>29312</v>
      </c>
      <c r="B136">
        <f>100*LN(Data!B135/Data!C135)</f>
        <v>-352.39103041742663</v>
      </c>
      <c r="C136">
        <f>100*LN((Data!D135+Data!E135)/(Data!C135*Data!F135))</f>
        <v>-875.70960510393002</v>
      </c>
      <c r="D136">
        <f>100*LN((Data!G135+Data!H135)/(Data!C135*Data!F135))</f>
        <v>-947.08068366264456</v>
      </c>
      <c r="E136">
        <f>100*LN(Data!J135/Data!C135*2080)</f>
        <v>-39.954561665857256</v>
      </c>
      <c r="F136">
        <f>100*(LN(Data!I135))</f>
        <v>429.22797012774919</v>
      </c>
      <c r="G136">
        <f>100*(LN(Data!F135))</f>
        <v>373.1579683645964</v>
      </c>
      <c r="H136" s="4">
        <f>Data!K135/4</f>
        <v>3.171675</v>
      </c>
    </row>
    <row r="137" spans="1:8" x14ac:dyDescent="0.35">
      <c r="A137" s="9">
        <v>29403</v>
      </c>
      <c r="B137">
        <f>100*LN(Data!B136/Data!C136)</f>
        <v>-352.80737854040677</v>
      </c>
      <c r="C137">
        <f>100*LN((Data!D136+Data!E136)/(Data!C136*Data!F136))</f>
        <v>-875.2083690546192</v>
      </c>
      <c r="D137">
        <f>100*LN((Data!G136+Data!H136)/(Data!C136*Data!F136))</f>
        <v>-951.07332768249216</v>
      </c>
      <c r="E137">
        <f>100*LN(Data!J136/Data!C136*2080)</f>
        <v>-40.71842925014068</v>
      </c>
      <c r="F137">
        <f>100*(LN(Data!I136))</f>
        <v>429.35915173741137</v>
      </c>
      <c r="G137">
        <f>100*(LN(Data!F136))</f>
        <v>375.3683564979433</v>
      </c>
      <c r="H137" s="4">
        <f>Data!K136/4</f>
        <v>2.4591750000000001</v>
      </c>
    </row>
    <row r="138" spans="1:8" x14ac:dyDescent="0.35">
      <c r="A138" s="9">
        <v>29495</v>
      </c>
      <c r="B138">
        <f>100*LN(Data!B137/Data!C137)</f>
        <v>-351.24334699327363</v>
      </c>
      <c r="C138">
        <f>100*LN((Data!D137+Data!E137)/(Data!C137*Data!F137))</f>
        <v>-874.41134808120444</v>
      </c>
      <c r="D138">
        <f>100*LN((Data!G137+Data!H137)/(Data!C137*Data!F137))</f>
        <v>-945.00263305528711</v>
      </c>
      <c r="E138">
        <f>100*LN(Data!J137/Data!C137*2080)</f>
        <v>-39.660703954349074</v>
      </c>
      <c r="F138">
        <f>100*(LN(Data!I137))</f>
        <v>429.64959790568889</v>
      </c>
      <c r="G138">
        <f>100*(LN(Data!F137))</f>
        <v>377.94054808133069</v>
      </c>
      <c r="H138" s="4">
        <f>Data!K137/4</f>
        <v>3.9633250000000002</v>
      </c>
    </row>
    <row r="139" spans="1:8" x14ac:dyDescent="0.35">
      <c r="A139" s="9">
        <v>29587</v>
      </c>
      <c r="B139">
        <f>100*LN(Data!B138/Data!C138)</f>
        <v>-349.51029023339601</v>
      </c>
      <c r="C139">
        <f>100*LN((Data!D138+Data!E138)/(Data!C138*Data!F138))</f>
        <v>-874.49492969326013</v>
      </c>
      <c r="D139">
        <f>100*LN((Data!G138+Data!H138)/(Data!C138*Data!F138))</f>
        <v>-938.39857636297029</v>
      </c>
      <c r="E139">
        <f>100*LN(Data!J138/Data!C138*2080)</f>
        <v>-39.301568505476389</v>
      </c>
      <c r="F139">
        <f>100*(LN(Data!I138))</f>
        <v>429.38645959268558</v>
      </c>
      <c r="G139">
        <f>100*(LN(Data!F138))</f>
        <v>380.53950202033542</v>
      </c>
      <c r="H139" s="4">
        <f>Data!K138/4</f>
        <v>4.1425000000000001</v>
      </c>
    </row>
    <row r="140" spans="1:8" x14ac:dyDescent="0.35">
      <c r="A140" s="9">
        <v>29677</v>
      </c>
      <c r="B140">
        <f>100*LN(Data!B139/Data!C139)</f>
        <v>-350.47315876613015</v>
      </c>
      <c r="C140">
        <f>100*LN((Data!D139+Data!E139)/(Data!C139*Data!F139))</f>
        <v>-874.45149021938244</v>
      </c>
      <c r="D140">
        <f>100*LN((Data!G139+Data!H139)/(Data!C139*Data!F139))</f>
        <v>-942.28791531091667</v>
      </c>
      <c r="E140">
        <f>100*LN(Data!J139/Data!C139*2080)</f>
        <v>-39.443970610786124</v>
      </c>
      <c r="F140">
        <f>100*(LN(Data!I139))</f>
        <v>429.24301008621251</v>
      </c>
      <c r="G140">
        <f>100*(LN(Data!F139))</f>
        <v>382.50261737872779</v>
      </c>
      <c r="H140" s="4">
        <f>Data!K139/4</f>
        <v>4.4450000000000003</v>
      </c>
    </row>
    <row r="141" spans="1:8" x14ac:dyDescent="0.35">
      <c r="A141" s="9">
        <v>29768</v>
      </c>
      <c r="B141">
        <f>100*LN(Data!B140/Data!C140)</f>
        <v>-349.54751852657955</v>
      </c>
      <c r="C141">
        <f>100*LN((Data!D140+Data!E140)/(Data!C140*Data!F140))</f>
        <v>-874.83028855027862</v>
      </c>
      <c r="D141">
        <f>100*LN((Data!G140+Data!H140)/(Data!C140*Data!F140))</f>
        <v>-938.32366958547266</v>
      </c>
      <c r="E141">
        <f>100*LN(Data!J140/Data!C140*2080)</f>
        <v>-39.789420765236606</v>
      </c>
      <c r="F141">
        <f>100*(LN(Data!I140))</f>
        <v>429.45606088926053</v>
      </c>
      <c r="G141">
        <f>100*(LN(Data!F140))</f>
        <v>384.36585079014895</v>
      </c>
      <c r="H141" s="4">
        <f>Data!K140/4</f>
        <v>4.3941749999999997</v>
      </c>
    </row>
    <row r="142" spans="1:8" x14ac:dyDescent="0.35">
      <c r="A142" s="9">
        <v>29860</v>
      </c>
      <c r="B142">
        <f>100*LN(Data!B141/Data!C141)</f>
        <v>-350.91594368195433</v>
      </c>
      <c r="C142">
        <f>100*LN((Data!D141+Data!E141)/(Data!C141*Data!F141))</f>
        <v>-874.99129225772606</v>
      </c>
      <c r="D142">
        <f>100*LN((Data!G141+Data!H141)/(Data!C141*Data!F141))</f>
        <v>-942.99813173275152</v>
      </c>
      <c r="E142">
        <f>100*LN(Data!J141/Data!C141*2080)</f>
        <v>-40.509905587342523</v>
      </c>
      <c r="F142">
        <f>100*(LN(Data!I141))</f>
        <v>429.38099861817329</v>
      </c>
      <c r="G142">
        <f>100*(LN(Data!F141))</f>
        <v>386.07928669409563</v>
      </c>
      <c r="H142" s="4">
        <f>Data!K141/4</f>
        <v>3.3966750000000001</v>
      </c>
    </row>
    <row r="143" spans="1:8" x14ac:dyDescent="0.35">
      <c r="A143" s="9">
        <v>29952</v>
      </c>
      <c r="B143">
        <f>100*LN(Data!B142/Data!C142)</f>
        <v>-352.69634010671263</v>
      </c>
      <c r="C143">
        <f>100*LN((Data!D142+Data!E142)/(Data!C142*Data!F142))</f>
        <v>-874.85514016429681</v>
      </c>
      <c r="D143">
        <f>100*LN((Data!G142+Data!H142)/(Data!C142*Data!F142))</f>
        <v>-949.88543339206149</v>
      </c>
      <c r="E143">
        <f>100*LN(Data!J142/Data!C142*2080)</f>
        <v>-42.450013199806179</v>
      </c>
      <c r="F143">
        <f>100*(LN(Data!I142))</f>
        <v>430.79359700626912</v>
      </c>
      <c r="G143">
        <f>100*(LN(Data!F142))</f>
        <v>387.4466506701512</v>
      </c>
      <c r="H143" s="4">
        <f>Data!K142/4</f>
        <v>3.5566749999999998</v>
      </c>
    </row>
    <row r="144" spans="1:8" x14ac:dyDescent="0.35">
      <c r="A144" s="9">
        <v>30042</v>
      </c>
      <c r="B144">
        <f>100*LN(Data!B143/Data!C143)</f>
        <v>-352.45796551554935</v>
      </c>
      <c r="C144">
        <f>100*LN((Data!D143+Data!E143)/(Data!C143*Data!F143))</f>
        <v>-875.08738570643152</v>
      </c>
      <c r="D144">
        <f>100*LN((Data!G143+Data!H143)/(Data!C143*Data!F143))</f>
        <v>-950.42928013229562</v>
      </c>
      <c r="E144">
        <f>100*LN(Data!J143/Data!C143*2080)</f>
        <v>-42.197740241332177</v>
      </c>
      <c r="F144">
        <f>100*(LN(Data!I143))</f>
        <v>430.51590891669014</v>
      </c>
      <c r="G144">
        <f>100*(LN(Data!F143))</f>
        <v>388.73818915116954</v>
      </c>
      <c r="H144" s="4">
        <f>Data!K143/4</f>
        <v>3.6283249999999998</v>
      </c>
    </row>
    <row r="145" spans="1:8" x14ac:dyDescent="0.35">
      <c r="A145" s="9">
        <v>30133</v>
      </c>
      <c r="B145">
        <f>100*LN(Data!B144/Data!C144)</f>
        <v>-353.08988005579363</v>
      </c>
      <c r="C145">
        <f>100*LN((Data!D144+Data!E144)/(Data!C144*Data!F144))</f>
        <v>-874.36352363073604</v>
      </c>
      <c r="D145">
        <f>100*LN((Data!G144+Data!H144)/(Data!C144*Data!F144))</f>
        <v>-951.82438604122035</v>
      </c>
      <c r="E145">
        <f>100*LN(Data!J144/Data!C144*2080)</f>
        <v>-43.1730898128543</v>
      </c>
      <c r="F145">
        <f>100*(LN(Data!I144))</f>
        <v>430.35784883447394</v>
      </c>
      <c r="G145">
        <f>100*(LN(Data!F144))</f>
        <v>390.14674914886297</v>
      </c>
      <c r="H145" s="4">
        <f>Data!K144/4</f>
        <v>2.7516750000000001</v>
      </c>
    </row>
    <row r="146" spans="1:8" x14ac:dyDescent="0.35">
      <c r="A146" s="9">
        <v>30225</v>
      </c>
      <c r="B146">
        <f>100*LN(Data!B145/Data!C145)</f>
        <v>-353.30636170531062</v>
      </c>
      <c r="C146">
        <f>100*LN((Data!D145+Data!E145)/(Data!C145*Data!F145))</f>
        <v>-873.08477356214132</v>
      </c>
      <c r="D146">
        <f>100*LN((Data!G145+Data!H145)/(Data!C145*Data!F145))</f>
        <v>-956.90459675956686</v>
      </c>
      <c r="E146">
        <f>100*LN(Data!J145/Data!C145*2080)</f>
        <v>-44.373945068294667</v>
      </c>
      <c r="F146">
        <f>100*(LN(Data!I145))</f>
        <v>430.73704353480247</v>
      </c>
      <c r="G146">
        <f>100*(LN(Data!F145))</f>
        <v>391.17629716222859</v>
      </c>
      <c r="H146" s="4">
        <f>Data!K145/4</f>
        <v>2.3216749999999999</v>
      </c>
    </row>
    <row r="147" spans="1:8" x14ac:dyDescent="0.35">
      <c r="A147" s="9">
        <v>30317</v>
      </c>
      <c r="B147">
        <f>100*LN(Data!B146/Data!C146)</f>
        <v>-352.20278521622441</v>
      </c>
      <c r="C147">
        <f>100*LN((Data!D146+Data!E146)/(Data!C146*Data!F146))</f>
        <v>-872.22541948682453</v>
      </c>
      <c r="D147">
        <f>100*LN((Data!G146+Data!H146)/(Data!C146*Data!F146))</f>
        <v>-955.33361866739756</v>
      </c>
      <c r="E147">
        <f>100*LN(Data!J146/Data!C146*2080)</f>
        <v>-43.958212392575454</v>
      </c>
      <c r="F147">
        <f>100*(LN(Data!I146))</f>
        <v>431.1630994051913</v>
      </c>
      <c r="G147">
        <f>100*(LN(Data!F146))</f>
        <v>391.92766341394542</v>
      </c>
      <c r="H147" s="4">
        <f>Data!K146/4</f>
        <v>2.1633249999999999</v>
      </c>
    </row>
    <row r="148" spans="1:8" x14ac:dyDescent="0.35">
      <c r="A148" s="9">
        <v>30407</v>
      </c>
      <c r="B148">
        <f>100*LN(Data!B147/Data!C147)</f>
        <v>-350.15421495559008</v>
      </c>
      <c r="C148">
        <f>100*LN((Data!D147+Data!E147)/(Data!C147*Data!F147))</f>
        <v>-870.88904518343713</v>
      </c>
      <c r="D148">
        <f>100*LN((Data!G147+Data!H147)/(Data!C147*Data!F147))</f>
        <v>-948.33873278466285</v>
      </c>
      <c r="E148">
        <f>100*LN(Data!J147/Data!C147*2080)</f>
        <v>-42.994003645939493</v>
      </c>
      <c r="F148">
        <f>100*(LN(Data!I147))</f>
        <v>430.91198638657937</v>
      </c>
      <c r="G148">
        <f>100*(LN(Data!F147))</f>
        <v>392.66948456600147</v>
      </c>
      <c r="H148" s="4">
        <f>Data!K147/4</f>
        <v>2.200825</v>
      </c>
    </row>
    <row r="149" spans="1:8" x14ac:dyDescent="0.35">
      <c r="A149" s="9">
        <v>30498</v>
      </c>
      <c r="B149">
        <f>100*LN(Data!B148/Data!C148)</f>
        <v>-348.41509797800308</v>
      </c>
      <c r="C149">
        <f>100*LN((Data!D148+Data!E148)/(Data!C148*Data!F148))</f>
        <v>-869.28542177130089</v>
      </c>
      <c r="D149">
        <f>100*LN((Data!G148+Data!H148)/(Data!C148*Data!F148))</f>
        <v>-944.11605918760665</v>
      </c>
      <c r="E149">
        <f>100*LN(Data!J148/Data!C148*2080)</f>
        <v>-41.241053317689193</v>
      </c>
      <c r="F149">
        <f>100*(LN(Data!I148))</f>
        <v>430.48890779597951</v>
      </c>
      <c r="G149">
        <f>100*(LN(Data!F148))</f>
        <v>393.72618102917716</v>
      </c>
      <c r="H149" s="4">
        <f>Data!K148/4</f>
        <v>2.3650000000000002</v>
      </c>
    </row>
    <row r="150" spans="1:8" x14ac:dyDescent="0.35">
      <c r="A150" s="9">
        <v>30590</v>
      </c>
      <c r="B150">
        <f>100*LN(Data!B149/Data!C149)</f>
        <v>-346.59325813382304</v>
      </c>
      <c r="C150">
        <f>100*LN((Data!D149+Data!E149)/(Data!C149*Data!F149))</f>
        <v>-868.5304587261619</v>
      </c>
      <c r="D150">
        <f>100*LN((Data!G149+Data!H149)/(Data!C149*Data!F149))</f>
        <v>-936.76464762416708</v>
      </c>
      <c r="E150">
        <f>100*LN(Data!J149/Data!C149*2080)</f>
        <v>-39.623065872744554</v>
      </c>
      <c r="F150">
        <f>100*(LN(Data!I149))</f>
        <v>430.70201820843943</v>
      </c>
      <c r="G150">
        <f>100*(LN(Data!F149))</f>
        <v>394.48192798432285</v>
      </c>
      <c r="H150" s="4">
        <f>Data!K149/4</f>
        <v>2.3574999999999999</v>
      </c>
    </row>
    <row r="151" spans="1:8" x14ac:dyDescent="0.35">
      <c r="A151" s="9">
        <v>30682</v>
      </c>
      <c r="B151">
        <f>100*LN(Data!B150/Data!C150)</f>
        <v>-344.85100068485946</v>
      </c>
      <c r="C151">
        <f>100*LN((Data!D150+Data!E150)/(Data!C150*Data!F150))</f>
        <v>-868.11281440170183</v>
      </c>
      <c r="D151">
        <f>100*LN((Data!G150+Data!H150)/(Data!C150*Data!F150))</f>
        <v>-930.13350014880007</v>
      </c>
      <c r="E151">
        <f>100*LN(Data!J150/Data!C150*2080)</f>
        <v>-37.909789955128417</v>
      </c>
      <c r="F151">
        <f>100*(LN(Data!I150))</f>
        <v>430.47675491269308</v>
      </c>
      <c r="G151">
        <f>100*(LN(Data!F150))</f>
        <v>395.48909056553214</v>
      </c>
      <c r="H151" s="4">
        <f>Data!K150/4</f>
        <v>2.421675</v>
      </c>
    </row>
    <row r="152" spans="1:8" x14ac:dyDescent="0.35">
      <c r="A152" s="9">
        <v>30773</v>
      </c>
      <c r="B152">
        <f>100*LN(Data!B151/Data!C151)</f>
        <v>-343.3366103664768</v>
      </c>
      <c r="C152">
        <f>100*LN((Data!D151+Data!E151)/(Data!C151*Data!F151))</f>
        <v>-866.89382470193732</v>
      </c>
      <c r="D152">
        <f>100*LN((Data!G151+Data!H151)/(Data!C151*Data!F151))</f>
        <v>-927.8660289326607</v>
      </c>
      <c r="E152">
        <f>100*LN(Data!J151/Data!C151*2080)</f>
        <v>-36.816292247659902</v>
      </c>
      <c r="F152">
        <f>100*(LN(Data!I151))</f>
        <v>430.57933286742929</v>
      </c>
      <c r="G152">
        <f>100*(LN(Data!F151))</f>
        <v>396.34002962878941</v>
      </c>
      <c r="H152" s="4">
        <f>Data!K151/4</f>
        <v>2.6391749999999998</v>
      </c>
    </row>
    <row r="153" spans="1:8" x14ac:dyDescent="0.35">
      <c r="A153" s="9">
        <v>30864</v>
      </c>
      <c r="B153">
        <f>100*LN(Data!B152/Data!C152)</f>
        <v>-342.6120602304523</v>
      </c>
      <c r="C153">
        <f>100*LN((Data!D152+Data!E152)/(Data!C152*Data!F152))</f>
        <v>-866.30270343761993</v>
      </c>
      <c r="D153">
        <f>100*LN((Data!G152+Data!H152)/(Data!C152*Data!F152))</f>
        <v>-927.21219977425255</v>
      </c>
      <c r="E153">
        <f>100*LN(Data!J152/Data!C152*2080)</f>
        <v>-36.629230657205035</v>
      </c>
      <c r="F153">
        <f>100*(LN(Data!I152))</f>
        <v>431.26631588073241</v>
      </c>
      <c r="G153">
        <f>100*(LN(Data!F152))</f>
        <v>397.22522549776187</v>
      </c>
      <c r="H153" s="4">
        <f>Data!K152/4</f>
        <v>2.8475000000000001</v>
      </c>
    </row>
    <row r="154" spans="1:8" x14ac:dyDescent="0.35">
      <c r="A154" s="9">
        <v>30956</v>
      </c>
      <c r="B154">
        <f>100*LN(Data!B153/Data!C153)</f>
        <v>-342.04703297815269</v>
      </c>
      <c r="C154">
        <f>100*LN((Data!D153+Data!E153)/(Data!C153*Data!F153))</f>
        <v>-865.63274025387557</v>
      </c>
      <c r="D154">
        <f>100*LN((Data!G153+Data!H153)/(Data!C153*Data!F153))</f>
        <v>-927.81616534285695</v>
      </c>
      <c r="E154">
        <f>100*LN(Data!J153/Data!C153*2080)</f>
        <v>-36.244531490206604</v>
      </c>
      <c r="F154">
        <f>100*(LN(Data!I153))</f>
        <v>431.24353698996589</v>
      </c>
      <c r="G154">
        <f>100*(LN(Data!F153))</f>
        <v>397.97003453160602</v>
      </c>
      <c r="H154" s="4">
        <f>Data!K153/4</f>
        <v>2.316675</v>
      </c>
    </row>
    <row r="155" spans="1:8" x14ac:dyDescent="0.35">
      <c r="A155" s="9">
        <v>31048</v>
      </c>
      <c r="B155">
        <f>100*LN(Data!B154/Data!C154)</f>
        <v>-341.27233960855767</v>
      </c>
      <c r="C155">
        <f>100*LN((Data!D154+Data!E154)/(Data!C154*Data!F154))</f>
        <v>-864.12320143941508</v>
      </c>
      <c r="D155">
        <f>100*LN((Data!G154+Data!H154)/(Data!C154*Data!F154))</f>
        <v>-929.64214205946939</v>
      </c>
      <c r="E155">
        <f>100*LN(Data!J154/Data!C154*2080)</f>
        <v>-35.640938751490836</v>
      </c>
      <c r="F155">
        <f>100*(LN(Data!I154))</f>
        <v>431.61271878969688</v>
      </c>
      <c r="G155">
        <f>100*(LN(Data!F154))</f>
        <v>398.9539447855974</v>
      </c>
      <c r="H155" s="4">
        <f>Data!K154/4</f>
        <v>2.1191749999999998</v>
      </c>
    </row>
    <row r="156" spans="1:8" x14ac:dyDescent="0.35">
      <c r="A156" s="9">
        <v>31138</v>
      </c>
      <c r="B156">
        <f>100*LN(Data!B155/Data!C155)</f>
        <v>-340.59782262441286</v>
      </c>
      <c r="C156">
        <f>100*LN((Data!D155+Data!E155)/(Data!C155*Data!F155))</f>
        <v>-863.19679847975749</v>
      </c>
      <c r="D156">
        <f>100*LN((Data!G155+Data!H155)/(Data!C155*Data!F155))</f>
        <v>-928.60079848925852</v>
      </c>
      <c r="E156">
        <f>100*LN(Data!J155/Data!C155*2080)</f>
        <v>-35.171401926169374</v>
      </c>
      <c r="F156">
        <f>100*(LN(Data!I155))</f>
        <v>431.69279566777476</v>
      </c>
      <c r="G156">
        <f>100*(LN(Data!F155))</f>
        <v>399.59596603006997</v>
      </c>
      <c r="H156" s="4">
        <f>Data!K155/4</f>
        <v>1.9808250000000001</v>
      </c>
    </row>
    <row r="157" spans="1:8" x14ac:dyDescent="0.35">
      <c r="A157" s="9">
        <v>31229</v>
      </c>
      <c r="B157">
        <f>100*LN(Data!B156/Data!C156)</f>
        <v>-339.33380252451741</v>
      </c>
      <c r="C157">
        <f>100*LN((Data!D156+Data!E156)/(Data!C156*Data!F156))</f>
        <v>-861.94156057081875</v>
      </c>
      <c r="D157">
        <f>100*LN((Data!G156+Data!H156)/(Data!C156*Data!F156))</f>
        <v>-927.93921012603221</v>
      </c>
      <c r="E157">
        <f>100*LN(Data!J156/Data!C156*2080)</f>
        <v>-35.14392289321119</v>
      </c>
      <c r="F157">
        <f>100*(LN(Data!I156))</f>
        <v>432.51916979213433</v>
      </c>
      <c r="G157">
        <f>100*(LN(Data!F156))</f>
        <v>400.19733926264075</v>
      </c>
      <c r="H157" s="4">
        <f>Data!K156/4</f>
        <v>1.9750000000000001</v>
      </c>
    </row>
    <row r="158" spans="1:8" x14ac:dyDescent="0.35">
      <c r="A158" s="9">
        <v>31321</v>
      </c>
      <c r="B158">
        <f>100*LN(Data!B157/Data!C157)</f>
        <v>-338.85181261264847</v>
      </c>
      <c r="C158">
        <f>100*LN((Data!D157+Data!E157)/(Data!C157*Data!F157))</f>
        <v>-861.16114013616141</v>
      </c>
      <c r="D158">
        <f>100*LN((Data!G157+Data!H157)/(Data!C157*Data!F157))</f>
        <v>-926.7498437262542</v>
      </c>
      <c r="E158">
        <f>100*LN(Data!J157/Data!C157*2080)</f>
        <v>-34.899733815594537</v>
      </c>
      <c r="F158">
        <f>100*(LN(Data!I157))</f>
        <v>433.45549758940649</v>
      </c>
      <c r="G158">
        <f>100*(LN(Data!F157))</f>
        <v>400.75513432524616</v>
      </c>
      <c r="H158" s="4">
        <f>Data!K157/4</f>
        <v>2.0258250000000002</v>
      </c>
    </row>
    <row r="159" spans="1:8" x14ac:dyDescent="0.35">
      <c r="A159" s="9">
        <v>31413</v>
      </c>
      <c r="B159">
        <f>100*LN(Data!B158/Data!C158)</f>
        <v>-338.12536655002594</v>
      </c>
      <c r="C159">
        <f>100*LN((Data!D158+Data!E158)/(Data!C158*Data!F158))</f>
        <v>-860.35375889987199</v>
      </c>
      <c r="D159">
        <f>100*LN((Data!G158+Data!H158)/(Data!C158*Data!F158))</f>
        <v>-926.5059304439701</v>
      </c>
      <c r="E159">
        <f>100*LN(Data!J158/Data!C158*2080)</f>
        <v>-35.261565563415417</v>
      </c>
      <c r="F159">
        <f>100*(LN(Data!I158))</f>
        <v>434.36495655528773</v>
      </c>
      <c r="G159">
        <f>100*(LN(Data!F158))</f>
        <v>401.25197119197713</v>
      </c>
      <c r="H159" s="4">
        <f>Data!K158/4</f>
        <v>1.9566749999999999</v>
      </c>
    </row>
    <row r="160" spans="1:8" x14ac:dyDescent="0.35">
      <c r="A160" s="9">
        <v>31503</v>
      </c>
      <c r="B160">
        <f>100*LN(Data!B159/Data!C159)</f>
        <v>-337.88014185479619</v>
      </c>
      <c r="C160">
        <f>100*LN((Data!D159+Data!E159)/(Data!C159*Data!F159))</f>
        <v>-860.4372088707596</v>
      </c>
      <c r="D160">
        <f>100*LN((Data!G159+Data!H159)/(Data!C159*Data!F159))</f>
        <v>-926.49595798737869</v>
      </c>
      <c r="E160">
        <f>100*LN(Data!J159/Data!C159*2080)</f>
        <v>-35.730172482099299</v>
      </c>
      <c r="F160">
        <f>100*(LN(Data!I159))</f>
        <v>436.02410426019594</v>
      </c>
      <c r="G160">
        <f>100*(LN(Data!F159))</f>
        <v>401.6292926603943</v>
      </c>
      <c r="H160" s="4">
        <f>Data!K159/4</f>
        <v>1.73</v>
      </c>
    </row>
    <row r="161" spans="1:8" x14ac:dyDescent="0.35">
      <c r="A161" s="9">
        <v>31594</v>
      </c>
      <c r="B161">
        <f>100*LN(Data!B160/Data!C160)</f>
        <v>-337.17004422521097</v>
      </c>
      <c r="C161">
        <f>100*LN((Data!D160+Data!E160)/(Data!C160*Data!F160))</f>
        <v>-859.97763262843102</v>
      </c>
      <c r="D161">
        <f>100*LN((Data!G160+Data!H160)/(Data!C160*Data!F160))</f>
        <v>-925.65374529256007</v>
      </c>
      <c r="E161">
        <f>100*LN(Data!J160/Data!C160*2080)</f>
        <v>-35.467674830538158</v>
      </c>
      <c r="F161">
        <f>100*(LN(Data!I160))</f>
        <v>436.69764466275041</v>
      </c>
      <c r="G161">
        <f>100*(LN(Data!F160))</f>
        <v>402.03929880939802</v>
      </c>
      <c r="H161" s="4">
        <f>Data!K160/4</f>
        <v>1.5516749999999999</v>
      </c>
    </row>
    <row r="162" spans="1:8" x14ac:dyDescent="0.35">
      <c r="A162" s="9">
        <v>31686</v>
      </c>
      <c r="B162">
        <f>100*LN(Data!B161/Data!C161)</f>
        <v>-336.88163853022417</v>
      </c>
      <c r="C162">
        <f>100*LN((Data!D161+Data!E161)/(Data!C161*Data!F161))</f>
        <v>-859.15436056803912</v>
      </c>
      <c r="D162">
        <f>100*LN((Data!G161+Data!H161)/(Data!C161*Data!F161))</f>
        <v>-926.3139626016997</v>
      </c>
      <c r="E162">
        <f>100*LN(Data!J161/Data!C161*2080)</f>
        <v>-34.966577998058071</v>
      </c>
      <c r="F162">
        <f>100*(LN(Data!I161))</f>
        <v>437.40574650242047</v>
      </c>
      <c r="G162">
        <f>100*(LN(Data!F161))</f>
        <v>402.58158687021722</v>
      </c>
      <c r="H162" s="4">
        <f>Data!K161/4</f>
        <v>1.566675</v>
      </c>
    </row>
    <row r="163" spans="1:8" x14ac:dyDescent="0.35">
      <c r="A163" s="9">
        <v>31778</v>
      </c>
      <c r="B163">
        <f>100*LN(Data!B162/Data!C162)</f>
        <v>-336.33687679403079</v>
      </c>
      <c r="C163">
        <f>100*LN((Data!D162+Data!E162)/(Data!C162*Data!F162))</f>
        <v>-857.88378037431187</v>
      </c>
      <c r="D163">
        <f>100*LN((Data!G162+Data!H162)/(Data!C162*Data!F162))</f>
        <v>-926.63983146085093</v>
      </c>
      <c r="E163">
        <f>100*LN(Data!J162/Data!C162*2080)</f>
        <v>-33.928913462208286</v>
      </c>
      <c r="F163">
        <f>100*(LN(Data!I162))</f>
        <v>436.69510672051388</v>
      </c>
      <c r="G163">
        <f>100*(LN(Data!F162))</f>
        <v>403.21499586289826</v>
      </c>
      <c r="H163" s="4">
        <f>Data!K162/4</f>
        <v>1.5549999999999999</v>
      </c>
    </row>
    <row r="164" spans="1:8" x14ac:dyDescent="0.35">
      <c r="A164" s="9">
        <v>31868</v>
      </c>
      <c r="B164">
        <f>100*LN(Data!B163/Data!C163)</f>
        <v>-335.46889471807407</v>
      </c>
      <c r="C164">
        <f>100*LN((Data!D163+Data!E163)/(Data!C163*Data!F163))</f>
        <v>-856.87950281268604</v>
      </c>
      <c r="D164">
        <f>100*LN((Data!G163+Data!H163)/(Data!C163*Data!F163))</f>
        <v>-925.69250345330602</v>
      </c>
      <c r="E164">
        <f>100*LN(Data!J163/Data!C163*2080)</f>
        <v>-33.585092745245298</v>
      </c>
      <c r="F164">
        <f>100*(LN(Data!I163))</f>
        <v>436.37862863840934</v>
      </c>
      <c r="G164">
        <f>100*(LN(Data!F163))</f>
        <v>403.90608605987978</v>
      </c>
      <c r="H164" s="4">
        <f>Data!K163/4</f>
        <v>1.6625000000000001</v>
      </c>
    </row>
    <row r="165" spans="1:8" x14ac:dyDescent="0.35">
      <c r="A165" s="9">
        <v>31959</v>
      </c>
      <c r="B165">
        <f>100*LN(Data!B164/Data!C164)</f>
        <v>-334.8462251735188</v>
      </c>
      <c r="C165">
        <f>100*LN((Data!D164+Data!E164)/(Data!C164*Data!F164))</f>
        <v>-856.25753893167143</v>
      </c>
      <c r="D165">
        <f>100*LN((Data!G164+Data!H164)/(Data!C164*Data!F164))</f>
        <v>-924.92702689532325</v>
      </c>
      <c r="E165">
        <f>100*LN(Data!J164/Data!C164*2080)</f>
        <v>-33.137176196912826</v>
      </c>
      <c r="F165">
        <f>100*(LN(Data!I164))</f>
        <v>436.4053582683631</v>
      </c>
      <c r="G165">
        <f>100*(LN(Data!F164))</f>
        <v>404.65888628094547</v>
      </c>
      <c r="H165" s="4">
        <f>Data!K164/4</f>
        <v>1.710825</v>
      </c>
    </row>
    <row r="166" spans="1:8" x14ac:dyDescent="0.35">
      <c r="A166" s="9">
        <v>32051</v>
      </c>
      <c r="B166">
        <f>100*LN(Data!B165/Data!C165)</f>
        <v>-333.39788493394502</v>
      </c>
      <c r="C166">
        <f>100*LN((Data!D165+Data!E165)/(Data!C165*Data!F165))</f>
        <v>-855.65753022063245</v>
      </c>
      <c r="D166">
        <f>100*LN((Data!G165+Data!H165)/(Data!C165*Data!F165))</f>
        <v>-921.62819339952102</v>
      </c>
      <c r="E166">
        <f>100*LN(Data!J165/Data!C165*2080)</f>
        <v>-32.349992129407354</v>
      </c>
      <c r="F166">
        <f>100*(LN(Data!I165))</f>
        <v>436.79657420255251</v>
      </c>
      <c r="G166">
        <f>100*(LN(Data!F165))</f>
        <v>405.4529005517802</v>
      </c>
      <c r="H166" s="4">
        <f>Data!K165/4</f>
        <v>1.7291749999999999</v>
      </c>
    </row>
    <row r="167" spans="1:8" x14ac:dyDescent="0.35">
      <c r="A167" s="9">
        <v>32143</v>
      </c>
      <c r="B167">
        <f>100*LN(Data!B166/Data!C166)</f>
        <v>-333.08716904135014</v>
      </c>
      <c r="C167">
        <f>100*LN((Data!D166+Data!E166)/(Data!C166*Data!F166))</f>
        <v>-854.42815627863831</v>
      </c>
      <c r="D167">
        <f>100*LN((Data!G166+Data!H166)/(Data!C166*Data!F166))</f>
        <v>-923.86756016771142</v>
      </c>
      <c r="E167">
        <f>100*LN(Data!J166/Data!C166*2080)</f>
        <v>-32.456721228002252</v>
      </c>
      <c r="F167">
        <f>100*(LN(Data!I166))</f>
        <v>437.85832128961209</v>
      </c>
      <c r="G167">
        <f>100*(LN(Data!F166))</f>
        <v>406.23377660870148</v>
      </c>
      <c r="H167" s="4">
        <f>Data!K166/4</f>
        <v>1.6658249999999999</v>
      </c>
    </row>
    <row r="168" spans="1:8" x14ac:dyDescent="0.35">
      <c r="A168" s="9">
        <v>32234</v>
      </c>
      <c r="B168">
        <f>100*LN(Data!B167/Data!C167)</f>
        <v>-331.98233653023215</v>
      </c>
      <c r="C168">
        <f>100*LN((Data!D167+Data!E167)/(Data!C167*Data!F167))</f>
        <v>-853.55354335962159</v>
      </c>
      <c r="D168">
        <f>100*LN((Data!G167+Data!H167)/(Data!C167*Data!F167))</f>
        <v>-922.97468688967524</v>
      </c>
      <c r="E168">
        <f>100*LN(Data!J167/Data!C167*2080)</f>
        <v>-31.246903978591543</v>
      </c>
      <c r="F168">
        <f>100*(LN(Data!I167))</f>
        <v>438.0124827384285</v>
      </c>
      <c r="G168">
        <f>100*(LN(Data!F167))</f>
        <v>407.20307846255162</v>
      </c>
      <c r="H168" s="4">
        <f>Data!K167/4</f>
        <v>1.789175</v>
      </c>
    </row>
    <row r="169" spans="1:8" x14ac:dyDescent="0.35">
      <c r="A169" s="9">
        <v>32325</v>
      </c>
      <c r="B169">
        <f>100*LN(Data!B168/Data!C168)</f>
        <v>-331.65179512190065</v>
      </c>
      <c r="C169">
        <f>100*LN((Data!D168+Data!E168)/(Data!C168*Data!F168))</f>
        <v>-852.43718620703976</v>
      </c>
      <c r="D169">
        <f>100*LN((Data!G168+Data!H168)/(Data!C168*Data!F168))</f>
        <v>-924.0862095891506</v>
      </c>
      <c r="E169">
        <f>100*LN(Data!J168/Data!C168*2080)</f>
        <v>-31.24406792683828</v>
      </c>
      <c r="F169">
        <f>100*(LN(Data!I168))</f>
        <v>438.12138044168557</v>
      </c>
      <c r="G169">
        <f>100*(LN(Data!F168))</f>
        <v>408.39069459980317</v>
      </c>
      <c r="H169" s="4">
        <f>Data!K168/4</f>
        <v>1.995825</v>
      </c>
    </row>
    <row r="170" spans="1:8" x14ac:dyDescent="0.35">
      <c r="A170" s="9">
        <v>32417</v>
      </c>
      <c r="B170">
        <f>100*LN(Data!B169/Data!C169)</f>
        <v>-330.58709460617501</v>
      </c>
      <c r="C170">
        <f>100*LN((Data!D169+Data!E169)/(Data!C169*Data!F169))</f>
        <v>-851.60888190847322</v>
      </c>
      <c r="D170">
        <f>100*LN((Data!G169+Data!H169)/(Data!C169*Data!F169))</f>
        <v>-922.65321189378824</v>
      </c>
      <c r="E170">
        <f>100*LN(Data!J169/Data!C169*2080)</f>
        <v>-30.384913880159015</v>
      </c>
      <c r="F170">
        <f>100*(LN(Data!I169))</f>
        <v>437.93856503427929</v>
      </c>
      <c r="G170">
        <f>100*(LN(Data!F169))</f>
        <v>409.25095462763716</v>
      </c>
      <c r="H170" s="4">
        <f>Data!K169/4</f>
        <v>2.1175000000000002</v>
      </c>
    </row>
    <row r="171" spans="1:8" x14ac:dyDescent="0.35">
      <c r="A171" s="9">
        <v>32509</v>
      </c>
      <c r="B171">
        <f>100*LN(Data!B170/Data!C170)</f>
        <v>-329.77864091223961</v>
      </c>
      <c r="C171">
        <f>100*LN((Data!D170+Data!E170)/(Data!C170*Data!F170))</f>
        <v>-850.99039837734176</v>
      </c>
      <c r="D171">
        <f>100*LN((Data!G170+Data!H170)/(Data!C170*Data!F170))</f>
        <v>-920.96795583181256</v>
      </c>
      <c r="E171">
        <f>100*LN(Data!J170/Data!C170*2080)</f>
        <v>-29.598975779691962</v>
      </c>
      <c r="F171">
        <f>100*(LN(Data!I170))</f>
        <v>437.21278024946344</v>
      </c>
      <c r="G171">
        <f>100*(LN(Data!F170))</f>
        <v>410.28912681905672</v>
      </c>
      <c r="H171" s="4">
        <f>Data!K170/4</f>
        <v>2.3608250000000002</v>
      </c>
    </row>
    <row r="172" spans="1:8" x14ac:dyDescent="0.35">
      <c r="A172" s="9">
        <v>32599</v>
      </c>
      <c r="B172">
        <f>100*LN(Data!B171/Data!C171)</f>
        <v>-329.23572456809609</v>
      </c>
      <c r="C172">
        <f>100*LN((Data!D171+Data!E171)/(Data!C171*Data!F171))</f>
        <v>-850.39626365301103</v>
      </c>
      <c r="D172">
        <f>100*LN((Data!G171+Data!H171)/(Data!C171*Data!F171))</f>
        <v>-922.0797012244534</v>
      </c>
      <c r="E172">
        <f>100*LN(Data!J171/Data!C171*2080)</f>
        <v>-29.43691126185794</v>
      </c>
      <c r="F172">
        <f>100*(LN(Data!I171))</f>
        <v>436.12753075042531</v>
      </c>
      <c r="G172">
        <f>100*(LN(Data!F171))</f>
        <v>411.34770303712702</v>
      </c>
      <c r="H172" s="4">
        <f>Data!K171/4</f>
        <v>2.4316749999999998</v>
      </c>
    </row>
    <row r="173" spans="1:8" x14ac:dyDescent="0.35">
      <c r="A173" s="9">
        <v>32690</v>
      </c>
      <c r="B173">
        <f>100*LN(Data!B172/Data!C172)</f>
        <v>-328.76586827438825</v>
      </c>
      <c r="C173">
        <f>100*LN((Data!D172+Data!E172)/(Data!C172*Data!F172))</f>
        <v>-849.98659890048384</v>
      </c>
      <c r="D173">
        <f>100*LN((Data!G172+Data!H172)/(Data!C172*Data!F172))</f>
        <v>-922.56181155766728</v>
      </c>
      <c r="E173">
        <f>100*LN(Data!J172/Data!C172*2080)</f>
        <v>-29.48495022601459</v>
      </c>
      <c r="F173">
        <f>100*(LN(Data!I172))</f>
        <v>436.30858858537198</v>
      </c>
      <c r="G173">
        <f>100*(LN(Data!F172))</f>
        <v>412.07592683935513</v>
      </c>
      <c r="H173" s="4">
        <f>Data!K172/4</f>
        <v>2.2708249999999999</v>
      </c>
    </row>
    <row r="174" spans="1:8" x14ac:dyDescent="0.35">
      <c r="A174" s="9">
        <v>32782</v>
      </c>
      <c r="B174">
        <f>100*LN(Data!B173/Data!C173)</f>
        <v>-328.8508155154056</v>
      </c>
      <c r="C174">
        <f>100*LN((Data!D173+Data!E173)/(Data!C173*Data!F173))</f>
        <v>-849.12559166006338</v>
      </c>
      <c r="D174">
        <f>100*LN((Data!G173+Data!H173)/(Data!C173*Data!F173))</f>
        <v>-924.51723461051643</v>
      </c>
      <c r="E174">
        <f>100*LN(Data!J173/Data!C173*2080)</f>
        <v>-29.767882804872748</v>
      </c>
      <c r="F174">
        <f>100*(LN(Data!I173))</f>
        <v>436.8586722307179</v>
      </c>
      <c r="G174">
        <f>100*(LN(Data!F173))</f>
        <v>412.78599282265827</v>
      </c>
      <c r="H174" s="4">
        <f>Data!K173/4</f>
        <v>2.1533250000000002</v>
      </c>
    </row>
    <row r="175" spans="1:8" x14ac:dyDescent="0.35">
      <c r="A175" s="9">
        <v>32874</v>
      </c>
      <c r="B175">
        <f>100*LN(Data!B174/Data!C174)</f>
        <v>-327.98804407718967</v>
      </c>
      <c r="C175">
        <f>100*LN((Data!D174+Data!E174)/(Data!C174*Data!F174))</f>
        <v>-848.51908341591752</v>
      </c>
      <c r="D175">
        <f>100*LN((Data!G174+Data!H174)/(Data!C174*Data!F174))</f>
        <v>-923.25634045774746</v>
      </c>
      <c r="E175">
        <f>100*LN(Data!J174/Data!C174*2080)</f>
        <v>-29.704685531893887</v>
      </c>
      <c r="F175">
        <f>100*(LN(Data!I174))</f>
        <v>437.20520535266775</v>
      </c>
      <c r="G175">
        <f>100*(LN(Data!F174))</f>
        <v>413.8584708200824</v>
      </c>
      <c r="H175" s="4">
        <f>Data!K174/4</f>
        <v>2.0625</v>
      </c>
    </row>
    <row r="176" spans="1:8" x14ac:dyDescent="0.35">
      <c r="A176" s="9">
        <v>32964</v>
      </c>
      <c r="B176">
        <f>100*LN(Data!B175/Data!C175)</f>
        <v>-327.92300362693163</v>
      </c>
      <c r="C176">
        <f>100*LN((Data!D175+Data!E175)/(Data!C175*Data!F175))</f>
        <v>-848.00983794049625</v>
      </c>
      <c r="D176">
        <f>100*LN((Data!G175+Data!H175)/(Data!C175*Data!F175))</f>
        <v>-925.52906182385686</v>
      </c>
      <c r="E176">
        <f>100*LN(Data!J175/Data!C175*2080)</f>
        <v>-30.447274701992459</v>
      </c>
      <c r="F176">
        <f>100*(LN(Data!I175))</f>
        <v>438.23765734381698</v>
      </c>
      <c r="G176">
        <f>100*(LN(Data!F175))</f>
        <v>414.97161955348548</v>
      </c>
      <c r="H176" s="4">
        <f>Data!K175/4</f>
        <v>2.0608249999999999</v>
      </c>
    </row>
    <row r="177" spans="1:8" x14ac:dyDescent="0.35">
      <c r="A177" s="9">
        <v>33055</v>
      </c>
      <c r="B177">
        <f>100*LN(Data!B176/Data!C176)</f>
        <v>-328.20343727190772</v>
      </c>
      <c r="C177">
        <f>100*LN((Data!D176+Data!E176)/(Data!C176*Data!F176))</f>
        <v>-847.15856828387666</v>
      </c>
      <c r="D177">
        <f>100*LN((Data!G176+Data!H176)/(Data!C176*Data!F176))</f>
        <v>-927.97852452015468</v>
      </c>
      <c r="E177">
        <f>100*LN(Data!J176/Data!C176*2080)</f>
        <v>-31.311967646351164</v>
      </c>
      <c r="F177">
        <f>100*(LN(Data!I176))</f>
        <v>437.9285380868497</v>
      </c>
      <c r="G177">
        <f>100*(LN(Data!F176))</f>
        <v>415.82578879657535</v>
      </c>
      <c r="H177" s="4">
        <f>Data!K176/4</f>
        <v>2.04</v>
      </c>
    </row>
    <row r="178" spans="1:8" x14ac:dyDescent="0.35">
      <c r="A178" s="9">
        <v>33147</v>
      </c>
      <c r="B178">
        <f>100*LN(Data!B177/Data!C177)</f>
        <v>-329.47765195724196</v>
      </c>
      <c r="C178">
        <f>100*LN((Data!D177+Data!E177)/(Data!C177*Data!F177))</f>
        <v>-847.25573736200772</v>
      </c>
      <c r="D178">
        <f>100*LN((Data!G177+Data!H177)/(Data!C177*Data!F177))</f>
        <v>-933.59360865362453</v>
      </c>
      <c r="E178">
        <f>100*LN(Data!J177/Data!C177*2080)</f>
        <v>-32.099635921147367</v>
      </c>
      <c r="F178">
        <f>100*(LN(Data!I177))</f>
        <v>437.14837532973229</v>
      </c>
      <c r="G178">
        <f>100*(LN(Data!F177))</f>
        <v>416.56724831357195</v>
      </c>
      <c r="H178" s="4">
        <f>Data!K177/4</f>
        <v>1.9358249999999999</v>
      </c>
    </row>
    <row r="179" spans="1:8" x14ac:dyDescent="0.35">
      <c r="A179" s="9">
        <v>33239</v>
      </c>
      <c r="B179">
        <f>100*LN(Data!B178/Data!C178)</f>
        <v>-330.26003944317574</v>
      </c>
      <c r="C179">
        <f>100*LN((Data!D178+Data!E178)/(Data!C178*Data!F178))</f>
        <v>-848.10446937600136</v>
      </c>
      <c r="D179">
        <f>100*LN((Data!G178+Data!H178)/(Data!C178*Data!F178))</f>
        <v>-937.15730347266833</v>
      </c>
      <c r="E179">
        <f>100*LN(Data!J178/Data!C178*2080)</f>
        <v>-33.408193652715681</v>
      </c>
      <c r="F179">
        <f>100*(LN(Data!I178))</f>
        <v>437.21782986190669</v>
      </c>
      <c r="G179">
        <f>100*(LN(Data!F178))</f>
        <v>417.54175082485796</v>
      </c>
      <c r="H179" s="4">
        <f>Data!K178/4</f>
        <v>1.6066750000000001</v>
      </c>
    </row>
    <row r="180" spans="1:8" x14ac:dyDescent="0.35">
      <c r="A180" s="9">
        <v>33329</v>
      </c>
      <c r="B180">
        <f>100*LN(Data!B179/Data!C179)</f>
        <v>-329.79578820805176</v>
      </c>
      <c r="C180">
        <f>100*LN((Data!D179+Data!E179)/(Data!C179*Data!F179))</f>
        <v>-847.69521784699964</v>
      </c>
      <c r="D180">
        <f>100*LN((Data!G179+Data!H179)/(Data!C179*Data!F179))</f>
        <v>-937.80648386522466</v>
      </c>
      <c r="E180">
        <f>100*LN(Data!J179/Data!C179*2080)</f>
        <v>-34.337808125024758</v>
      </c>
      <c r="F180">
        <f>100*(LN(Data!I179))</f>
        <v>438.65663147159131</v>
      </c>
      <c r="G180">
        <f>100*(LN(Data!F179))</f>
        <v>418.27369296497727</v>
      </c>
      <c r="H180" s="4">
        <f>Data!K179/4</f>
        <v>1.4658249999999999</v>
      </c>
    </row>
    <row r="181" spans="1:8" x14ac:dyDescent="0.35">
      <c r="A181" s="9">
        <v>33420</v>
      </c>
      <c r="B181">
        <f>100*LN(Data!B180/Data!C180)</f>
        <v>-329.64207385835977</v>
      </c>
      <c r="C181">
        <f>100*LN((Data!D180+Data!E180)/(Data!C180*Data!F180))</f>
        <v>-847.75027491806657</v>
      </c>
      <c r="D181">
        <f>100*LN((Data!G180+Data!H180)/(Data!C180*Data!F180))</f>
        <v>-936.81579329871954</v>
      </c>
      <c r="E181">
        <f>100*LN(Data!J180/Data!C180*2080)</f>
        <v>-34.807641606654919</v>
      </c>
      <c r="F181">
        <f>100*(LN(Data!I180))</f>
        <v>439.24471520017659</v>
      </c>
      <c r="G181">
        <f>100*(LN(Data!F180))</f>
        <v>419.05180056707582</v>
      </c>
      <c r="H181" s="4">
        <f>Data!K180/4</f>
        <v>1.410825</v>
      </c>
    </row>
    <row r="182" spans="1:8" x14ac:dyDescent="0.35">
      <c r="A182" s="9">
        <v>33512</v>
      </c>
      <c r="B182">
        <f>100*LN(Data!B181/Data!C181)</f>
        <v>-329.64690881358194</v>
      </c>
      <c r="C182">
        <f>100*LN((Data!D181+Data!E181)/(Data!C181*Data!F181))</f>
        <v>-847.73508261283212</v>
      </c>
      <c r="D182">
        <f>100*LN((Data!G181+Data!H181)/(Data!C181*Data!F181))</f>
        <v>-936.06828481200773</v>
      </c>
      <c r="E182">
        <f>100*LN(Data!J181/Data!C181*2080)</f>
        <v>-35.328879448075185</v>
      </c>
      <c r="F182">
        <f>100*(LN(Data!I181))</f>
        <v>439.83919887601462</v>
      </c>
      <c r="G182">
        <f>100*(LN(Data!F181))</f>
        <v>419.64347361370642</v>
      </c>
      <c r="H182" s="4">
        <f>Data!K181/4</f>
        <v>1.204175</v>
      </c>
    </row>
    <row r="183" spans="1:8" x14ac:dyDescent="0.35">
      <c r="A183" s="9">
        <v>33604</v>
      </c>
      <c r="B183">
        <f>100*LN(Data!B182/Data!C182)</f>
        <v>-328.75062436295633</v>
      </c>
      <c r="C183">
        <f>100*LN((Data!D182+Data!E182)/(Data!C182*Data!F182))</f>
        <v>-846.10858688273163</v>
      </c>
      <c r="D183">
        <f>100*LN((Data!G182+Data!H182)/(Data!C182*Data!F182))</f>
        <v>-936.95629301033034</v>
      </c>
      <c r="E183">
        <f>100*LN(Data!J182/Data!C182*2080)</f>
        <v>-36.225557086047758</v>
      </c>
      <c r="F183">
        <f>100*(LN(Data!I182))</f>
        <v>441.88044625650537</v>
      </c>
      <c r="G183">
        <f>100*(LN(Data!F182))</f>
        <v>420.01449811083125</v>
      </c>
      <c r="H183" s="4">
        <f>Data!K182/4</f>
        <v>1.005825</v>
      </c>
    </row>
    <row r="184" spans="1:8" x14ac:dyDescent="0.35">
      <c r="A184" s="9">
        <v>33695</v>
      </c>
      <c r="B184">
        <f>100*LN(Data!B183/Data!C183)</f>
        <v>-327.99795481021204</v>
      </c>
      <c r="C184">
        <f>100*LN((Data!D183+Data!E183)/(Data!C183*Data!F183))</f>
        <v>-845.64376714969535</v>
      </c>
      <c r="D184">
        <f>100*LN((Data!G183+Data!H183)/(Data!C183*Data!F183))</f>
        <v>-933.76403764698091</v>
      </c>
      <c r="E184">
        <f>100*LN(Data!J183/Data!C183*2080)</f>
        <v>-36.173105036980509</v>
      </c>
      <c r="F184">
        <f>100*(LN(Data!I183))</f>
        <v>442.14396370307168</v>
      </c>
      <c r="G184">
        <f>100*(LN(Data!F183))</f>
        <v>420.613933358917</v>
      </c>
      <c r="H184" s="4">
        <f>Data!K183/4</f>
        <v>0.9425</v>
      </c>
    </row>
    <row r="185" spans="1:8" x14ac:dyDescent="0.35">
      <c r="A185" s="9">
        <v>33786</v>
      </c>
      <c r="B185">
        <f>100*LN(Data!B184/Data!C184)</f>
        <v>-327.3792453789934</v>
      </c>
      <c r="C185">
        <f>100*LN((Data!D184+Data!E184)/(Data!C184*Data!F184))</f>
        <v>-844.86199236125026</v>
      </c>
      <c r="D185">
        <f>100*LN((Data!G184+Data!H184)/(Data!C184*Data!F184))</f>
        <v>-933.16187757668945</v>
      </c>
      <c r="E185">
        <f>100*LN(Data!J184/Data!C184*2080)</f>
        <v>-36.3583600479121</v>
      </c>
      <c r="F185">
        <f>100*(LN(Data!I184))</f>
        <v>442.64023073934345</v>
      </c>
      <c r="G185">
        <f>100*(LN(Data!F184))</f>
        <v>421.10158690257936</v>
      </c>
      <c r="H185" s="4">
        <f>Data!K184/4</f>
        <v>0.81417499999999998</v>
      </c>
    </row>
    <row r="186" spans="1:8" x14ac:dyDescent="0.35">
      <c r="A186" s="9">
        <v>33878</v>
      </c>
      <c r="B186">
        <f>100*LN(Data!B185/Data!C185)</f>
        <v>-326.69711321686083</v>
      </c>
      <c r="C186">
        <f>100*LN((Data!D185+Data!E185)/(Data!C185*Data!F185))</f>
        <v>-844.0558470538557</v>
      </c>
      <c r="D186">
        <f>100*LN((Data!G185+Data!H185)/(Data!C185*Data!F185))</f>
        <v>-931.33033798105146</v>
      </c>
      <c r="E186">
        <f>100*LN(Data!J185/Data!C185*2080)</f>
        <v>-36.081766167333434</v>
      </c>
      <c r="F186">
        <f>100*(LN(Data!I185))</f>
        <v>442.42835991321317</v>
      </c>
      <c r="G186">
        <f>100*(LN(Data!F185))</f>
        <v>421.78740184952483</v>
      </c>
      <c r="H186" s="4">
        <f>Data!K185/4</f>
        <v>0.75917500000000004</v>
      </c>
    </row>
    <row r="187" spans="1:8" x14ac:dyDescent="0.35">
      <c r="A187" s="9">
        <v>33970</v>
      </c>
      <c r="B187">
        <f>100*LN(Data!B186/Data!C186)</f>
        <v>-326.8305628709922</v>
      </c>
      <c r="C187">
        <f>100*LN((Data!D186+Data!E186)/(Data!C186*Data!F186))</f>
        <v>-843.92910228357186</v>
      </c>
      <c r="D187">
        <f>100*LN((Data!G186+Data!H186)/(Data!C186*Data!F186))</f>
        <v>-930.26989573526305</v>
      </c>
      <c r="E187">
        <f>100*LN(Data!J186/Data!C186*2080)</f>
        <v>-35.493682593312286</v>
      </c>
      <c r="F187">
        <f>100*(LN(Data!I186))</f>
        <v>441.16825195813919</v>
      </c>
      <c r="G187">
        <f>100*(LN(Data!F186))</f>
        <v>422.34704314301894</v>
      </c>
      <c r="H187" s="4">
        <f>Data!K186/4</f>
        <v>0.76</v>
      </c>
    </row>
    <row r="188" spans="1:8" x14ac:dyDescent="0.35">
      <c r="A188" s="9">
        <v>34060</v>
      </c>
      <c r="B188">
        <f>100*LN(Data!B187/Data!C187)</f>
        <v>-326.54670371680021</v>
      </c>
      <c r="C188">
        <f>100*LN((Data!D187+Data!E187)/(Data!C187*Data!F187))</f>
        <v>-843.5426531936846</v>
      </c>
      <c r="D188">
        <f>100*LN((Data!G187+Data!H187)/(Data!C187*Data!F187))</f>
        <v>-929.27612332477008</v>
      </c>
      <c r="E188">
        <f>100*LN(Data!J187/Data!C187*2080)</f>
        <v>-34.657912262587381</v>
      </c>
      <c r="F188">
        <f>100*(LN(Data!I187))</f>
        <v>441.19737110418339</v>
      </c>
      <c r="G188">
        <f>100*(LN(Data!F187))</f>
        <v>422.93997932149654</v>
      </c>
      <c r="H188" s="4">
        <f>Data!K187/4</f>
        <v>0.75</v>
      </c>
    </row>
    <row r="189" spans="1:8" x14ac:dyDescent="0.35">
      <c r="A189" s="9">
        <v>34151</v>
      </c>
      <c r="B189">
        <f>100*LN(Data!B188/Data!C188)</f>
        <v>-326.40782891568693</v>
      </c>
      <c r="C189">
        <f>100*LN((Data!D188+Data!E188)/(Data!C188*Data!F188))</f>
        <v>-842.93869311483752</v>
      </c>
      <c r="D189">
        <f>100*LN((Data!G188+Data!H188)/(Data!C188*Data!F188))</f>
        <v>-929.58833094761064</v>
      </c>
      <c r="E189">
        <f>100*LN(Data!J188/Data!C188*2080)</f>
        <v>-34.406632930236619</v>
      </c>
      <c r="F189">
        <f>100*(LN(Data!I188))</f>
        <v>440.85955347160262</v>
      </c>
      <c r="G189">
        <f>100*(LN(Data!F188))</f>
        <v>423.53231554816728</v>
      </c>
      <c r="H189" s="4">
        <f>Data!K188/4</f>
        <v>0.76500000000000001</v>
      </c>
    </row>
    <row r="190" spans="1:8" x14ac:dyDescent="0.35">
      <c r="A190" s="9">
        <v>34243</v>
      </c>
      <c r="B190">
        <f>100*LN(Data!B189/Data!C189)</f>
        <v>-325.38566579159965</v>
      </c>
      <c r="C190">
        <f>100*LN((Data!D189+Data!E189)/(Data!C189*Data!F189))</f>
        <v>-842.59024653809979</v>
      </c>
      <c r="D190">
        <f>100*LN((Data!G189+Data!H189)/(Data!C189*Data!F189))</f>
        <v>-926.05464054014794</v>
      </c>
      <c r="E190">
        <f>100*LN(Data!J189/Data!C189*2080)</f>
        <v>-33.789438471861153</v>
      </c>
      <c r="F190">
        <f>100*(LN(Data!I189))</f>
        <v>440.90944729614739</v>
      </c>
      <c r="G190">
        <f>100*(LN(Data!F189))</f>
        <v>424.07654439874182</v>
      </c>
      <c r="H190" s="4">
        <f>Data!K189/4</f>
        <v>0.74750000000000005</v>
      </c>
    </row>
    <row r="191" spans="1:8" x14ac:dyDescent="0.35">
      <c r="A191" s="9">
        <v>34335</v>
      </c>
      <c r="B191">
        <f>100*LN(Data!B190/Data!C190)</f>
        <v>-324.69150934472822</v>
      </c>
      <c r="C191">
        <f>100*LN((Data!D190+Data!E190)/(Data!C190*Data!F190))</f>
        <v>-842.00178844307527</v>
      </c>
      <c r="D191">
        <f>100*LN((Data!G190+Data!H190)/(Data!C190*Data!F190))</f>
        <v>-923.18850166841173</v>
      </c>
      <c r="E191">
        <f>100*LN(Data!J190/Data!C190*2080)</f>
        <v>-33.450376355788777</v>
      </c>
      <c r="F191">
        <f>100*(LN(Data!I190))</f>
        <v>440.04312263499861</v>
      </c>
      <c r="G191">
        <f>100*(LN(Data!F190))</f>
        <v>424.55337182063448</v>
      </c>
      <c r="H191" s="4">
        <f>Data!K190/4</f>
        <v>0.80332499999999996</v>
      </c>
    </row>
    <row r="192" spans="1:8" x14ac:dyDescent="0.35">
      <c r="A192" s="9">
        <v>34425</v>
      </c>
      <c r="B192">
        <f>100*LN(Data!B191/Data!C191)</f>
        <v>-323.63324532250664</v>
      </c>
      <c r="C192">
        <f>100*LN((Data!D191+Data!E191)/(Data!C191*Data!F191))</f>
        <v>-841.48885549553449</v>
      </c>
      <c r="D192">
        <f>100*LN((Data!G191+Data!H191)/(Data!C191*Data!F191))</f>
        <v>-919.95265512420519</v>
      </c>
      <c r="E192">
        <f>100*LN(Data!J191/Data!C191*2080)</f>
        <v>-32.123631216934214</v>
      </c>
      <c r="F192">
        <f>100*(LN(Data!I191))</f>
        <v>440.30907208980477</v>
      </c>
      <c r="G192">
        <f>100*(LN(Data!F191))</f>
        <v>425.03506625488194</v>
      </c>
      <c r="H192" s="4">
        <f>Data!K191/4</f>
        <v>0.98499999999999999</v>
      </c>
    </row>
    <row r="193" spans="1:8" x14ac:dyDescent="0.35">
      <c r="A193" s="9">
        <v>34516</v>
      </c>
      <c r="B193">
        <f>100*LN(Data!B192/Data!C192)</f>
        <v>-323.36905182661764</v>
      </c>
      <c r="C193">
        <f>100*LN((Data!D192+Data!E192)/(Data!C192*Data!F192))</f>
        <v>-840.94469135102349</v>
      </c>
      <c r="D193">
        <f>100*LN((Data!G192+Data!H192)/(Data!C192*Data!F192))</f>
        <v>-920.98302484532462</v>
      </c>
      <c r="E193">
        <f>100*LN(Data!J192/Data!C192*2080)</f>
        <v>-31.273086599828126</v>
      </c>
      <c r="F193">
        <f>100*(LN(Data!I192))</f>
        <v>439.52389661460165</v>
      </c>
      <c r="G193">
        <f>100*(LN(Data!F192))</f>
        <v>425.60665075456774</v>
      </c>
      <c r="H193" s="4">
        <f>Data!K192/4</f>
        <v>1.121675</v>
      </c>
    </row>
    <row r="194" spans="1:8" x14ac:dyDescent="0.35">
      <c r="A194" s="9">
        <v>34608</v>
      </c>
      <c r="B194">
        <f>100*LN(Data!B193/Data!C193)</f>
        <v>-322.54389371974702</v>
      </c>
      <c r="C194">
        <f>100*LN((Data!D193+Data!E193)/(Data!C193*Data!F193))</f>
        <v>-840.56644367741922</v>
      </c>
      <c r="D194">
        <f>100*LN((Data!G193+Data!H193)/(Data!C193*Data!F193))</f>
        <v>-917.71533015661419</v>
      </c>
      <c r="E194">
        <f>100*LN(Data!J193/Data!C193*2080)</f>
        <v>-31.173733879924725</v>
      </c>
      <c r="F194">
        <f>100*(LN(Data!I193))</f>
        <v>439.86010175761442</v>
      </c>
      <c r="G194">
        <f>100*(LN(Data!F193))</f>
        <v>426.14819767465707</v>
      </c>
      <c r="H194" s="4">
        <f>Data!K193/4</f>
        <v>1.2916749999999999</v>
      </c>
    </row>
    <row r="195" spans="1:8" x14ac:dyDescent="0.35">
      <c r="A195" s="9">
        <v>34700</v>
      </c>
      <c r="B195">
        <f>100*LN(Data!B194/Data!C194)</f>
        <v>-322.45972675267251</v>
      </c>
      <c r="C195">
        <f>100*LN((Data!D194+Data!E194)/(Data!C194*Data!F194))</f>
        <v>-840.28010062932981</v>
      </c>
      <c r="D195">
        <f>100*LN((Data!G194+Data!H194)/(Data!C194*Data!F194))</f>
        <v>-918.04099485329175</v>
      </c>
      <c r="E195">
        <f>100*LN(Data!J194/Data!C194*2080)</f>
        <v>-30.971195529194379</v>
      </c>
      <c r="F195">
        <f>100*(LN(Data!I194))</f>
        <v>439.85149521786838</v>
      </c>
      <c r="G195">
        <f>100*(LN(Data!F194))</f>
        <v>426.68963274202503</v>
      </c>
      <c r="H195" s="4">
        <f>Data!K194/4</f>
        <v>1.4524999999999999</v>
      </c>
    </row>
    <row r="196" spans="1:8" x14ac:dyDescent="0.35">
      <c r="A196" s="9">
        <v>34790</v>
      </c>
      <c r="B196">
        <f>100*LN(Data!B195/Data!C195)</f>
        <v>-322.43968628083371</v>
      </c>
      <c r="C196">
        <f>100*LN((Data!D195+Data!E195)/(Data!C195*Data!F195))</f>
        <v>-839.5035835976845</v>
      </c>
      <c r="D196">
        <f>100*LN((Data!G195+Data!H195)/(Data!C195*Data!F195))</f>
        <v>-919.72193733366794</v>
      </c>
      <c r="E196">
        <f>100*LN(Data!J195/Data!C195*2080)</f>
        <v>-31.407319055539929</v>
      </c>
      <c r="F196">
        <f>100*(LN(Data!I195))</f>
        <v>439.9215555094562</v>
      </c>
      <c r="G196">
        <f>100*(LN(Data!F195))</f>
        <v>427.16814941674295</v>
      </c>
      <c r="H196" s="4">
        <f>Data!K195/4</f>
        <v>1.5049999999999999</v>
      </c>
    </row>
    <row r="197" spans="1:8" x14ac:dyDescent="0.35">
      <c r="A197" s="9">
        <v>34881</v>
      </c>
      <c r="B197">
        <f>100*LN(Data!B196/Data!C196)</f>
        <v>-321.90902624122452</v>
      </c>
      <c r="C197">
        <f>100*LN((Data!D196+Data!E196)/(Data!C196*Data!F196))</f>
        <v>-839.17045794431431</v>
      </c>
      <c r="D197">
        <f>100*LN((Data!G196+Data!H196)/(Data!C196*Data!F196))</f>
        <v>-919.76172950179057</v>
      </c>
      <c r="E197">
        <f>100*LN(Data!J196/Data!C196*2080)</f>
        <v>-30.572147284634049</v>
      </c>
      <c r="F197">
        <f>100*(LN(Data!I196))</f>
        <v>439.99033890589169</v>
      </c>
      <c r="G197">
        <f>100*(LN(Data!F196))</f>
        <v>427.65966721602337</v>
      </c>
      <c r="H197" s="4">
        <f>Data!K196/4</f>
        <v>1.4491750000000001</v>
      </c>
    </row>
    <row r="198" spans="1:8" x14ac:dyDescent="0.35">
      <c r="A198" s="9">
        <v>34973</v>
      </c>
      <c r="B198">
        <f>100*LN(Data!B197/Data!C197)</f>
        <v>-321.55180295146135</v>
      </c>
      <c r="C198">
        <f>100*LN((Data!D197+Data!E197)/(Data!C197*Data!F197))</f>
        <v>-838.89093341301134</v>
      </c>
      <c r="D198">
        <f>100*LN((Data!G197+Data!H197)/(Data!C197*Data!F197))</f>
        <v>-918.44735773480204</v>
      </c>
      <c r="E198">
        <f>100*LN(Data!J197/Data!C197*2080)</f>
        <v>-30.643296902607059</v>
      </c>
      <c r="F198">
        <f>100*(LN(Data!I197))</f>
        <v>440.30050410590729</v>
      </c>
      <c r="G198">
        <f>100*(LN(Data!F197))</f>
        <v>428.14048733632291</v>
      </c>
      <c r="H198" s="4">
        <f>Data!K197/4</f>
        <v>1.43</v>
      </c>
    </row>
    <row r="199" spans="1:8" x14ac:dyDescent="0.35">
      <c r="A199" s="9">
        <v>35065</v>
      </c>
      <c r="B199">
        <f>100*LN(Data!B198/Data!C198)</f>
        <v>-321.05384674163446</v>
      </c>
      <c r="C199">
        <f>100*LN((Data!D198+Data!E198)/(Data!C198*Data!F198))</f>
        <v>-838.10053220838586</v>
      </c>
      <c r="D199">
        <f>100*LN((Data!G198+Data!H198)/(Data!C198*Data!F198))</f>
        <v>-917.78629199084173</v>
      </c>
      <c r="E199">
        <f>100*LN(Data!J198/Data!C198*2080)</f>
        <v>-30.708019387540215</v>
      </c>
      <c r="F199">
        <f>100*(LN(Data!I198))</f>
        <v>440.63289271968466</v>
      </c>
      <c r="G199">
        <f>100*(LN(Data!F198))</f>
        <v>428.62038234965445</v>
      </c>
      <c r="H199" s="4">
        <f>Data!K198/4</f>
        <v>1.3408249999999999</v>
      </c>
    </row>
    <row r="200" spans="1:8" x14ac:dyDescent="0.35">
      <c r="A200" s="9">
        <v>35156</v>
      </c>
      <c r="B200">
        <f>100*LN(Data!B199/Data!C199)</f>
        <v>-319.67718416982046</v>
      </c>
      <c r="C200">
        <f>100*LN((Data!D199+Data!E199)/(Data!C199*Data!F199))</f>
        <v>-837.16329881646095</v>
      </c>
      <c r="D200">
        <f>100*LN((Data!G199+Data!H199)/(Data!C199*Data!F199))</f>
        <v>-914.60575277780686</v>
      </c>
      <c r="E200">
        <f>100*LN(Data!J199/Data!C199*2080)</f>
        <v>-30.045850539719645</v>
      </c>
      <c r="F200">
        <f>100*(LN(Data!I199))</f>
        <v>440.70972246023058</v>
      </c>
      <c r="G200">
        <f>100*(LN(Data!F199))</f>
        <v>429.03361458766085</v>
      </c>
      <c r="H200" s="4">
        <f>Data!K199/4</f>
        <v>1.3108249999999999</v>
      </c>
    </row>
    <row r="201" spans="1:8" x14ac:dyDescent="0.35">
      <c r="A201" s="9">
        <v>35247</v>
      </c>
      <c r="B201">
        <f>100*LN(Data!B200/Data!C200)</f>
        <v>-319.10322814793039</v>
      </c>
      <c r="C201">
        <f>100*LN((Data!D200+Data!E200)/(Data!C200*Data!F200))</f>
        <v>-836.69414808774809</v>
      </c>
      <c r="D201">
        <f>100*LN((Data!G200+Data!H200)/(Data!C200*Data!F200))</f>
        <v>-912.47348532440833</v>
      </c>
      <c r="E201">
        <f>100*LN(Data!J200/Data!C200*2080)</f>
        <v>-29.534378953831038</v>
      </c>
      <c r="F201">
        <f>100*(LN(Data!I200))</f>
        <v>440.9678279640749</v>
      </c>
      <c r="G201">
        <f>100*(LN(Data!F200))</f>
        <v>429.36051730729787</v>
      </c>
      <c r="H201" s="4">
        <f>Data!K200/4</f>
        <v>1.326675</v>
      </c>
    </row>
    <row r="202" spans="1:8" x14ac:dyDescent="0.35">
      <c r="A202" s="9">
        <v>35339</v>
      </c>
      <c r="B202">
        <f>100*LN(Data!B201/Data!C201)</f>
        <v>-318.39770214575884</v>
      </c>
      <c r="C202">
        <f>100*LN((Data!D201+Data!E201)/(Data!C201*Data!F201))</f>
        <v>-836.08519205847676</v>
      </c>
      <c r="D202">
        <f>100*LN((Data!G201+Data!H201)/(Data!C201*Data!F201))</f>
        <v>-912.59166056582967</v>
      </c>
      <c r="E202">
        <f>100*LN(Data!J201/Data!C201*2080)</f>
        <v>-28.724543755724376</v>
      </c>
      <c r="F202">
        <f>100*(LN(Data!I201))</f>
        <v>440.72556887196572</v>
      </c>
      <c r="G202">
        <f>100*(LN(Data!F201))</f>
        <v>429.89303111240406</v>
      </c>
      <c r="H202" s="4">
        <f>Data!K201/4</f>
        <v>1.32</v>
      </c>
    </row>
    <row r="203" spans="1:8" x14ac:dyDescent="0.35">
      <c r="A203" s="9">
        <v>35431</v>
      </c>
      <c r="B203">
        <f>100*LN(Data!B202/Data!C202)</f>
        <v>-318.02238238522153</v>
      </c>
      <c r="C203">
        <f>100*LN((Data!D202+Data!E202)/(Data!C202*Data!F202))</f>
        <v>-835.5764759325773</v>
      </c>
      <c r="D203">
        <f>100*LN((Data!G202+Data!H202)/(Data!C202*Data!F202))</f>
        <v>-910.80621643706013</v>
      </c>
      <c r="E203">
        <f>100*LN(Data!J202/Data!C202*2080)</f>
        <v>-28.150895805671141</v>
      </c>
      <c r="F203">
        <f>100*(LN(Data!I202))</f>
        <v>441.3428397813413</v>
      </c>
      <c r="G203">
        <f>100*(LN(Data!F202))</f>
        <v>430.48755754854665</v>
      </c>
      <c r="H203" s="4">
        <f>Data!K202/4</f>
        <v>1.319175</v>
      </c>
    </row>
    <row r="204" spans="1:8" x14ac:dyDescent="0.35">
      <c r="A204" s="9">
        <v>35521</v>
      </c>
      <c r="B204">
        <f>100*LN(Data!B203/Data!C203)</f>
        <v>-316.65363052580943</v>
      </c>
      <c r="C204">
        <f>100*LN((Data!D203+Data!E203)/(Data!C203*Data!F203))</f>
        <v>-835.0656288078834</v>
      </c>
      <c r="D204">
        <f>100*LN((Data!G203+Data!H203)/(Data!C203*Data!F203))</f>
        <v>-908.68275971923504</v>
      </c>
      <c r="E204">
        <f>100*LN(Data!J203/Data!C203*2080)</f>
        <v>-27.956628565803531</v>
      </c>
      <c r="F204">
        <f>100*(LN(Data!I203))</f>
        <v>442.00206341830904</v>
      </c>
      <c r="G204">
        <f>100*(LN(Data!F203))</f>
        <v>430.68989119820424</v>
      </c>
      <c r="H204" s="4">
        <f>Data!K203/4</f>
        <v>1.380825</v>
      </c>
    </row>
    <row r="205" spans="1:8" x14ac:dyDescent="0.35">
      <c r="A205" s="9">
        <v>35612</v>
      </c>
      <c r="B205">
        <f>100*LN(Data!B204/Data!C204)</f>
        <v>-315.73503345040388</v>
      </c>
      <c r="C205">
        <f>100*LN((Data!D204+Data!E204)/(Data!C204*Data!F204))</f>
        <v>-834.12597115824246</v>
      </c>
      <c r="D205">
        <f>100*LN((Data!G204+Data!H204)/(Data!C204*Data!F204))</f>
        <v>-906.79804555545354</v>
      </c>
      <c r="E205">
        <f>100*LN(Data!J204/Data!C204*2080)</f>
        <v>-27.699933597767835</v>
      </c>
      <c r="F205">
        <f>100*(LN(Data!I204))</f>
        <v>442.56487053194553</v>
      </c>
      <c r="G205">
        <f>100*(LN(Data!F204))</f>
        <v>431.12285633651658</v>
      </c>
      <c r="H205" s="4">
        <f>Data!K204/4</f>
        <v>1.3833249999999999</v>
      </c>
    </row>
    <row r="206" spans="1:8" x14ac:dyDescent="0.35">
      <c r="A206" s="9">
        <v>35704</v>
      </c>
      <c r="B206">
        <f>100*LN(Data!B205/Data!C205)</f>
        <v>-315.20247967770257</v>
      </c>
      <c r="C206">
        <f>100*LN((Data!D205+Data!E205)/(Data!C205*Data!F205))</f>
        <v>-833.34459160210554</v>
      </c>
      <c r="D206">
        <f>100*LN((Data!G205+Data!H205)/(Data!C205*Data!F205))</f>
        <v>-906.02538378582642</v>
      </c>
      <c r="E206">
        <f>100*LN(Data!J205/Data!C205*2080)</f>
        <v>-27.555583258541617</v>
      </c>
      <c r="F206">
        <f>100*(LN(Data!I205))</f>
        <v>443.83833383412059</v>
      </c>
      <c r="G206">
        <f>100*(LN(Data!F205))</f>
        <v>431.45103510657083</v>
      </c>
      <c r="H206" s="4">
        <f>Data!K205/4</f>
        <v>1.3766750000000001</v>
      </c>
    </row>
    <row r="207" spans="1:8" x14ac:dyDescent="0.35">
      <c r="A207" s="9">
        <v>35796</v>
      </c>
      <c r="B207">
        <f>100*LN(Data!B206/Data!C206)</f>
        <v>-314.47050382335453</v>
      </c>
      <c r="C207">
        <f>100*LN((Data!D206+Data!E206)/(Data!C206*Data!F206))</f>
        <v>-832.59979576309445</v>
      </c>
      <c r="D207">
        <f>100*LN((Data!G206+Data!H206)/(Data!C206*Data!F206))</f>
        <v>-903.60598686224307</v>
      </c>
      <c r="E207">
        <f>100*LN(Data!J206/Data!C206*2080)</f>
        <v>-27.194259351255063</v>
      </c>
      <c r="F207">
        <f>100*(LN(Data!I206))</f>
        <v>445.36028331631042</v>
      </c>
      <c r="G207">
        <f>100*(LN(Data!F206))</f>
        <v>431.59803107060651</v>
      </c>
      <c r="H207" s="4">
        <f>Data!K206/4</f>
        <v>1.38</v>
      </c>
    </row>
    <row r="208" spans="1:8" x14ac:dyDescent="0.35">
      <c r="A208" s="9">
        <v>35886</v>
      </c>
      <c r="B208">
        <f>100*LN(Data!B207/Data!C207)</f>
        <v>-313.81456550797174</v>
      </c>
      <c r="C208">
        <f>100*LN((Data!D207+Data!E207)/(Data!C207*Data!F207))</f>
        <v>-831.51380109141405</v>
      </c>
      <c r="D208">
        <f>100*LN((Data!G207+Data!H207)/(Data!C207*Data!F207))</f>
        <v>-903.49659130678026</v>
      </c>
      <c r="E208">
        <f>100*LN(Data!J207/Data!C207*2080)</f>
        <v>-26.952588679315738</v>
      </c>
      <c r="F208">
        <f>100*(LN(Data!I207))</f>
        <v>446.34453183350411</v>
      </c>
      <c r="G208">
        <f>100*(LN(Data!F207))</f>
        <v>431.8327760933754</v>
      </c>
      <c r="H208" s="4">
        <f>Data!K207/4</f>
        <v>1.375</v>
      </c>
    </row>
    <row r="209" spans="1:8" x14ac:dyDescent="0.35">
      <c r="A209" s="9">
        <v>35977</v>
      </c>
      <c r="B209">
        <f>100*LN(Data!B208/Data!C208)</f>
        <v>-312.87671805622796</v>
      </c>
      <c r="C209">
        <f>100*LN((Data!D208+Data!E208)/(Data!C208*Data!F208))</f>
        <v>-830.71237511224183</v>
      </c>
      <c r="D209">
        <f>100*LN((Data!G208+Data!H208)/(Data!C208*Data!F208))</f>
        <v>-901.76263098947049</v>
      </c>
      <c r="E209">
        <f>100*LN(Data!J208/Data!C208*2080)</f>
        <v>-27.127379221317078</v>
      </c>
      <c r="F209">
        <f>100*(LN(Data!I208))</f>
        <v>447.51753893719047</v>
      </c>
      <c r="G209">
        <f>100*(LN(Data!F208))</f>
        <v>432.26215813813423</v>
      </c>
      <c r="H209" s="4">
        <f>Data!K208/4</f>
        <v>1.3833249999999999</v>
      </c>
    </row>
    <row r="210" spans="1:8" x14ac:dyDescent="0.35">
      <c r="A210" s="9">
        <v>36069</v>
      </c>
      <c r="B210">
        <f>100*LN(Data!B209/Data!C209)</f>
        <v>-311.58156672570101</v>
      </c>
      <c r="C210">
        <f>100*LN((Data!D209+Data!E209)/(Data!C209*Data!F209))</f>
        <v>-830.1105838285556</v>
      </c>
      <c r="D210">
        <f>100*LN((Data!G209+Data!H209)/(Data!C209*Data!F209))</f>
        <v>-898.63549021512256</v>
      </c>
      <c r="E210">
        <f>100*LN(Data!J209/Data!C209*2080)</f>
        <v>-26.211256437262247</v>
      </c>
      <c r="F210">
        <f>100*(LN(Data!I209))</f>
        <v>447.66433922984248</v>
      </c>
      <c r="G210">
        <f>100*(LN(Data!F209))</f>
        <v>432.53636863059359</v>
      </c>
      <c r="H210" s="4">
        <f>Data!K209/4</f>
        <v>1.2150000000000001</v>
      </c>
    </row>
    <row r="211" spans="1:8" x14ac:dyDescent="0.35">
      <c r="A211" s="9">
        <v>36161</v>
      </c>
      <c r="B211">
        <f>100*LN(Data!B210/Data!C210)</f>
        <v>-310.90318439583302</v>
      </c>
      <c r="C211">
        <f>100*LN((Data!D210+Data!E210)/(Data!C210*Data!F210))</f>
        <v>-829.18348287230185</v>
      </c>
      <c r="D211">
        <f>100*LN((Data!G210+Data!H210)/(Data!C210*Data!F210))</f>
        <v>-897.29515077164535</v>
      </c>
      <c r="E211">
        <f>100*LN(Data!J210/Data!C210*2080)</f>
        <v>-26.628393423565761</v>
      </c>
      <c r="F211">
        <f>100*(LN(Data!I210))</f>
        <v>449.08137727496091</v>
      </c>
      <c r="G211">
        <f>100*(LN(Data!F210))</f>
        <v>432.85599275033604</v>
      </c>
      <c r="H211" s="4">
        <f>Data!K210/4</f>
        <v>1.183325</v>
      </c>
    </row>
    <row r="212" spans="1:8" x14ac:dyDescent="0.35">
      <c r="A212" s="9">
        <v>36251</v>
      </c>
      <c r="B212">
        <f>100*LN(Data!B211/Data!C211)</f>
        <v>-310.33378365676657</v>
      </c>
      <c r="C212">
        <f>100*LN((Data!D211+Data!E211)/(Data!C211*Data!F211))</f>
        <v>-828.0641490662257</v>
      </c>
      <c r="D212">
        <f>100*LN((Data!G211+Data!H211)/(Data!C211*Data!F211))</f>
        <v>-896.81394935889125</v>
      </c>
      <c r="E212">
        <f>100*LN(Data!J211/Data!C211*2080)</f>
        <v>-26.337403420316097</v>
      </c>
      <c r="F212">
        <f>100*(LN(Data!I211))</f>
        <v>448.73771502817073</v>
      </c>
      <c r="G212">
        <f>100*(LN(Data!F211))</f>
        <v>433.23373163865159</v>
      </c>
      <c r="H212" s="4">
        <f>Data!K211/4</f>
        <v>1.1866749999999999</v>
      </c>
    </row>
    <row r="213" spans="1:8" x14ac:dyDescent="0.35">
      <c r="A213" s="9">
        <v>36342</v>
      </c>
      <c r="B213">
        <f>100*LN(Data!B212/Data!C212)</f>
        <v>-309.33358752323466</v>
      </c>
      <c r="C213">
        <f>100*LN((Data!D212+Data!E212)/(Data!C212*Data!F212))</f>
        <v>-827.10483613620943</v>
      </c>
      <c r="D213">
        <f>100*LN((Data!G212+Data!H212)/(Data!C212*Data!F212))</f>
        <v>-895.22372077919817</v>
      </c>
      <c r="E213">
        <f>100*LN(Data!J212/Data!C212*2080)</f>
        <v>-26.015560378152742</v>
      </c>
      <c r="F213">
        <f>100*(LN(Data!I212))</f>
        <v>448.86251337139595</v>
      </c>
      <c r="G213">
        <f>100*(LN(Data!F212))</f>
        <v>433.58910689381787</v>
      </c>
      <c r="H213" s="4">
        <f>Data!K212/4</f>
        <v>1.273325</v>
      </c>
    </row>
    <row r="214" spans="1:8" x14ac:dyDescent="0.35">
      <c r="A214" s="9">
        <v>36434</v>
      </c>
      <c r="B214">
        <f>100*LN(Data!B213/Data!C213)</f>
        <v>-308.01245485992405</v>
      </c>
      <c r="C214">
        <f>100*LN((Data!D213+Data!E213)/(Data!C213*Data!F213))</f>
        <v>-825.67366394226963</v>
      </c>
      <c r="D214">
        <f>100*LN((Data!G213+Data!H213)/(Data!C213*Data!F213))</f>
        <v>-893.77690668187847</v>
      </c>
      <c r="E214">
        <f>100*LN(Data!J213/Data!C213*2080)</f>
        <v>-25.907861878278403</v>
      </c>
      <c r="F214">
        <f>100*(LN(Data!I213))</f>
        <v>450.08091706633485</v>
      </c>
      <c r="G214">
        <f>100*(LN(Data!F213))</f>
        <v>434.13999335826236</v>
      </c>
      <c r="H214" s="4">
        <f>Data!K213/4</f>
        <v>1.326675</v>
      </c>
    </row>
    <row r="215" spans="1:8" x14ac:dyDescent="0.35">
      <c r="A215" s="9">
        <v>36526</v>
      </c>
      <c r="B215">
        <f>100*LN(Data!B214/Data!C214)</f>
        <v>-307.9080227125599</v>
      </c>
      <c r="C215">
        <f>100*LN((Data!D214+Data!E214)/(Data!C214*Data!F214))</f>
        <v>-824.70540928784533</v>
      </c>
      <c r="D215">
        <f>100*LN((Data!G214+Data!H214)/(Data!C214*Data!F214))</f>
        <v>-893.22105956350629</v>
      </c>
      <c r="E215">
        <f>100*LN(Data!J214/Data!C214*2080)</f>
        <v>-25.670674011408185</v>
      </c>
      <c r="F215">
        <f>100*(LN(Data!I214))</f>
        <v>452.56073631514056</v>
      </c>
      <c r="G215">
        <f>100*(LN(Data!F214))</f>
        <v>434.80173185711334</v>
      </c>
      <c r="H215" s="4">
        <f>Data!K214/4</f>
        <v>1.4191750000000001</v>
      </c>
    </row>
    <row r="216" spans="1:8" x14ac:dyDescent="0.35">
      <c r="A216" s="9">
        <v>36617</v>
      </c>
      <c r="B216">
        <f>100*LN(Data!B215/Data!C215)</f>
        <v>-306.35019830445782</v>
      </c>
      <c r="C216">
        <f>100*LN((Data!D215+Data!E215)/(Data!C215*Data!F215))</f>
        <v>-823.61548138911974</v>
      </c>
      <c r="D216">
        <f>100*LN((Data!G215+Data!H215)/(Data!C215*Data!F215))</f>
        <v>-890.45748707661187</v>
      </c>
      <c r="E216">
        <f>100*LN(Data!J215/Data!C215*2080)</f>
        <v>-25.642052296213951</v>
      </c>
      <c r="F216">
        <f>100*(LN(Data!I215))</f>
        <v>452.03854191702544</v>
      </c>
      <c r="G216">
        <f>100*(LN(Data!F215))</f>
        <v>435.42314014299609</v>
      </c>
      <c r="H216" s="4">
        <f>Data!K215/4</f>
        <v>1.568325</v>
      </c>
    </row>
    <row r="217" spans="1:8" x14ac:dyDescent="0.35">
      <c r="A217" s="9">
        <v>36708</v>
      </c>
      <c r="B217">
        <f>100*LN(Data!B216/Data!C216)</f>
        <v>-306.52373394538023</v>
      </c>
      <c r="C217">
        <f>100*LN((Data!D216+Data!E216)/(Data!C216*Data!F216))</f>
        <v>-822.79453763817753</v>
      </c>
      <c r="D217">
        <f>100*LN((Data!G216+Data!H216)/(Data!C216*Data!F216))</f>
        <v>-891.5198304677815</v>
      </c>
      <c r="E217">
        <f>100*LN(Data!J216/Data!C216*2080)</f>
        <v>-25.959186196954864</v>
      </c>
      <c r="F217">
        <f>100*(LN(Data!I216))</f>
        <v>453.05005176510616</v>
      </c>
      <c r="G217">
        <f>100*(LN(Data!F216))</f>
        <v>436.00749498068109</v>
      </c>
      <c r="H217" s="4">
        <f>Data!K216/4</f>
        <v>1.63</v>
      </c>
    </row>
    <row r="218" spans="1:8" x14ac:dyDescent="0.35">
      <c r="A218" s="9">
        <v>36800</v>
      </c>
      <c r="B218">
        <f>100*LN(Data!B217/Data!C217)</f>
        <v>-306.21140871492531</v>
      </c>
      <c r="C218">
        <f>100*LN((Data!D217+Data!E217)/(Data!C217*Data!F217))</f>
        <v>-822.03032117801365</v>
      </c>
      <c r="D218">
        <f>100*LN((Data!G217+Data!H217)/(Data!C217*Data!F217))</f>
        <v>-891.95801397626121</v>
      </c>
      <c r="E218">
        <f>100*LN(Data!J217/Data!C217*2080)</f>
        <v>-26.597850715549903</v>
      </c>
      <c r="F218">
        <f>100*(LN(Data!I217))</f>
        <v>452.91311197025016</v>
      </c>
      <c r="G218">
        <f>100*(LN(Data!F217))</f>
        <v>436.54906660337821</v>
      </c>
      <c r="H218" s="4">
        <f>Data!K217/4</f>
        <v>1.618325</v>
      </c>
    </row>
    <row r="219" spans="1:8" x14ac:dyDescent="0.35">
      <c r="A219" s="9">
        <v>36892</v>
      </c>
      <c r="B219">
        <f>100*LN(Data!B218/Data!C218)</f>
        <v>-306.77776473920676</v>
      </c>
      <c r="C219">
        <f>100*LN((Data!D218+Data!E218)/(Data!C218*Data!F218))</f>
        <v>-821.83694756586942</v>
      </c>
      <c r="D219">
        <f>100*LN((Data!G218+Data!H218)/(Data!C218*Data!F218))</f>
        <v>-895.74080941201692</v>
      </c>
      <c r="E219">
        <f>100*LN(Data!J218/Data!C218*2080)</f>
        <v>-26.892130652422829</v>
      </c>
      <c r="F219">
        <f>100*(LN(Data!I218))</f>
        <v>454.19321521835042</v>
      </c>
      <c r="G219">
        <f>100*(LN(Data!F218))</f>
        <v>437.20268025955482</v>
      </c>
      <c r="H219" s="4">
        <f>Data!K218/4</f>
        <v>1.398325</v>
      </c>
    </row>
    <row r="220" spans="1:8" x14ac:dyDescent="0.35">
      <c r="A220" s="9">
        <v>36982</v>
      </c>
      <c r="B220">
        <f>100*LN(Data!B219/Data!C219)</f>
        <v>-306.39803676837454</v>
      </c>
      <c r="C220">
        <f>100*LN((Data!D219+Data!E219)/(Data!C219*Data!F219))</f>
        <v>-821.7890700790033</v>
      </c>
      <c r="D220">
        <f>100*LN((Data!G219+Data!H219)/(Data!C219*Data!F219))</f>
        <v>-896.77801438817005</v>
      </c>
      <c r="E220">
        <f>100*LN(Data!J219/Data!C219*2080)</f>
        <v>-28.085701148886976</v>
      </c>
      <c r="F220">
        <f>100*(LN(Data!I219))</f>
        <v>453.86350061869439</v>
      </c>
      <c r="G220">
        <f>100*(LN(Data!F219))</f>
        <v>437.8056263169986</v>
      </c>
      <c r="H220" s="4">
        <f>Data!K219/4</f>
        <v>1.0816749999999999</v>
      </c>
    </row>
    <row r="221" spans="1:8" x14ac:dyDescent="0.35">
      <c r="A221" s="9">
        <v>37073</v>
      </c>
      <c r="B221">
        <f>100*LN(Data!B220/Data!C220)</f>
        <v>-307.06438737223039</v>
      </c>
      <c r="C221">
        <f>100*LN((Data!D220+Data!E220)/(Data!C220*Data!F220))</f>
        <v>-822.06034693404092</v>
      </c>
      <c r="D221">
        <f>100*LN((Data!G220+Data!H220)/(Data!C220*Data!F220))</f>
        <v>-898.25850451958593</v>
      </c>
      <c r="E221">
        <f>100*LN(Data!J220/Data!C220*2080)</f>
        <v>-29.608263262612454</v>
      </c>
      <c r="F221">
        <f>100*(LN(Data!I220))</f>
        <v>453.73516247289086</v>
      </c>
      <c r="G221">
        <f>100*(LN(Data!F220))</f>
        <v>438.19766334238398</v>
      </c>
      <c r="H221" s="4">
        <f>Data!K220/4</f>
        <v>0.87417500000000004</v>
      </c>
    </row>
    <row r="222" spans="1:8" x14ac:dyDescent="0.35">
      <c r="A222" s="9">
        <v>37165</v>
      </c>
      <c r="B222">
        <f>100*LN(Data!B221/Data!C221)</f>
        <v>-307.05404888596178</v>
      </c>
      <c r="C222">
        <f>100*LN((Data!D221+Data!E221)/(Data!C221*Data!F221))</f>
        <v>-821.9084195439184</v>
      </c>
      <c r="D222">
        <f>100*LN((Data!G221+Data!H221)/(Data!C221*Data!F221))</f>
        <v>-899.63465527102016</v>
      </c>
      <c r="E222">
        <f>100*LN(Data!J221/Data!C221*2080)</f>
        <v>-30.997577383098786</v>
      </c>
      <c r="F222">
        <f>100*(LN(Data!I221))</f>
        <v>454.74245409381115</v>
      </c>
      <c r="G222">
        <f>100*(LN(Data!F221))</f>
        <v>438.50844547731197</v>
      </c>
      <c r="H222" s="4">
        <f>Data!K221/4</f>
        <v>0.53332500000000005</v>
      </c>
    </row>
    <row r="223" spans="1:8" x14ac:dyDescent="0.35">
      <c r="A223" s="9">
        <v>37257</v>
      </c>
      <c r="B223">
        <f>100*LN(Data!B222/Data!C222)</f>
        <v>-306.45749108565929</v>
      </c>
      <c r="C223">
        <f>100*LN((Data!D222+Data!E222)/(Data!C222*Data!F222))</f>
        <v>-821.6541637069779</v>
      </c>
      <c r="D223">
        <f>100*LN((Data!G222+Data!H222)/(Data!C222*Data!F222))</f>
        <v>-898.68779914886568</v>
      </c>
      <c r="E223">
        <f>100*LN(Data!J222/Data!C222*2080)</f>
        <v>-32.096206616871456</v>
      </c>
      <c r="F223">
        <f>100*(LN(Data!I222))</f>
        <v>454.87268105648798</v>
      </c>
      <c r="G223">
        <f>100*(LN(Data!F222))</f>
        <v>438.83068726310324</v>
      </c>
      <c r="H223" s="4">
        <f>Data!K222/4</f>
        <v>0.43332500000000002</v>
      </c>
    </row>
    <row r="224" spans="1:8" x14ac:dyDescent="0.35">
      <c r="A224" s="9">
        <v>37347</v>
      </c>
      <c r="B224">
        <f>100*LN(Data!B223/Data!C223)</f>
        <v>-306.06570347363697</v>
      </c>
      <c r="C224">
        <f>100*LN((Data!D223+Data!E223)/(Data!C223*Data!F223))</f>
        <v>-820.80462999341944</v>
      </c>
      <c r="D224">
        <f>100*LN((Data!G223+Data!H223)/(Data!C223*Data!F223))</f>
        <v>-898.50481386012029</v>
      </c>
      <c r="E224">
        <f>100*LN(Data!J223/Data!C223*2080)</f>
        <v>-32.069580211325366</v>
      </c>
      <c r="F224">
        <f>100*(LN(Data!I223))</f>
        <v>454.95094735626634</v>
      </c>
      <c r="G224">
        <f>100*(LN(Data!F223))</f>
        <v>439.17665473510937</v>
      </c>
      <c r="H224" s="4">
        <f>Data!K223/4</f>
        <v>0.4375</v>
      </c>
    </row>
    <row r="225" spans="1:8" x14ac:dyDescent="0.35">
      <c r="A225" s="9">
        <v>37438</v>
      </c>
      <c r="B225">
        <f>100*LN(Data!B224/Data!C224)</f>
        <v>-305.91750564991651</v>
      </c>
      <c r="C225">
        <f>100*LN((Data!D224+Data!E224)/(Data!C224*Data!F224))</f>
        <v>-820.52022001584089</v>
      </c>
      <c r="D225">
        <f>100*LN((Data!G224+Data!H224)/(Data!C224*Data!F224))</f>
        <v>-898.41043540389728</v>
      </c>
      <c r="E225">
        <f>100*LN(Data!J224/Data!C224*2080)</f>
        <v>-32.681509751732456</v>
      </c>
      <c r="F225">
        <f>100*(LN(Data!I224))</f>
        <v>454.91922515786348</v>
      </c>
      <c r="G225">
        <f>100*(LN(Data!F224))</f>
        <v>439.65703601147226</v>
      </c>
      <c r="H225" s="4">
        <f>Data!K224/4</f>
        <v>0.435</v>
      </c>
    </row>
    <row r="226" spans="1:8" x14ac:dyDescent="0.35">
      <c r="A226" s="9">
        <v>37530</v>
      </c>
      <c r="B226">
        <f>100*LN(Data!B225/Data!C225)</f>
        <v>-306.04161501171279</v>
      </c>
      <c r="C226">
        <f>100*LN((Data!D225+Data!E225)/(Data!C225*Data!F225))</f>
        <v>-819.92772924807889</v>
      </c>
      <c r="D226">
        <f>100*LN((Data!G225+Data!H225)/(Data!C225*Data!F225))</f>
        <v>-899.45180201224559</v>
      </c>
      <c r="E226">
        <f>100*LN(Data!J225/Data!C225*2080)</f>
        <v>-32.806255848138804</v>
      </c>
      <c r="F226">
        <f>100*(LN(Data!I225))</f>
        <v>454.59720462621266</v>
      </c>
      <c r="G226">
        <f>100*(LN(Data!F225))</f>
        <v>440.229483984637</v>
      </c>
      <c r="H226" s="4">
        <f>Data!K225/4</f>
        <v>0.36082500000000001</v>
      </c>
    </row>
    <row r="227" spans="1:8" x14ac:dyDescent="0.35">
      <c r="A227" s="9">
        <v>37622</v>
      </c>
      <c r="B227">
        <f>100*LN(Data!B226/Data!C226)</f>
        <v>-305.73976366979343</v>
      </c>
      <c r="C227">
        <f>100*LN((Data!D226+Data!E226)/(Data!C226*Data!F226))</f>
        <v>-819.02113538731487</v>
      </c>
      <c r="D227">
        <f>100*LN((Data!G226+Data!H226)/(Data!C226*Data!F226))</f>
        <v>-899.95396234947373</v>
      </c>
      <c r="E227">
        <f>100*LN(Data!J226/Data!C226*2080)</f>
        <v>-33.535528160727615</v>
      </c>
      <c r="F227">
        <f>100*(LN(Data!I226))</f>
        <v>454.19534575641791</v>
      </c>
      <c r="G227">
        <f>100*(LN(Data!F226))</f>
        <v>440.72678772271144</v>
      </c>
      <c r="H227" s="4">
        <f>Data!K226/4</f>
        <v>0.3125</v>
      </c>
    </row>
    <row r="228" spans="1:8" x14ac:dyDescent="0.35">
      <c r="A228" s="9">
        <v>37712</v>
      </c>
      <c r="B228">
        <f>100*LN(Data!B227/Data!C227)</f>
        <v>-305.07009807658039</v>
      </c>
      <c r="C228">
        <f>100*LN((Data!D227+Data!E227)/(Data!C227*Data!F227))</f>
        <v>-818.66401774903056</v>
      </c>
      <c r="D228">
        <f>100*LN((Data!G227+Data!H227)/(Data!C227*Data!F227))</f>
        <v>-898.98120104364205</v>
      </c>
      <c r="E228">
        <f>100*LN(Data!J227/Data!C227*2080)</f>
        <v>-34.057936723584156</v>
      </c>
      <c r="F228">
        <f>100*(LN(Data!I227))</f>
        <v>456.0685241048547</v>
      </c>
      <c r="G228">
        <f>100*(LN(Data!F227))</f>
        <v>441.0711268533791</v>
      </c>
      <c r="H228" s="4">
        <f>Data!K227/4</f>
        <v>0.31167499999999998</v>
      </c>
    </row>
    <row r="229" spans="1:8" x14ac:dyDescent="0.35">
      <c r="A229" s="9">
        <v>37803</v>
      </c>
      <c r="B229">
        <f>100*LN(Data!B228/Data!C228)</f>
        <v>-303.66438120923311</v>
      </c>
      <c r="C229">
        <f>100*LN((Data!D228+Data!E228)/(Data!C228*Data!F228))</f>
        <v>-817.6095249350102</v>
      </c>
      <c r="D229">
        <f>100*LN((Data!G228+Data!H228)/(Data!C228*Data!F228))</f>
        <v>-896.30452975809669</v>
      </c>
      <c r="E229">
        <f>100*LN(Data!J228/Data!C228*2080)</f>
        <v>-34.15342693991559</v>
      </c>
      <c r="F229">
        <f>100*(LN(Data!I228))</f>
        <v>456.80496658846499</v>
      </c>
      <c r="G229">
        <f>100*(LN(Data!F228))</f>
        <v>441.63797510455441</v>
      </c>
      <c r="H229" s="4">
        <f>Data!K228/4</f>
        <v>0.25417499999999998</v>
      </c>
    </row>
    <row r="230" spans="1:8" x14ac:dyDescent="0.35">
      <c r="A230" s="9">
        <v>37895</v>
      </c>
      <c r="B230">
        <f>100*LN(Data!B229/Data!C229)</f>
        <v>-302.76582846188876</v>
      </c>
      <c r="C230">
        <f>100*LN((Data!D229+Data!E229)/(Data!C229*Data!F229))</f>
        <v>-817.193989830703</v>
      </c>
      <c r="D230">
        <f>100*LN((Data!G229+Data!H229)/(Data!C229*Data!F229))</f>
        <v>-894.22034395643846</v>
      </c>
      <c r="E230">
        <f>100*LN(Data!J229/Data!C229*2080)</f>
        <v>-33.896809190454491</v>
      </c>
      <c r="F230">
        <f>100*(LN(Data!I229))</f>
        <v>457.79736912996196</v>
      </c>
      <c r="G230">
        <f>100*(LN(Data!F229))</f>
        <v>442.25205753903714</v>
      </c>
      <c r="H230" s="4">
        <f>Data!K229/4</f>
        <v>0.24917500000000001</v>
      </c>
    </row>
    <row r="231" spans="1:8" x14ac:dyDescent="0.35">
      <c r="A231" s="9">
        <v>37987</v>
      </c>
      <c r="B231">
        <f>100*LN(Data!B230/Data!C230)</f>
        <v>-302.39220632229217</v>
      </c>
      <c r="C231">
        <f>100*LN((Data!D230+Data!E230)/(Data!C230*Data!F230))</f>
        <v>-816.38984009600983</v>
      </c>
      <c r="D231">
        <f>100*LN((Data!G230+Data!H230)/(Data!C230*Data!F230))</f>
        <v>-893.87513154066824</v>
      </c>
      <c r="E231">
        <f>100*LN(Data!J230/Data!C230*2080)</f>
        <v>-33.69110135078467</v>
      </c>
      <c r="F231">
        <f>100*(LN(Data!I230))</f>
        <v>456.76655994468166</v>
      </c>
      <c r="G231">
        <f>100*(LN(Data!F230))</f>
        <v>442.95660169416607</v>
      </c>
      <c r="H231" s="4">
        <f>Data!K230/4</f>
        <v>0.25082500000000002</v>
      </c>
    </row>
    <row r="232" spans="1:8" x14ac:dyDescent="0.35">
      <c r="A232" s="9">
        <v>38078</v>
      </c>
      <c r="B232">
        <f>100*LN(Data!B231/Data!C231)</f>
        <v>-301.83036476607839</v>
      </c>
      <c r="C232">
        <f>100*LN((Data!D231+Data!E231)/(Data!C231*Data!F231))</f>
        <v>-816.03050349684509</v>
      </c>
      <c r="D232">
        <f>100*LN((Data!G231+Data!H231)/(Data!C231*Data!F231))</f>
        <v>-891.51937543682834</v>
      </c>
      <c r="E232">
        <f>100*LN(Data!J231/Data!C231*2080)</f>
        <v>-33.828286892141634</v>
      </c>
      <c r="F232">
        <f>100*(LN(Data!I231))</f>
        <v>457.90623224023051</v>
      </c>
      <c r="G232">
        <f>100*(LN(Data!F231))</f>
        <v>443.75677692001574</v>
      </c>
      <c r="H232" s="4">
        <f>Data!K231/4</f>
        <v>0.2525</v>
      </c>
    </row>
    <row r="233" spans="1:8" x14ac:dyDescent="0.35">
      <c r="A233" s="9">
        <v>38169</v>
      </c>
      <c r="B233">
        <f>100*LN(Data!B232/Data!C232)</f>
        <v>-301.13827138319749</v>
      </c>
      <c r="C233">
        <f>100*LN((Data!D232+Data!E232)/(Data!C232*Data!F232))</f>
        <v>-815.27435268777811</v>
      </c>
      <c r="D233">
        <f>100*LN((Data!G232+Data!H232)/(Data!C232*Data!F232))</f>
        <v>-890.18361865807594</v>
      </c>
      <c r="E233">
        <f>100*LN(Data!J232/Data!C232*2080)</f>
        <v>-33.435859874854089</v>
      </c>
      <c r="F233">
        <f>100*(LN(Data!I232))</f>
        <v>459.05640335987289</v>
      </c>
      <c r="G233">
        <f>100*(LN(Data!F232))</f>
        <v>444.39680362140643</v>
      </c>
      <c r="H233" s="4">
        <f>Data!K232/4</f>
        <v>0.358325</v>
      </c>
    </row>
    <row r="234" spans="1:8" x14ac:dyDescent="0.35">
      <c r="A234" s="9">
        <v>38261</v>
      </c>
      <c r="B234">
        <f>100*LN(Data!B233/Data!C233)</f>
        <v>-300.37498160472029</v>
      </c>
      <c r="C234">
        <f>100*LN((Data!D233+Data!E233)/(Data!C233*Data!F233))</f>
        <v>-814.327093310995</v>
      </c>
      <c r="D234">
        <f>100*LN((Data!G233+Data!H233)/(Data!C233*Data!F233))</f>
        <v>-888.48805815233618</v>
      </c>
      <c r="E234">
        <f>100*LN(Data!J233/Data!C233*2080)</f>
        <v>-33.156591200985012</v>
      </c>
      <c r="F234">
        <f>100*(LN(Data!I233))</f>
        <v>458.39465495364647</v>
      </c>
      <c r="G234">
        <f>100*(LN(Data!F233))</f>
        <v>445.16692950023298</v>
      </c>
      <c r="H234" s="4">
        <f>Data!K233/4</f>
        <v>0.48749999999999999</v>
      </c>
    </row>
    <row r="235" spans="1:8" x14ac:dyDescent="0.35">
      <c r="A235" s="9">
        <v>38353</v>
      </c>
      <c r="B235">
        <f>100*LN(Data!B234/Data!C234)</f>
        <v>-299.48688095357375</v>
      </c>
      <c r="C235">
        <f>100*LN((Data!D234+Data!E234)/(Data!C234*Data!F234))</f>
        <v>-813.98131148037453</v>
      </c>
      <c r="D235">
        <f>100*LN((Data!G234+Data!H234)/(Data!C234*Data!F234))</f>
        <v>-886.70909576104953</v>
      </c>
      <c r="E235">
        <f>100*LN(Data!J234/Data!C234*2080)</f>
        <v>-33.171715377658892</v>
      </c>
      <c r="F235">
        <f>100*(LN(Data!I234))</f>
        <v>458.58446448682014</v>
      </c>
      <c r="G235">
        <f>100*(LN(Data!F234))</f>
        <v>445.96009136671597</v>
      </c>
      <c r="H235" s="4">
        <f>Data!K234/4</f>
        <v>0.61750000000000005</v>
      </c>
    </row>
    <row r="236" spans="1:8" x14ac:dyDescent="0.35">
      <c r="A236" s="9">
        <v>38443</v>
      </c>
      <c r="B236">
        <f>100*LN(Data!B235/Data!C235)</f>
        <v>-299.20727507364472</v>
      </c>
      <c r="C236">
        <f>100*LN((Data!D235+Data!E235)/(Data!C235*Data!F235))</f>
        <v>-813.29313646477249</v>
      </c>
      <c r="D236">
        <f>100*LN((Data!G235+Data!H235)/(Data!C235*Data!F235))</f>
        <v>-887.13057944739637</v>
      </c>
      <c r="E236">
        <f>100*LN(Data!J235/Data!C235*2080)</f>
        <v>-32.808557628974292</v>
      </c>
      <c r="F236">
        <f>100*(LN(Data!I235))</f>
        <v>458.48756377186265</v>
      </c>
      <c r="G236">
        <f>100*(LN(Data!F235))</f>
        <v>446.68502034889121</v>
      </c>
      <c r="H236" s="4">
        <f>Data!K235/4</f>
        <v>0.73582499999999995</v>
      </c>
    </row>
    <row r="237" spans="1:8" x14ac:dyDescent="0.35">
      <c r="A237" s="9">
        <v>38534</v>
      </c>
      <c r="B237">
        <f>100*LN(Data!B236/Data!C236)</f>
        <v>-298.67274408869662</v>
      </c>
      <c r="C237">
        <f>100*LN((Data!D236+Data!E236)/(Data!C236*Data!F236))</f>
        <v>-812.44315609191722</v>
      </c>
      <c r="D237">
        <f>100*LN((Data!G236+Data!H236)/(Data!C236*Data!F236))</f>
        <v>-886.40656550912399</v>
      </c>
      <c r="E237">
        <f>100*LN(Data!J236/Data!C236*2080)</f>
        <v>-32.748472123175326</v>
      </c>
      <c r="F237">
        <f>100*(LN(Data!I236))</f>
        <v>458.24336590142207</v>
      </c>
      <c r="G237">
        <f>100*(LN(Data!F236))</f>
        <v>447.59039702652251</v>
      </c>
      <c r="H237" s="4">
        <f>Data!K236/4</f>
        <v>0.86499999999999999</v>
      </c>
    </row>
    <row r="238" spans="1:8" x14ac:dyDescent="0.35">
      <c r="A238" s="9">
        <v>38626</v>
      </c>
      <c r="B238">
        <f>100*LN(Data!B237/Data!C237)</f>
        <v>-298.36212985120738</v>
      </c>
      <c r="C238">
        <f>100*LN((Data!D237+Data!E237)/(Data!C237*Data!F237))</f>
        <v>-811.90700866620136</v>
      </c>
      <c r="D238">
        <f>100*LN((Data!G237+Data!H237)/(Data!C237*Data!F237))</f>
        <v>-885.39579865658288</v>
      </c>
      <c r="E238">
        <f>100*LN(Data!J237/Data!C237*2080)</f>
        <v>-32.398540556919883</v>
      </c>
      <c r="F238">
        <f>100*(LN(Data!I237))</f>
        <v>457.91854890160977</v>
      </c>
      <c r="G238">
        <f>100*(LN(Data!F237))</f>
        <v>448.39625430524006</v>
      </c>
      <c r="H238" s="4">
        <f>Data!K237/4</f>
        <v>0.995</v>
      </c>
    </row>
    <row r="239" spans="1:8" x14ac:dyDescent="0.35">
      <c r="A239" s="9">
        <v>38718</v>
      </c>
      <c r="B239">
        <f>100*LN(Data!B238/Data!C238)</f>
        <v>-297.24105586880108</v>
      </c>
      <c r="C239">
        <f>100*LN((Data!D238+Data!E238)/(Data!C238*Data!F238))</f>
        <v>-811.49124421786621</v>
      </c>
      <c r="D239">
        <f>100*LN((Data!G238+Data!H238)/(Data!C238*Data!F238))</f>
        <v>-883.59154915271495</v>
      </c>
      <c r="E239">
        <f>100*LN(Data!J238/Data!C238*2080)</f>
        <v>-31.630172424403817</v>
      </c>
      <c r="F239">
        <f>100*(LN(Data!I238))</f>
        <v>459.37451683186242</v>
      </c>
      <c r="G239">
        <f>100*(LN(Data!F238))</f>
        <v>449.09819313572041</v>
      </c>
      <c r="H239" s="4">
        <f>Data!K238/4</f>
        <v>1.1141749999999999</v>
      </c>
    </row>
    <row r="240" spans="1:8" x14ac:dyDescent="0.35">
      <c r="A240" s="9">
        <v>38808</v>
      </c>
      <c r="B240">
        <f>100*LN(Data!B239/Data!C239)</f>
        <v>-297.2143217363145</v>
      </c>
      <c r="C240">
        <f>100*LN((Data!D239+Data!E239)/(Data!C239*Data!F239))</f>
        <v>-810.94036369941375</v>
      </c>
      <c r="D240">
        <f>100*LN((Data!G239+Data!H239)/(Data!C239*Data!F239))</f>
        <v>-884.83187040330938</v>
      </c>
      <c r="E240">
        <f>100*LN(Data!J239/Data!C239*2080)</f>
        <v>-31.536854482887989</v>
      </c>
      <c r="F240">
        <f>100*(LN(Data!I239))</f>
        <v>458.53959582886398</v>
      </c>
      <c r="G240">
        <f>100*(LN(Data!F239))</f>
        <v>449.9809670330265</v>
      </c>
      <c r="H240" s="4">
        <f>Data!K239/4</f>
        <v>1.226675</v>
      </c>
    </row>
    <row r="241" spans="1:8" x14ac:dyDescent="0.35">
      <c r="A241" s="9">
        <v>38899</v>
      </c>
      <c r="B241">
        <f>100*LN(Data!B240/Data!C240)</f>
        <v>-297.3201503829373</v>
      </c>
      <c r="C241">
        <f>100*LN((Data!D240+Data!E240)/(Data!C240*Data!F240))</f>
        <v>-810.480330945991</v>
      </c>
      <c r="D241">
        <f>100*LN((Data!G240+Data!H240)/(Data!C240*Data!F240))</f>
        <v>-885.48706296257103</v>
      </c>
      <c r="E241">
        <f>100*LN(Data!J240/Data!C240*2080)</f>
        <v>-31.306129080351901</v>
      </c>
      <c r="F241">
        <f>100*(LN(Data!I240))</f>
        <v>457.77681562397532</v>
      </c>
      <c r="G241">
        <f>100*(LN(Data!F240))</f>
        <v>450.67632160752078</v>
      </c>
      <c r="H241" s="4">
        <f>Data!K240/4</f>
        <v>1.3116749999999999</v>
      </c>
    </row>
    <row r="242" spans="1:8" x14ac:dyDescent="0.35">
      <c r="A242" s="9">
        <v>38991</v>
      </c>
      <c r="B242">
        <f>100*LN(Data!B241/Data!C241)</f>
        <v>-296.75315818691047</v>
      </c>
      <c r="C242">
        <f>100*LN((Data!D241+Data!E241)/(Data!C241*Data!F241))</f>
        <v>-810.34022339431567</v>
      </c>
      <c r="D242">
        <f>100*LN((Data!G241+Data!H241)/(Data!C241*Data!F241))</f>
        <v>-886.78492537350769</v>
      </c>
      <c r="E242">
        <f>100*LN(Data!J241/Data!C241*2080)</f>
        <v>-31.288873464989415</v>
      </c>
      <c r="F242">
        <f>100*(LN(Data!I241))</f>
        <v>459.92426528232926</v>
      </c>
      <c r="G242">
        <f>100*(LN(Data!F241))</f>
        <v>451.04968033853839</v>
      </c>
      <c r="H242" s="4">
        <f>Data!K241/4</f>
        <v>1.3116749999999999</v>
      </c>
    </row>
    <row r="243" spans="1:8" x14ac:dyDescent="0.35">
      <c r="A243" s="9">
        <v>39083</v>
      </c>
      <c r="B243">
        <f>100*LN(Data!B242/Data!C242)</f>
        <v>-296.69608435752622</v>
      </c>
      <c r="C243">
        <f>100*LN((Data!D242+Data!E242)/(Data!C242*Data!F242))</f>
        <v>-809.90674655657836</v>
      </c>
      <c r="D243">
        <f>100*LN((Data!G242+Data!H242)/(Data!C242*Data!F242))</f>
        <v>-888.01435157916546</v>
      </c>
      <c r="E243">
        <f>100*LN(Data!J242/Data!C242*2080)</f>
        <v>-31.496539592980096</v>
      </c>
      <c r="F243">
        <f>100*(LN(Data!I242))</f>
        <v>461.37631604061102</v>
      </c>
      <c r="G243">
        <f>100*(LN(Data!F242))</f>
        <v>452.00370440102341</v>
      </c>
      <c r="H243" s="4">
        <f>Data!K242/4</f>
        <v>1.3141750000000001</v>
      </c>
    </row>
    <row r="244" spans="1:8" x14ac:dyDescent="0.35">
      <c r="A244" s="9">
        <v>39173</v>
      </c>
      <c r="B244">
        <f>100*LN(Data!B243/Data!C243)</f>
        <v>-296.28980060949129</v>
      </c>
      <c r="C244">
        <f>100*LN((Data!D243+Data!E243)/(Data!C243*Data!F243))</f>
        <v>-809.61991216787976</v>
      </c>
      <c r="D244">
        <f>100*LN((Data!G243+Data!H243)/(Data!C243*Data!F243))</f>
        <v>-887.83443289762727</v>
      </c>
      <c r="E244">
        <f>100*LN(Data!J243/Data!C243*2080)</f>
        <v>-31.28610251429626</v>
      </c>
      <c r="F244">
        <f>100*(LN(Data!I243))</f>
        <v>460.1854695819772</v>
      </c>
      <c r="G244">
        <f>100*(LN(Data!F243))</f>
        <v>452.67004072796027</v>
      </c>
      <c r="H244" s="4">
        <f>Data!K243/4</f>
        <v>1.3125</v>
      </c>
    </row>
    <row r="245" spans="1:8" x14ac:dyDescent="0.35">
      <c r="A245" s="9">
        <v>39264</v>
      </c>
      <c r="B245">
        <f>100*LN(Data!B244/Data!C244)</f>
        <v>-295.94779008937894</v>
      </c>
      <c r="C245">
        <f>100*LN((Data!D244+Data!E244)/(Data!C244*Data!F244))</f>
        <v>-809.06866601282877</v>
      </c>
      <c r="D245">
        <f>100*LN((Data!G244+Data!H244)/(Data!C244*Data!F244))</f>
        <v>-888.79319773661484</v>
      </c>
      <c r="E245">
        <f>100*LN(Data!J244/Data!C244*2080)</f>
        <v>-31.851643592304985</v>
      </c>
      <c r="F245">
        <f>100*(LN(Data!I244))</f>
        <v>459.92325933213385</v>
      </c>
      <c r="G245">
        <f>100*(LN(Data!F244))</f>
        <v>453.18788034112526</v>
      </c>
      <c r="H245" s="4">
        <f>Data!K244/4</f>
        <v>1.2683249999999999</v>
      </c>
    </row>
    <row r="246" spans="1:8" x14ac:dyDescent="0.35">
      <c r="A246" s="9">
        <v>39356</v>
      </c>
      <c r="B246">
        <f>100*LN(Data!B245/Data!C245)</f>
        <v>-295.59672004788774</v>
      </c>
      <c r="C246">
        <f>100*LN((Data!D245+Data!E245)/(Data!C245*Data!F245))</f>
        <v>-808.19185736786312</v>
      </c>
      <c r="D246">
        <f>100*LN((Data!G245+Data!H245)/(Data!C245*Data!F245))</f>
        <v>-890.50122390393551</v>
      </c>
      <c r="E246">
        <f>100*LN(Data!J245/Data!C245*2080)</f>
        <v>-32.439146081194053</v>
      </c>
      <c r="F246">
        <f>100*(LN(Data!I245))</f>
        <v>459.86389035219048</v>
      </c>
      <c r="G246">
        <f>100*(LN(Data!F245))</f>
        <v>453.61094550558823</v>
      </c>
      <c r="H246" s="4">
        <f>Data!K245/4</f>
        <v>1.1241749999999999</v>
      </c>
    </row>
    <row r="247" spans="1:8" x14ac:dyDescent="0.35">
      <c r="A247" s="9">
        <v>39448</v>
      </c>
      <c r="B247">
        <f>100*LN(Data!B246/Data!C246)</f>
        <v>-296.22209227218229</v>
      </c>
      <c r="C247">
        <f>100*LN((Data!D246+Data!E246)/(Data!C246*Data!F246))</f>
        <v>-807.5161315098054</v>
      </c>
      <c r="D247">
        <f>100*LN((Data!G246+Data!H246)/(Data!C246*Data!F246))</f>
        <v>-894.27111443429249</v>
      </c>
      <c r="E247">
        <f>100*LN(Data!J246/Data!C246*2080)</f>
        <v>-32.92814312194897</v>
      </c>
      <c r="F247">
        <f>100*(LN(Data!I246))</f>
        <v>459.72388156618109</v>
      </c>
      <c r="G247">
        <f>100*(LN(Data!F246))</f>
        <v>453.96178177478561</v>
      </c>
      <c r="H247" s="4">
        <f>Data!K246/4</f>
        <v>0.79417499999999996</v>
      </c>
    </row>
    <row r="248" spans="1:8" x14ac:dyDescent="0.35">
      <c r="A248" s="9">
        <v>39539</v>
      </c>
      <c r="B248">
        <f>100*LN(Data!B247/Data!C247)</f>
        <v>-295.85667804282298</v>
      </c>
      <c r="C248">
        <f>100*LN((Data!D247+Data!E247)/(Data!C247*Data!F247))</f>
        <v>-806.64452650984708</v>
      </c>
      <c r="D248">
        <f>100*LN((Data!G247+Data!H247)/(Data!C247*Data!F247))</f>
        <v>-896.03388026590721</v>
      </c>
      <c r="E248">
        <f>100*LN(Data!J247/Data!C247*2080)</f>
        <v>-33.724390238981499</v>
      </c>
      <c r="F248">
        <f>100*(LN(Data!I247))</f>
        <v>458.6109683249349</v>
      </c>
      <c r="G248">
        <f>100*(LN(Data!F247))</f>
        <v>454.46768055591286</v>
      </c>
      <c r="H248" s="4">
        <f>Data!K247/4</f>
        <v>0.521675</v>
      </c>
    </row>
    <row r="249" spans="1:8" x14ac:dyDescent="0.35">
      <c r="A249" s="9">
        <v>39630</v>
      </c>
      <c r="B249">
        <f>100*LN(Data!B248/Data!C248)</f>
        <v>-296.62083114816886</v>
      </c>
      <c r="C249">
        <f>100*LN((Data!D248+Data!E248)/(Data!C248*Data!F248))</f>
        <v>-806.84402654932285</v>
      </c>
      <c r="D249">
        <f>100*LN((Data!G248+Data!H248)/(Data!C248*Data!F248))</f>
        <v>-899.33863832770965</v>
      </c>
      <c r="E249">
        <f>100*LN(Data!J248/Data!C248*2080)</f>
        <v>-35.060814996497449</v>
      </c>
      <c r="F249">
        <f>100*(LN(Data!I248))</f>
        <v>458.02010351645475</v>
      </c>
      <c r="G249">
        <f>100*(LN(Data!F248))</f>
        <v>455.2191261197205</v>
      </c>
      <c r="H249" s="4">
        <f>Data!K248/4</f>
        <v>0.48499999999999999</v>
      </c>
    </row>
    <row r="250" spans="1:8" x14ac:dyDescent="0.35">
      <c r="A250" s="9">
        <v>39722</v>
      </c>
      <c r="B250">
        <f>100*LN(Data!B249/Data!C249)</f>
        <v>-299.06734710927736</v>
      </c>
      <c r="C250">
        <f>100*LN((Data!D249+Data!E249)/(Data!C249*Data!F249))</f>
        <v>-809.14972636039465</v>
      </c>
      <c r="D250">
        <f>100*LN((Data!G249+Data!H249)/(Data!C249*Data!F249))</f>
        <v>-907.87017361378514</v>
      </c>
      <c r="E250">
        <f>100*LN(Data!J249/Data!C249*2080)</f>
        <v>-37.81381092748294</v>
      </c>
      <c r="F250">
        <f>100*(LN(Data!I249))</f>
        <v>461.33367486544847</v>
      </c>
      <c r="G250">
        <f>100*(LN(Data!F249))</f>
        <v>455.45608681615494</v>
      </c>
      <c r="H250" s="4">
        <f>Data!K249/4</f>
        <v>0.12667500000000001</v>
      </c>
    </row>
    <row r="251" spans="1:8" x14ac:dyDescent="0.35">
      <c r="A251" s="9">
        <v>39814</v>
      </c>
      <c r="B251">
        <f>100*LN(Data!B250/Data!C250)</f>
        <v>-300.44181870501438</v>
      </c>
      <c r="C251">
        <f>100*LN((Data!D250+Data!E250)/(Data!C250*Data!F250))</f>
        <v>-810.30125523792606</v>
      </c>
      <c r="D251">
        <f>100*LN((Data!G250+Data!H250)/(Data!C250*Data!F250))</f>
        <v>-917.39113833895021</v>
      </c>
      <c r="E251">
        <f>100*LN(Data!J250/Data!C250*2080)</f>
        <v>-40.594294304883519</v>
      </c>
      <c r="F251">
        <f>100*(LN(Data!I250))</f>
        <v>459.39069937093802</v>
      </c>
      <c r="G251">
        <f>100*(LN(Data!F250))</f>
        <v>455.40663473368801</v>
      </c>
      <c r="H251" s="4">
        <f>Data!K250/4</f>
        <v>4.5824999999999998E-2</v>
      </c>
    </row>
    <row r="252" spans="1:8" x14ac:dyDescent="0.35">
      <c r="A252" s="9">
        <v>39904</v>
      </c>
      <c r="B252">
        <f>100*LN(Data!B251/Data!C251)</f>
        <v>-300.80455144927168</v>
      </c>
      <c r="C252">
        <f>100*LN((Data!D251+Data!E251)/(Data!C251*Data!F251))</f>
        <v>-810.3162087781659</v>
      </c>
      <c r="D252">
        <f>100*LN((Data!G251+Data!H251)/(Data!C251*Data!F251))</f>
        <v>-922.88960212329573</v>
      </c>
      <c r="E252">
        <f>100*LN(Data!J251/Data!C251*2080)</f>
        <v>-43.074230786811057</v>
      </c>
      <c r="F252">
        <f>100*(LN(Data!I251))</f>
        <v>461.32871540900391</v>
      </c>
      <c r="G252">
        <f>100*(LN(Data!F251))</f>
        <v>455.23177820838629</v>
      </c>
      <c r="H252" s="4">
        <f>Data!K251/4</f>
        <v>4.4999999999999998E-2</v>
      </c>
    </row>
    <row r="253" spans="1:8" x14ac:dyDescent="0.35">
      <c r="A253" s="9">
        <v>39995</v>
      </c>
      <c r="B253">
        <f>100*LN(Data!B252/Data!C252)</f>
        <v>-300.67027566828301</v>
      </c>
      <c r="C253">
        <f>100*LN((Data!D252+Data!E252)/(Data!C252*Data!F252))</f>
        <v>-809.59508156802326</v>
      </c>
      <c r="D253">
        <f>100*LN((Data!G252+Data!H252)/(Data!C252*Data!F252))</f>
        <v>-922.59041162276355</v>
      </c>
      <c r="E253">
        <f>100*LN(Data!J252/Data!C252*2080)</f>
        <v>-44.263749314036396</v>
      </c>
      <c r="F253">
        <f>100*(LN(Data!I252))</f>
        <v>461.01875777998742</v>
      </c>
      <c r="G253">
        <f>100*(LN(Data!F252))</f>
        <v>455.33925638064517</v>
      </c>
      <c r="H253" s="4">
        <f>Data!K252/4</f>
        <v>3.9175000000000001E-2</v>
      </c>
    </row>
    <row r="254" spans="1:8" x14ac:dyDescent="0.35">
      <c r="A254" s="9">
        <v>40087</v>
      </c>
      <c r="B254">
        <f>100*LN(Data!B253/Data!C253)</f>
        <v>-299.84278535642756</v>
      </c>
      <c r="C254">
        <f>100*LN((Data!D253+Data!E253)/(Data!C253*Data!F253))</f>
        <v>-809.19231854823738</v>
      </c>
      <c r="D254">
        <f>100*LN((Data!G253+Data!H253)/(Data!C253*Data!F253))</f>
        <v>-918.52176293757338</v>
      </c>
      <c r="E254">
        <f>100*LN(Data!J253/Data!C253*2080)</f>
        <v>-44.707153108873861</v>
      </c>
      <c r="F254">
        <f>100*(LN(Data!I253))</f>
        <v>460.90626007034354</v>
      </c>
      <c r="G254">
        <f>100*(LN(Data!F253))</f>
        <v>455.6683475771851</v>
      </c>
      <c r="H254" s="4">
        <f>Data!K253/4</f>
        <v>0.03</v>
      </c>
    </row>
    <row r="255" spans="1:8" x14ac:dyDescent="0.35">
      <c r="A255" s="9">
        <v>40179</v>
      </c>
      <c r="B255">
        <f>100*LN(Data!B254/Data!C254)</f>
        <v>-299.54178490338461</v>
      </c>
      <c r="C255">
        <f>100*LN((Data!D254+Data!E254)/(Data!C254*Data!F254))</f>
        <v>-808.6661938683028</v>
      </c>
      <c r="D255">
        <f>100*LN((Data!G254+Data!H254)/(Data!C254*Data!F254))</f>
        <v>-917.46489251536548</v>
      </c>
      <c r="E255">
        <f>100*LN(Data!J254/Data!C254*2080)</f>
        <v>-44.910233199257689</v>
      </c>
      <c r="F255">
        <f>100*(LN(Data!I254))</f>
        <v>460.13127556607867</v>
      </c>
      <c r="G255">
        <f>100*(LN(Data!F254))</f>
        <v>455.93984617419227</v>
      </c>
      <c r="H255" s="4">
        <f>Data!K254/4</f>
        <v>3.3325E-2</v>
      </c>
    </row>
    <row r="256" spans="1:8" x14ac:dyDescent="0.35">
      <c r="A256" s="9">
        <v>40269</v>
      </c>
      <c r="B256">
        <f>100*LN(Data!B255/Data!C255)</f>
        <v>-298.69002611826397</v>
      </c>
      <c r="C256">
        <f>100*LN((Data!D255+Data!E255)/(Data!C255*Data!F255))</f>
        <v>-808.34873441050888</v>
      </c>
      <c r="D256">
        <f>100*LN((Data!G255+Data!H255)/(Data!C255*Data!F255))</f>
        <v>-913.79310333374542</v>
      </c>
      <c r="E256">
        <f>100*LN(Data!J255/Data!C255*2080)</f>
        <v>-44.077851227703313</v>
      </c>
      <c r="F256">
        <f>100*(LN(Data!I255))</f>
        <v>461.15796017288301</v>
      </c>
      <c r="G256">
        <f>100*(LN(Data!F255))</f>
        <v>456.42648546620876</v>
      </c>
      <c r="H256" s="4">
        <f>Data!K255/4</f>
        <v>4.8325E-2</v>
      </c>
    </row>
    <row r="257" spans="1:8" x14ac:dyDescent="0.35">
      <c r="A257" s="9">
        <v>40360</v>
      </c>
      <c r="B257">
        <f>100*LN(Data!B256/Data!C256)</f>
        <v>-298.10905738764274</v>
      </c>
      <c r="C257">
        <f>100*LN((Data!D256+Data!E256)/(Data!C256*Data!F256))</f>
        <v>-807.92621820052284</v>
      </c>
      <c r="D257">
        <f>100*LN((Data!G256+Data!H256)/(Data!C256*Data!F256))</f>
        <v>-911.3146649511267</v>
      </c>
      <c r="E257">
        <f>100*LN(Data!J256/Data!C256*2080)</f>
        <v>-43.700314178377326</v>
      </c>
      <c r="F257">
        <f>100*(LN(Data!I256))</f>
        <v>461.27414514844094</v>
      </c>
      <c r="G257">
        <f>100*(LN(Data!F256))</f>
        <v>456.72813854452778</v>
      </c>
      <c r="H257" s="4">
        <f>Data!K256/4</f>
        <v>4.6675000000000001E-2</v>
      </c>
    </row>
    <row r="258" spans="1:8" x14ac:dyDescent="0.35">
      <c r="A258" s="9">
        <v>40452</v>
      </c>
      <c r="B258">
        <f>100*LN(Data!B257/Data!C257)</f>
        <v>-297.79315427585311</v>
      </c>
      <c r="C258">
        <f>100*LN((Data!D257+Data!E257)/(Data!C257*Data!F257))</f>
        <v>-807.5993987628633</v>
      </c>
      <c r="D258">
        <f>100*LN((Data!G257+Data!H257)/(Data!C257*Data!F257))</f>
        <v>-911.25445719576578</v>
      </c>
      <c r="E258">
        <f>100*LN(Data!J257/Data!C257*2080)</f>
        <v>-43.556284626700794</v>
      </c>
      <c r="F258">
        <f>100*(LN(Data!I257))</f>
        <v>461.01278763073196</v>
      </c>
      <c r="G258">
        <f>100*(LN(Data!F257))</f>
        <v>457.31220880191978</v>
      </c>
      <c r="H258" s="4">
        <f>Data!K257/4</f>
        <v>4.6675000000000001E-2</v>
      </c>
    </row>
    <row r="259" spans="1:8" x14ac:dyDescent="0.35">
      <c r="A259" s="9">
        <v>40544</v>
      </c>
      <c r="B259">
        <f>100*LN(Data!B258/Data!C258)</f>
        <v>-298.20036895133296</v>
      </c>
      <c r="C259">
        <f>100*LN((Data!D258+Data!E258)/(Data!C258*Data!F258))</f>
        <v>-807.02218822726456</v>
      </c>
      <c r="D259">
        <f>100*LN((Data!G258+Data!H258)/(Data!C258*Data!F258))</f>
        <v>-912.63101554089894</v>
      </c>
      <c r="E259">
        <f>100*LN(Data!J258/Data!C258*2080)</f>
        <v>-43.580562293658815</v>
      </c>
      <c r="F259">
        <f>100*(LN(Data!I258))</f>
        <v>461.79383252657698</v>
      </c>
      <c r="G259">
        <f>100*(LN(Data!F258))</f>
        <v>457.82716421193908</v>
      </c>
      <c r="H259" s="4">
        <f>Data!K258/4</f>
        <v>3.9175000000000001E-2</v>
      </c>
    </row>
    <row r="260" spans="1:8" x14ac:dyDescent="0.35">
      <c r="A260" s="9">
        <v>40634</v>
      </c>
      <c r="B260">
        <f>100*LN(Data!B259/Data!C259)</f>
        <v>-297.68316469846161</v>
      </c>
      <c r="C260">
        <f>100*LN((Data!D259+Data!E259)/(Data!C259*Data!F259))</f>
        <v>-806.58153745650884</v>
      </c>
      <c r="D260">
        <f>100*LN((Data!G259+Data!H259)/(Data!C259*Data!F259))</f>
        <v>-910.8597104610343</v>
      </c>
      <c r="E260">
        <f>100*LN(Data!J259/Data!C259*2080)</f>
        <v>-42.819152570075346</v>
      </c>
      <c r="F260">
        <f>100*(LN(Data!I259))</f>
        <v>459.94237065565108</v>
      </c>
      <c r="G260">
        <f>100*(LN(Data!F259))</f>
        <v>458.48552274726825</v>
      </c>
      <c r="H260" s="4">
        <f>Data!K259/4</f>
        <v>2.3324999999999999E-2</v>
      </c>
    </row>
    <row r="261" spans="1:8" x14ac:dyDescent="0.35">
      <c r="A261" s="9">
        <v>40725</v>
      </c>
      <c r="B261">
        <f>100*LN(Data!B260/Data!C260)</f>
        <v>-297.91245746006206</v>
      </c>
      <c r="C261">
        <f>100*LN((Data!D260+Data!E260)/(Data!C260*Data!F260))</f>
        <v>-806.6182868817192</v>
      </c>
      <c r="D261">
        <f>100*LN((Data!G260+Data!H260)/(Data!C260*Data!F260))</f>
        <v>-910.68527706215741</v>
      </c>
      <c r="E261">
        <f>100*LN(Data!J260/Data!C260*2080)</f>
        <v>-42.640570336329965</v>
      </c>
      <c r="F261">
        <f>100*(LN(Data!I260))</f>
        <v>460.01475938627863</v>
      </c>
      <c r="G261">
        <f>100*(LN(Data!F260))</f>
        <v>459.10205503836494</v>
      </c>
      <c r="H261" s="4">
        <f>Data!K260/4</f>
        <v>2.0825E-2</v>
      </c>
    </row>
    <row r="262" spans="1:8" x14ac:dyDescent="0.35">
      <c r="A262" s="9">
        <v>40817</v>
      </c>
      <c r="B262">
        <f>100*LN(Data!B261/Data!C261)</f>
        <v>-296.99295288639746</v>
      </c>
      <c r="C262">
        <f>100*LN((Data!D261+Data!E261)/(Data!C261*Data!F261))</f>
        <v>-806.5990720992836</v>
      </c>
      <c r="D262">
        <f>100*LN((Data!G261+Data!H261)/(Data!C261*Data!F261))</f>
        <v>-905.22764698993399</v>
      </c>
      <c r="E262">
        <f>100*LN(Data!J261/Data!C261*2080)</f>
        <v>-42.092230854972321</v>
      </c>
      <c r="F262">
        <f>100*(LN(Data!I261))</f>
        <v>458.21471788305513</v>
      </c>
      <c r="G262">
        <f>100*(LN(Data!F261))</f>
        <v>459.22267803521618</v>
      </c>
      <c r="H262" s="4">
        <f>Data!K261/4</f>
        <v>1.8325000000000001E-2</v>
      </c>
    </row>
    <row r="263" spans="1:8" x14ac:dyDescent="0.35">
      <c r="A263" s="9">
        <v>40909</v>
      </c>
      <c r="B263">
        <f>100*LN(Data!B262/Data!C262)</f>
        <v>-296.34053030704627</v>
      </c>
      <c r="C263">
        <f>100*LN((Data!D262+Data!E262)/(Data!C262*Data!F262))</f>
        <v>-806.09114849679463</v>
      </c>
      <c r="D263">
        <f>100*LN((Data!G262+Data!H262)/(Data!C262*Data!F262))</f>
        <v>-903.55449526144548</v>
      </c>
      <c r="E263">
        <f>100*LN(Data!J262/Data!C262*2080)</f>
        <v>-41.47240533043653</v>
      </c>
      <c r="F263">
        <f>100*(LN(Data!I262))</f>
        <v>460.00370338763429</v>
      </c>
      <c r="G263">
        <f>100*(LN(Data!F262))</f>
        <v>459.82764788972253</v>
      </c>
      <c r="H263" s="4">
        <f>Data!K262/4</f>
        <v>2.5825000000000001E-2</v>
      </c>
    </row>
    <row r="264" spans="1:8" x14ac:dyDescent="0.35">
      <c r="A264" s="9">
        <v>41000</v>
      </c>
      <c r="B264">
        <f>100*LN(Data!B263/Data!C263)</f>
        <v>-296.04290085941261</v>
      </c>
      <c r="C264">
        <f>100*LN((Data!D263+Data!E263)/(Data!C263*Data!F263))</f>
        <v>-806.13956280565537</v>
      </c>
      <c r="D264">
        <f>100*LN((Data!G263+Data!H263)/(Data!C263*Data!F263))</f>
        <v>-902.38608419449304</v>
      </c>
      <c r="E264">
        <f>100*LN(Data!J263/Data!C263*2080)</f>
        <v>-41.395686436384658</v>
      </c>
      <c r="F264">
        <f>100*(LN(Data!I263))</f>
        <v>460.28875828305394</v>
      </c>
      <c r="G264">
        <f>100*(LN(Data!F263))</f>
        <v>460.2296059641123</v>
      </c>
      <c r="H264" s="4">
        <f>Data!K263/4</f>
        <v>3.8324999999999998E-2</v>
      </c>
    </row>
    <row r="265" spans="1:8" x14ac:dyDescent="0.35">
      <c r="A265" s="9">
        <v>41091</v>
      </c>
      <c r="B265">
        <f>100*LN(Data!B264/Data!C264)</f>
        <v>-296.05382653310414</v>
      </c>
      <c r="C265">
        <f>100*LN((Data!D264+Data!E264)/(Data!C264*Data!F264))</f>
        <v>-806.3752231351416</v>
      </c>
      <c r="D265">
        <f>100*LN((Data!G264+Data!H264)/(Data!C264*Data!F264))</f>
        <v>-902.6820175493508</v>
      </c>
      <c r="E265">
        <f>100*LN(Data!J264/Data!C264*2080)</f>
        <v>-41.182044338303122</v>
      </c>
      <c r="F265">
        <f>100*(LN(Data!I264))</f>
        <v>459.92124740138439</v>
      </c>
      <c r="G265">
        <f>100*(LN(Data!F264))</f>
        <v>460.74675450367744</v>
      </c>
      <c r="H265" s="4">
        <f>Data!K264/4</f>
        <v>3.5825000000000003E-2</v>
      </c>
    </row>
    <row r="266" spans="1:8" x14ac:dyDescent="0.35">
      <c r="A266" s="9">
        <v>41183</v>
      </c>
      <c r="B266">
        <f>100*LN(Data!B265/Data!C265)</f>
        <v>-296.139493927697</v>
      </c>
      <c r="C266">
        <f>100*LN((Data!D265+Data!E265)/(Data!C265*Data!F265))</f>
        <v>-806.22860113034187</v>
      </c>
      <c r="D266">
        <f>100*LN((Data!G265+Data!H265)/(Data!C265*Data!F265))</f>
        <v>-902.95993322020638</v>
      </c>
      <c r="E266">
        <f>100*LN(Data!J265/Data!C265*2080)</f>
        <v>-40.852527788549736</v>
      </c>
      <c r="F266">
        <f>100*(LN(Data!I265))</f>
        <v>461.86292056722476</v>
      </c>
      <c r="G266">
        <f>100*(LN(Data!F265))</f>
        <v>461.25230870332746</v>
      </c>
      <c r="H266" s="4">
        <f>Data!K265/4</f>
        <v>0.04</v>
      </c>
    </row>
    <row r="267" spans="1:8" x14ac:dyDescent="0.35">
      <c r="A267" s="9">
        <v>41275</v>
      </c>
      <c r="B267">
        <f>100*LN(Data!B266/Data!C266)</f>
        <v>-295.42515546775741</v>
      </c>
      <c r="C267">
        <f>100*LN((Data!D266+Data!E266)/(Data!C266*Data!F266))</f>
        <v>-806.03358248129359</v>
      </c>
      <c r="D267">
        <f>100*LN((Data!G266+Data!H266)/(Data!C266*Data!F266))</f>
        <v>-900.26983120437797</v>
      </c>
      <c r="E267">
        <f>100*LN(Data!J266/Data!C266*2080)</f>
        <v>-40.597697511640177</v>
      </c>
      <c r="F267">
        <f>100*(LN(Data!I266))</f>
        <v>459.97253899521343</v>
      </c>
      <c r="G267">
        <f>100*(LN(Data!F266))</f>
        <v>461.65155828879102</v>
      </c>
      <c r="H267" s="4">
        <f>Data!K266/4</f>
        <v>3.5825000000000003E-2</v>
      </c>
    </row>
    <row r="268" spans="1:8" x14ac:dyDescent="0.35">
      <c r="A268" s="9">
        <v>41365</v>
      </c>
      <c r="B268">
        <f>100*LN(Data!B267/Data!C267)</f>
        <v>-295.43210281547158</v>
      </c>
      <c r="C268">
        <f>100*LN((Data!D267+Data!E267)/(Data!C267*Data!F267))</f>
        <v>-806.17891007701166</v>
      </c>
      <c r="D268">
        <f>100*LN((Data!G267+Data!H267)/(Data!C267*Data!F267))</f>
        <v>-899.84424593077335</v>
      </c>
      <c r="E268">
        <f>100*LN(Data!J267/Data!C267*2080)</f>
        <v>-40.348909800617228</v>
      </c>
      <c r="F268">
        <f>100*(LN(Data!I267))</f>
        <v>460.79662732900931</v>
      </c>
      <c r="G268">
        <f>100*(LN(Data!F267))</f>
        <v>461.93491871613605</v>
      </c>
      <c r="H268" s="4">
        <f>Data!K267/4</f>
        <v>2.9175E-2</v>
      </c>
    </row>
    <row r="269" spans="1:8" x14ac:dyDescent="0.35">
      <c r="A269" s="9">
        <v>41456</v>
      </c>
      <c r="B269">
        <f>100*LN(Data!B268/Data!C268)</f>
        <v>-294.82876662681559</v>
      </c>
      <c r="C269">
        <f>100*LN((Data!D268+Data!E268)/(Data!C268*Data!F268))</f>
        <v>-805.99939468863658</v>
      </c>
      <c r="D269">
        <f>100*LN((Data!G268+Data!H268)/(Data!C268*Data!F268))</f>
        <v>-897.80416754418991</v>
      </c>
      <c r="E269">
        <f>100*LN(Data!J268/Data!C268*2080)</f>
        <v>-39.953304268867932</v>
      </c>
      <c r="F269">
        <f>100*(LN(Data!I268))</f>
        <v>459.97656075292321</v>
      </c>
      <c r="G269">
        <f>100*(LN(Data!F268))</f>
        <v>462.40508197513793</v>
      </c>
      <c r="H269" s="4">
        <f>Data!K268/4</f>
        <v>2.0825E-2</v>
      </c>
    </row>
    <row r="270" spans="1:8" x14ac:dyDescent="0.35">
      <c r="A270" s="9">
        <v>41548</v>
      </c>
      <c r="B270">
        <f>100*LN(Data!B269/Data!C269)</f>
        <v>-294.32006648079266</v>
      </c>
      <c r="C270">
        <f>100*LN((Data!D269+Data!E269)/(Data!C269*Data!F269))</f>
        <v>-805.49239913608267</v>
      </c>
      <c r="D270">
        <f>100*LN((Data!G269+Data!H269)/(Data!C269*Data!F269))</f>
        <v>-897.71687554221307</v>
      </c>
      <c r="E270">
        <f>100*LN(Data!J269/Data!C269*2080)</f>
        <v>-39.81087924366765</v>
      </c>
      <c r="F270">
        <f>100*(LN(Data!I269))</f>
        <v>460.27472530553376</v>
      </c>
      <c r="G270">
        <f>100*(LN(Data!F269))</f>
        <v>463.00091293350107</v>
      </c>
      <c r="H270" s="4">
        <f>Data!K269/4</f>
        <v>2.1675E-2</v>
      </c>
    </row>
    <row r="271" spans="1:8" x14ac:dyDescent="0.35">
      <c r="A271" s="9">
        <v>41640</v>
      </c>
      <c r="B271">
        <f>100*LN(Data!B270/Data!C270)</f>
        <v>-294.83746165966642</v>
      </c>
      <c r="C271">
        <f>100*LN((Data!D270+Data!E270)/(Data!C270*Data!F270))</f>
        <v>-805.19978907619657</v>
      </c>
      <c r="D271">
        <f>100*LN((Data!G270+Data!H270)/(Data!C270*Data!F270))</f>
        <v>-898.35520176547129</v>
      </c>
      <c r="E271">
        <f>100*LN(Data!J270/Data!C270*2080)</f>
        <v>-39.495321246634226</v>
      </c>
      <c r="F271">
        <f>100*(LN(Data!I270))</f>
        <v>461.5595651471674</v>
      </c>
      <c r="G271">
        <f>100*(LN(Data!F270))</f>
        <v>463.41657228293434</v>
      </c>
      <c r="H271" s="4">
        <f>Data!K270/4</f>
        <v>1.8325000000000001E-2</v>
      </c>
    </row>
    <row r="272" spans="1:8" x14ac:dyDescent="0.35">
      <c r="A272" s="9">
        <v>41730</v>
      </c>
      <c r="B272">
        <f>100*LN(Data!B271/Data!C271)</f>
        <v>-293.72315727944721</v>
      </c>
      <c r="C272">
        <f>100*LN((Data!D271+Data!E271)/(Data!C271*Data!F271))</f>
        <v>-804.67929353380146</v>
      </c>
      <c r="D272">
        <f>100*LN((Data!G271+Data!H271)/(Data!C271*Data!F271))</f>
        <v>-895.08908022114235</v>
      </c>
      <c r="E272">
        <f>100*LN(Data!J271/Data!C271*2080)</f>
        <v>-38.946161368832236</v>
      </c>
      <c r="F272">
        <f>100*(LN(Data!I271))</f>
        <v>460.5720034793527</v>
      </c>
      <c r="G272">
        <f>100*(LN(Data!F271))</f>
        <v>463.98131294316312</v>
      </c>
      <c r="H272" s="4">
        <f>Data!K271/4</f>
        <v>2.3324999999999999E-2</v>
      </c>
    </row>
    <row r="273" spans="1:8" x14ac:dyDescent="0.35">
      <c r="A273" s="9">
        <v>41821</v>
      </c>
      <c r="B273">
        <f>100*LN(Data!B272/Data!C272)</f>
        <v>-292.75774502341039</v>
      </c>
      <c r="C273">
        <f>100*LN((Data!D272+Data!E272)/(Data!C272*Data!F272))</f>
        <v>-804.05064252603199</v>
      </c>
      <c r="D273">
        <f>100*LN((Data!G272+Data!H272)/(Data!C272*Data!F272))</f>
        <v>-893.55363708957668</v>
      </c>
      <c r="E273">
        <f>100*LN(Data!J272/Data!C272*2080)</f>
        <v>-38.453308709156623</v>
      </c>
      <c r="F273">
        <f>100*(LN(Data!I272))</f>
        <v>460.94510101715667</v>
      </c>
      <c r="G273">
        <f>100*(LN(Data!F272))</f>
        <v>464.41697208371011</v>
      </c>
      <c r="H273" s="4">
        <f>Data!K272/4</f>
        <v>2.2499999999999999E-2</v>
      </c>
    </row>
    <row r="274" spans="1:8" x14ac:dyDescent="0.35">
      <c r="A274" s="9">
        <v>41913</v>
      </c>
      <c r="B274">
        <f>100*LN(Data!B273/Data!C273)</f>
        <v>-292.51511318876771</v>
      </c>
      <c r="C274">
        <f>100*LN((Data!D273+Data!E273)/(Data!C273*Data!F273))</f>
        <v>-803.43991058455549</v>
      </c>
      <c r="D274">
        <f>100*LN((Data!G273+Data!H273)/(Data!C273*Data!F273))</f>
        <v>-892.87817595172373</v>
      </c>
      <c r="E274">
        <f>100*LN(Data!J273/Data!C273*2080)</f>
        <v>-37.512332557913197</v>
      </c>
      <c r="F274">
        <f>100*(LN(Data!I273))</f>
        <v>462.22730938877532</v>
      </c>
      <c r="G274">
        <f>100*(LN(Data!F273))</f>
        <v>464.58321677069813</v>
      </c>
      <c r="H274" s="4">
        <f>Data!K273/4</f>
        <v>2.5000000000000001E-2</v>
      </c>
    </row>
    <row r="275" spans="1:8" x14ac:dyDescent="0.35">
      <c r="A275" s="9">
        <v>42005</v>
      </c>
      <c r="B275">
        <f>100*LN(Data!B274/Data!C274)</f>
        <v>-291.86702983485571</v>
      </c>
      <c r="C275">
        <f>100*LN((Data!D274+Data!E274)/(Data!C274*Data!F274))</f>
        <v>-803.41808093902364</v>
      </c>
      <c r="D275">
        <f>100*LN((Data!G274+Data!H274)/(Data!C274*Data!F274))</f>
        <v>-890.3261228229743</v>
      </c>
      <c r="E275">
        <f>100*LN(Data!J274/Data!C274*2080)</f>
        <v>-37.546448674224244</v>
      </c>
      <c r="F275">
        <f>100*(LN(Data!I274))</f>
        <v>464.15117583905294</v>
      </c>
      <c r="G275">
        <f>100*(LN(Data!F274))</f>
        <v>464.5476847747226</v>
      </c>
      <c r="H275" s="4">
        <f>Data!K274/4</f>
        <v>2.75E-2</v>
      </c>
    </row>
    <row r="276" spans="1:8" x14ac:dyDescent="0.35">
      <c r="A276" s="9">
        <v>42095</v>
      </c>
      <c r="B276">
        <f>100*LN(Data!B275/Data!C275)</f>
        <v>-291.44580929747639</v>
      </c>
      <c r="C276">
        <f>100*LN((Data!D275+Data!E275)/(Data!C275*Data!F275))</f>
        <v>-803.05626559125096</v>
      </c>
      <c r="D276">
        <f>100*LN((Data!G275+Data!H275)/(Data!C275*Data!F275))</f>
        <v>-890.43832178484161</v>
      </c>
      <c r="E276">
        <f>100*LN(Data!J275/Data!C275*2080)</f>
        <v>-37.245675616635921</v>
      </c>
      <c r="F276">
        <f>100*(LN(Data!I275))</f>
        <v>464.27356838742327</v>
      </c>
      <c r="G276">
        <f>100*(LN(Data!F275))</f>
        <v>465.08794184816918</v>
      </c>
      <c r="H276" s="4">
        <f>Data!K275/4</f>
        <v>3.0825000000000002E-2</v>
      </c>
    </row>
    <row r="277" spans="1:8" x14ac:dyDescent="0.35">
      <c r="A277" s="9">
        <v>42186</v>
      </c>
      <c r="B277">
        <f>100*LN(Data!B276/Data!C276)</f>
        <v>-291.31329829533735</v>
      </c>
      <c r="C277">
        <f>100*LN((Data!D276+Data!E276)/(Data!C276*Data!F276))</f>
        <v>-802.5035888396568</v>
      </c>
      <c r="D277">
        <f>100*LN((Data!G276+Data!H276)/(Data!C276*Data!F276))</f>
        <v>-890.60386673221217</v>
      </c>
      <c r="E277">
        <f>100*LN(Data!J276/Data!C276*2080)</f>
        <v>-37.077786015730993</v>
      </c>
      <c r="F277">
        <f>100*(LN(Data!I276))</f>
        <v>464.1974520510139</v>
      </c>
      <c r="G277">
        <f>100*(LN(Data!F276))</f>
        <v>465.38555827648497</v>
      </c>
      <c r="H277" s="4">
        <f>Data!K276/4</f>
        <v>3.4174999999999997E-2</v>
      </c>
    </row>
    <row r="278" spans="1:8" x14ac:dyDescent="0.35">
      <c r="A278" s="9">
        <v>42278</v>
      </c>
      <c r="B278">
        <f>100*LN(Data!B277/Data!C277)</f>
        <v>-291.36703659169802</v>
      </c>
      <c r="C278">
        <f>100*LN((Data!D277+Data!E277)/(Data!C277*Data!F277))</f>
        <v>-802.24336531478139</v>
      </c>
      <c r="D278">
        <f>100*LN((Data!G277+Data!H277)/(Data!C277*Data!F277))</f>
        <v>-891.79670735204843</v>
      </c>
      <c r="E278">
        <f>100*LN(Data!J277/Data!C277*2080)</f>
        <v>-36.781451893318291</v>
      </c>
      <c r="F278">
        <f>100*(LN(Data!I277))</f>
        <v>464.15021152354814</v>
      </c>
      <c r="G278">
        <f>100*(LN(Data!F277))</f>
        <v>465.37603301548563</v>
      </c>
      <c r="H278" s="4">
        <f>Data!K277/4</f>
        <v>0.04</v>
      </c>
    </row>
    <row r="279" spans="1:8" x14ac:dyDescent="0.35">
      <c r="A279" s="9">
        <v>42370</v>
      </c>
      <c r="B279">
        <f>100*LN(Data!B278/Data!C278)</f>
        <v>-290.94657930291663</v>
      </c>
      <c r="C279">
        <f>100*LN((Data!D278+Data!E278)/(Data!C278*Data!F278))</f>
        <v>-801.54536395653668</v>
      </c>
      <c r="D279">
        <f>100*LN((Data!G278+Data!H278)/(Data!C278*Data!F278))</f>
        <v>-892.35961293857815</v>
      </c>
      <c r="E279">
        <f>100*LN(Data!J278/Data!C278*2080)</f>
        <v>-36.612802851952807</v>
      </c>
      <c r="F279">
        <f>100*(LN(Data!I278))</f>
        <v>464.26297338151386</v>
      </c>
      <c r="G279">
        <f>100*(LN(Data!F278))</f>
        <v>465.29598498239403</v>
      </c>
      <c r="H279" s="4">
        <f>Data!K278/4</f>
        <v>0.09</v>
      </c>
    </row>
    <row r="280" spans="1:8" x14ac:dyDescent="0.35">
      <c r="A280" s="9">
        <v>42461</v>
      </c>
      <c r="B280">
        <f>100*LN(Data!B279/Data!C279)</f>
        <v>-290.80074250335645</v>
      </c>
      <c r="C280">
        <f>100*LN((Data!D279+Data!E279)/(Data!C279*Data!F279))</f>
        <v>-801.20287216844974</v>
      </c>
      <c r="D280">
        <f>100*LN((Data!G279+Data!H279)/(Data!C279*Data!F279))</f>
        <v>-892.96804689580404</v>
      </c>
      <c r="E280">
        <f>100*LN(Data!J279/Data!C279*2080)</f>
        <v>-36.381515440438669</v>
      </c>
      <c r="F280">
        <f>100*(LN(Data!I279))</f>
        <v>463.73856503504493</v>
      </c>
      <c r="G280">
        <f>100*(LN(Data!F279))</f>
        <v>465.99992222667697</v>
      </c>
      <c r="H280" s="4">
        <f>Data!K279/4</f>
        <v>9.3325000000000005E-2</v>
      </c>
    </row>
    <row r="281" spans="1:8" x14ac:dyDescent="0.35">
      <c r="A281" s="9">
        <v>42552</v>
      </c>
      <c r="B281">
        <f>100*LN(Data!B280/Data!C280)</f>
        <v>-290.38462764105947</v>
      </c>
      <c r="C281">
        <f>100*LN((Data!D280+Data!E280)/(Data!C280*Data!F280))</f>
        <v>-800.75676281926872</v>
      </c>
      <c r="D281">
        <f>100*LN((Data!G280+Data!H280)/(Data!C280*Data!F280))</f>
        <v>-892.85393145160072</v>
      </c>
      <c r="E281">
        <f>100*LN(Data!J280/Data!C280*2080)</f>
        <v>-36.262911891961039</v>
      </c>
      <c r="F281">
        <f>100*(LN(Data!I280))</f>
        <v>463.72694478480912</v>
      </c>
      <c r="G281">
        <f>100*(LN(Data!F280))</f>
        <v>466.27690583674894</v>
      </c>
      <c r="H281" s="4">
        <f>Data!K280/4</f>
        <v>9.9174999999999999E-2</v>
      </c>
    </row>
    <row r="282" spans="1:8" x14ac:dyDescent="0.35">
      <c r="A282" s="9">
        <v>42644</v>
      </c>
      <c r="B282">
        <f>100*LN(Data!B281/Data!C281)</f>
        <v>-290.07246971400218</v>
      </c>
      <c r="C282">
        <f>100*LN((Data!D281+Data!E281)/(Data!C281*Data!F281))</f>
        <v>-800.45578393554263</v>
      </c>
      <c r="D282">
        <f>100*LN((Data!G281+Data!H281)/(Data!C281*Data!F281))</f>
        <v>-891.32999878140242</v>
      </c>
      <c r="E282">
        <f>100*LN(Data!J281/Data!C281*2080)</f>
        <v>-36.326314402339854</v>
      </c>
      <c r="F282">
        <f>100*(LN(Data!I281))</f>
        <v>464.14731852123839</v>
      </c>
      <c r="G282">
        <f>100*(LN(Data!F281))</f>
        <v>466.80229119711532</v>
      </c>
      <c r="H282" s="4">
        <f>Data!K281/4</f>
        <v>0.1125</v>
      </c>
    </row>
    <row r="283" spans="1:8" x14ac:dyDescent="0.35">
      <c r="A283" s="9">
        <v>42736</v>
      </c>
      <c r="B283">
        <f>100*LN(Data!B282/Data!C282)</f>
        <v>-289.74517284205888</v>
      </c>
      <c r="C283">
        <f>100*LN((Data!D282+Data!E282)/(Data!C282*Data!F282))</f>
        <v>-799.76089203580614</v>
      </c>
      <c r="D283">
        <f>100*LN((Data!G282+Data!H282)/(Data!C282*Data!F282))</f>
        <v>-891.73707891054016</v>
      </c>
      <c r="E283">
        <f>100*LN(Data!J282/Data!C282*2080)</f>
        <v>-36.060741963624359</v>
      </c>
      <c r="F283">
        <f>100*(LN(Data!I282))</f>
        <v>464.40831594866899</v>
      </c>
      <c r="G283">
        <f>100*(LN(Data!F282))</f>
        <v>467.30624520310096</v>
      </c>
      <c r="H283" s="4">
        <f>Data!K282/4</f>
        <v>0.17499999999999999</v>
      </c>
    </row>
    <row r="284" spans="1:8" x14ac:dyDescent="0.35">
      <c r="A284" s="9">
        <v>42826</v>
      </c>
      <c r="B284">
        <f>100*LN(Data!B283/Data!C283)</f>
        <v>-289.32135561329045</v>
      </c>
      <c r="C284">
        <f>100*LN((Data!D283+Data!E283)/(Data!C283*Data!F283))</f>
        <v>-799.43458801750489</v>
      </c>
      <c r="D284">
        <f>100*LN((Data!G283+Data!H283)/(Data!C283*Data!F283))</f>
        <v>-890.48323663423423</v>
      </c>
      <c r="E284">
        <f>100*LN(Data!J283/Data!C283*2080)</f>
        <v>-35.381922507867927</v>
      </c>
      <c r="F284">
        <f>100*(LN(Data!I283))</f>
        <v>464.79039519083011</v>
      </c>
      <c r="G284">
        <f>100*(LN(Data!F283))</f>
        <v>467.62714998141462</v>
      </c>
      <c r="H284" s="4">
        <f>Data!K283/4</f>
        <v>0.23749999999999999</v>
      </c>
    </row>
    <row r="285" spans="1:8" x14ac:dyDescent="0.35">
      <c r="A285" s="9">
        <v>42917</v>
      </c>
      <c r="B285">
        <f>100*LN(Data!B284/Data!C284)</f>
        <v>-288.76521046830311</v>
      </c>
      <c r="C285">
        <f>100*LN((Data!D284+Data!E284)/(Data!C284*Data!F284))</f>
        <v>-799.21957867874141</v>
      </c>
      <c r="D285">
        <f>100*LN((Data!G284+Data!H284)/(Data!C284*Data!F284))</f>
        <v>-889.53321743737456</v>
      </c>
      <c r="E285">
        <f>100*LN(Data!J284/Data!C284*2080)</f>
        <v>-35.429322359573291</v>
      </c>
      <c r="F285">
        <f>100*(LN(Data!I284))</f>
        <v>465.55875969016796</v>
      </c>
      <c r="G285">
        <f>100*(LN(Data!F284))</f>
        <v>468.12326753993574</v>
      </c>
      <c r="H285" s="4">
        <f>Data!K284/4</f>
        <v>0.288325</v>
      </c>
    </row>
    <row r="286" spans="1:8" x14ac:dyDescent="0.35">
      <c r="A286" s="9">
        <v>43009</v>
      </c>
      <c r="B286">
        <f>100*LN(Data!B285/Data!C285)</f>
        <v>-287.98474054367205</v>
      </c>
      <c r="C286">
        <f>100*LN((Data!D285+Data!E285)/(Data!C285*Data!F285))</f>
        <v>-798.52951429096913</v>
      </c>
      <c r="D286">
        <f>100*LN((Data!G285+Data!H285)/(Data!C285*Data!F285))</f>
        <v>-888.30850277135175</v>
      </c>
      <c r="E286">
        <f>100*LN(Data!J285/Data!C285*2080)</f>
        <v>-34.893052509647482</v>
      </c>
      <c r="F286">
        <f>100*(LN(Data!I285))</f>
        <v>466.19852075423245</v>
      </c>
      <c r="G286">
        <f>100*(LN(Data!F285))</f>
        <v>468.83157670747602</v>
      </c>
      <c r="H286" s="4">
        <f>Data!K285/4</f>
        <v>0.30082500000000001</v>
      </c>
    </row>
    <row r="287" spans="1:8" x14ac:dyDescent="0.35">
      <c r="A287" s="9">
        <v>43101</v>
      </c>
      <c r="B287">
        <f>100*LN(Data!B286/Data!C286)</f>
        <v>-287.34050888521256</v>
      </c>
      <c r="C287">
        <f>100*LN((Data!D286+Data!E286)/(Data!C286*Data!F286))</f>
        <v>-797.85475139562527</v>
      </c>
      <c r="D287">
        <f>100*LN((Data!G286+Data!H286)/(Data!C286*Data!F286))</f>
        <v>-887.19873786596861</v>
      </c>
      <c r="E287">
        <f>100*LN(Data!J286/Data!C286*2080)</f>
        <v>-34.449403467573553</v>
      </c>
      <c r="F287">
        <f>100*(LN(Data!I286))</f>
        <v>466.02169273718675</v>
      </c>
      <c r="G287">
        <f>100*(LN(Data!F286))</f>
        <v>469.37395154060101</v>
      </c>
      <c r="H287" s="4">
        <f>Data!K286/4</f>
        <v>0.36167500000000002</v>
      </c>
    </row>
    <row r="288" spans="1:8" x14ac:dyDescent="0.35">
      <c r="A288" s="9">
        <v>43191</v>
      </c>
      <c r="B288">
        <f>100*LN(Data!B287/Data!C287)</f>
        <v>-286.62095216212339</v>
      </c>
      <c r="C288">
        <f>100*LN((Data!D287+Data!E287)/(Data!C287*Data!F287))</f>
        <v>-797.42656463539049</v>
      </c>
      <c r="D288">
        <f>100*LN((Data!G287+Data!H287)/(Data!C287*Data!F287))</f>
        <v>-886.72168316260434</v>
      </c>
      <c r="E288">
        <f>100*LN(Data!J287/Data!C287*2080)</f>
        <v>-33.964675532378273</v>
      </c>
      <c r="F288">
        <f>100*(LN(Data!I287))</f>
        <v>465.6965354415795</v>
      </c>
      <c r="G288">
        <f>100*(LN(Data!F287))</f>
        <v>470.26053790787915</v>
      </c>
      <c r="H288" s="4">
        <f>Data!K287/4</f>
        <v>0.43417499999999998</v>
      </c>
    </row>
    <row r="289" spans="1:8" x14ac:dyDescent="0.35">
      <c r="A289" s="9">
        <v>43282</v>
      </c>
      <c r="B289">
        <f>100*LN(Data!B288/Data!C288)</f>
        <v>-286.27921213777751</v>
      </c>
      <c r="C289">
        <f>100*LN((Data!D288+Data!E288)/(Data!C288*Data!F288))</f>
        <v>-796.84425412017538</v>
      </c>
      <c r="D289">
        <f>100*LN((Data!G288+Data!H288)/(Data!C288*Data!F288))</f>
        <v>-885.56047864065556</v>
      </c>
      <c r="E289">
        <f>100*LN(Data!J288/Data!C288*2080)</f>
        <v>-33.876820997667295</v>
      </c>
      <c r="F289">
        <f>100*(LN(Data!I288))</f>
        <v>466.53052762387927</v>
      </c>
      <c r="G289">
        <f>100*(LN(Data!F288))</f>
        <v>470.58929639463906</v>
      </c>
      <c r="H289" s="4">
        <f>Data!K288/4</f>
        <v>0.480825</v>
      </c>
    </row>
    <row r="290" spans="1:8" x14ac:dyDescent="0.35">
      <c r="A290" s="9">
        <v>43374</v>
      </c>
      <c r="B290">
        <f>100*LN(Data!B289/Data!C289)</f>
        <v>-286.19507105699557</v>
      </c>
      <c r="C290">
        <f>100*LN((Data!D289+Data!E289)/(Data!C289*Data!F289))</f>
        <v>-796.57308269264104</v>
      </c>
      <c r="D290">
        <f>100*LN((Data!G289+Data!H289)/(Data!C289*Data!F289))</f>
        <v>-885.49550752068399</v>
      </c>
      <c r="E290">
        <f>100*LN(Data!J289/Data!C289*2080)</f>
        <v>-33.783835739797745</v>
      </c>
      <c r="F290">
        <f>100*(LN(Data!I289))</f>
        <v>466.62746926413769</v>
      </c>
      <c r="G290">
        <f>100*(LN(Data!F289))</f>
        <v>471.11055363967597</v>
      </c>
      <c r="H290" s="4">
        <f>Data!K289/4</f>
        <v>0.55500000000000005</v>
      </c>
    </row>
    <row r="291" spans="1:8" x14ac:dyDescent="0.35">
      <c r="A291" s="9">
        <v>43466</v>
      </c>
      <c r="B291">
        <f>100*LN(Data!B290/Data!C290)</f>
        <v>-285.70048439309852</v>
      </c>
      <c r="C291">
        <f>100*LN((Data!D290+Data!E290)/(Data!C290*Data!F290))</f>
        <v>-796.65717463956071</v>
      </c>
      <c r="D291">
        <f>100*LN((Data!G290+Data!H290)/(Data!C290*Data!F290))</f>
        <v>-884.37548488962602</v>
      </c>
      <c r="E291">
        <f>100*LN(Data!J290/Data!C290*2080)</f>
        <v>-33.89505309251917</v>
      </c>
      <c r="F291">
        <f>100*(LN(Data!I290))</f>
        <v>468.61970246304645</v>
      </c>
      <c r="G291">
        <f>100*(LN(Data!F290))</f>
        <v>471.41501435562259</v>
      </c>
      <c r="H291" s="4">
        <f>Data!K290/4</f>
        <v>0.60082500000000005</v>
      </c>
    </row>
    <row r="292" spans="1:8" x14ac:dyDescent="0.35">
      <c r="A292" s="9">
        <v>43556</v>
      </c>
      <c r="B292">
        <f>100*LN(Data!B291/Data!C291)</f>
        <v>-285.01170665491617</v>
      </c>
      <c r="C292">
        <f>100*LN((Data!D291+Data!E291)/(Data!C291*Data!F291))</f>
        <v>-795.88648806239007</v>
      </c>
      <c r="D292">
        <f>100*LN((Data!G291+Data!H291)/(Data!C291*Data!F291))</f>
        <v>-883.5984567461843</v>
      </c>
      <c r="E292">
        <f>100*LN(Data!J291/Data!C291*2080)</f>
        <v>-34.024567992917035</v>
      </c>
      <c r="F292">
        <f>100*(LN(Data!I291))</f>
        <v>468.02591054270943</v>
      </c>
      <c r="G292">
        <f>100*(LN(Data!F291))</f>
        <v>471.98550940662346</v>
      </c>
      <c r="H292" s="4">
        <f>Data!K291/4</f>
        <v>0.59917500000000001</v>
      </c>
    </row>
    <row r="293" spans="1:8" x14ac:dyDescent="0.35">
      <c r="A293" s="9">
        <v>43647</v>
      </c>
      <c r="B293">
        <f>100*LN(Data!B292/Data!C292)</f>
        <v>-284.46290827398252</v>
      </c>
      <c r="C293">
        <f>100*LN((Data!D292+Data!E292)/(Data!C292*Data!F292))</f>
        <v>-795.32849420626985</v>
      </c>
      <c r="D293">
        <f>100*LN((Data!G292+Data!H292)/(Data!C292*Data!F292))</f>
        <v>-883.36079857762309</v>
      </c>
      <c r="E293">
        <f>100*LN(Data!J292/Data!C292*2080)</f>
        <v>-33.693337160580768</v>
      </c>
      <c r="F293">
        <f>100*(LN(Data!I292))</f>
        <v>467.74443348581116</v>
      </c>
      <c r="G293">
        <f>100*(LN(Data!F292))</f>
        <v>472.3104321339452</v>
      </c>
      <c r="H293" s="4">
        <f>Data!K292/4</f>
        <v>0.54749999999999999</v>
      </c>
    </row>
    <row r="294" spans="1:8" x14ac:dyDescent="0.35">
      <c r="A294" s="9">
        <v>43739</v>
      </c>
      <c r="B294">
        <f>100*LN(Data!B293/Data!C293)</f>
        <v>-284.13953337424397</v>
      </c>
      <c r="C294">
        <f>100*LN((Data!D293+Data!E293)/(Data!C293*Data!F293))</f>
        <v>-794.98803327871804</v>
      </c>
      <c r="D294">
        <f>100*LN((Data!G293+Data!H293)/(Data!C293*Data!F293))</f>
        <v>-884.81825353642716</v>
      </c>
      <c r="E294">
        <f>100*LN(Data!J293/Data!C293*2080)</f>
        <v>-33.732528738949888</v>
      </c>
      <c r="F294">
        <f>100*(LN(Data!I293))</f>
        <v>468.42123933280442</v>
      </c>
      <c r="G294">
        <f>100*(LN(Data!F293))</f>
        <v>472.71931094922434</v>
      </c>
      <c r="H294" s="4">
        <f>Data!K293/4</f>
        <v>0.410825</v>
      </c>
    </row>
    <row r="295" spans="1:8" x14ac:dyDescent="0.35">
      <c r="H295" s="4"/>
    </row>
    <row r="296" spans="1:8" x14ac:dyDescent="0.35">
      <c r="A296" s="8"/>
      <c r="H296" s="4"/>
    </row>
  </sheetData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workbookViewId="0">
      <selection activeCell="B295" sqref="B295:H296"/>
    </sheetView>
  </sheetViews>
  <sheetFormatPr defaultColWidth="20.6640625" defaultRowHeight="12.75" x14ac:dyDescent="0.35"/>
  <sheetData>
    <row r="1" spans="1:8" x14ac:dyDescent="0.35">
      <c r="B1" t="s">
        <v>36</v>
      </c>
      <c r="C1" t="s">
        <v>37</v>
      </c>
      <c r="D1" t="s">
        <v>38</v>
      </c>
      <c r="E1" t="s">
        <v>40</v>
      </c>
      <c r="F1" t="s">
        <v>39</v>
      </c>
      <c r="G1" t="s">
        <v>41</v>
      </c>
      <c r="H1" t="s">
        <v>43</v>
      </c>
    </row>
    <row r="2" spans="1:8" x14ac:dyDescent="0.35"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51</v>
      </c>
      <c r="H2" t="s">
        <v>49</v>
      </c>
    </row>
    <row r="3" spans="1:8" x14ac:dyDescent="0.35">
      <c r="A3" s="1">
        <v>17168</v>
      </c>
      <c r="E3" t="e">
        <f>100*LN(Data!J2/Data!C2*2080)</f>
        <v>#DIV/0!</v>
      </c>
      <c r="G3" t="e">
        <f>100*(LN(Data!F2)-LN(Data!F1))</f>
        <v>#VALUE!</v>
      </c>
    </row>
    <row r="4" spans="1:8" x14ac:dyDescent="0.35">
      <c r="A4" s="1">
        <v>17258</v>
      </c>
      <c r="B4" t="e">
        <f>LN(Data!B3/Data!C3)-LN(Data!B2/Data!C2)</f>
        <v>#DIV/0!</v>
      </c>
      <c r="C4" t="e">
        <f>LN((Data!D3+Data!E3)/(Data!C3*Data!F3))-LN((Data!D2+Data!E2)/(Data!C2*Data!F2))</f>
        <v>#DIV/0!</v>
      </c>
      <c r="D4" t="e">
        <f>LN((Data!G3+Data!H3)/(Data!C3*Data!F3))-LN((Data!G2+Data!H2)/(Data!C2*Data!F2))</f>
        <v>#DIV/0!</v>
      </c>
      <c r="E4" t="e">
        <f>100*LN(Data!J3/Data!C3*2080)</f>
        <v>#DIV/0!</v>
      </c>
      <c r="F4">
        <f>100*(LN(Data!I3)-LN(Data!I2))</f>
        <v>0.82563538019511107</v>
      </c>
      <c r="G4">
        <f>100*(LN(Data!F3)-LN(Data!F2))</f>
        <v>1.4123355138631943</v>
      </c>
    </row>
    <row r="5" spans="1:8" x14ac:dyDescent="0.35">
      <c r="A5" s="1">
        <v>17349</v>
      </c>
      <c r="B5" t="e">
        <f>LN(Data!B4/Data!C4)-LN(Data!B3/Data!C3)</f>
        <v>#DIV/0!</v>
      </c>
      <c r="C5" t="e">
        <f>LN((Data!D4+Data!E4)/(Data!C4*Data!F4))-LN((Data!D3+Data!E3)/(Data!C3*Data!F3))</f>
        <v>#DIV/0!</v>
      </c>
      <c r="D5" t="e">
        <f>LN((Data!G4+Data!H4)/(Data!C4*Data!F4))-LN((Data!G3+Data!H3)/(Data!C3*Data!F3))</f>
        <v>#DIV/0!</v>
      </c>
      <c r="E5" t="e">
        <f>100*LN(Data!J4/Data!C4*2080)</f>
        <v>#DIV/0!</v>
      </c>
      <c r="F5">
        <f>100*(LN(Data!I4)-LN(Data!I3))</f>
        <v>0.77218331344544033</v>
      </c>
      <c r="G5">
        <f>100*(LN(Data!F4)-LN(Data!F3))</f>
        <v>1.6688869010958118</v>
      </c>
    </row>
    <row r="6" spans="1:8" x14ac:dyDescent="0.35">
      <c r="A6" s="1">
        <v>17441</v>
      </c>
      <c r="B6" t="e">
        <f>LN(Data!B5/Data!C5)-LN(Data!B4/Data!C4)</f>
        <v>#DIV/0!</v>
      </c>
      <c r="C6" t="e">
        <f>LN((Data!D5+Data!E5)/(Data!C5*Data!F5))-LN((Data!D4+Data!E4)/(Data!C4*Data!F4))</f>
        <v>#DIV/0!</v>
      </c>
      <c r="D6" t="e">
        <f>LN((Data!G5+Data!H5)/(Data!C5*Data!F5))-LN((Data!G4+Data!H4)/(Data!C4*Data!F4))</f>
        <v>#DIV/0!</v>
      </c>
      <c r="E6" t="e">
        <f>100*LN(Data!J5/Data!C5*2080)</f>
        <v>#DIV/0!</v>
      </c>
      <c r="F6">
        <f>100*(LN(Data!I5)-LN(Data!I4))</f>
        <v>-0.45431469857630802</v>
      </c>
      <c r="G6">
        <f>100*(LN(Data!F5)-LN(Data!F4))</f>
        <v>2.4364083822348448</v>
      </c>
    </row>
    <row r="7" spans="1:8" x14ac:dyDescent="0.35">
      <c r="A7" s="1">
        <v>17533</v>
      </c>
      <c r="B7" t="e">
        <f>LN(Data!B6/Data!C6)-LN(Data!B5/Data!C5)</f>
        <v>#DIV/0!</v>
      </c>
      <c r="C7" t="e">
        <f>LN((Data!D6+Data!E6)/(Data!C6*Data!F6))-LN((Data!D5+Data!E5)/(Data!C5*Data!F5))</f>
        <v>#DIV/0!</v>
      </c>
      <c r="D7" t="e">
        <f>LN((Data!G6+Data!H6)/(Data!C6*Data!F6))-LN((Data!G5+Data!H5)/(Data!C5*Data!F5))</f>
        <v>#DIV/0!</v>
      </c>
      <c r="E7" t="e">
        <f>100*LN(Data!J6/Data!C6*2080)</f>
        <v>#DIV/0!</v>
      </c>
      <c r="F7">
        <f>100*(LN(Data!I6)-LN(Data!I5))</f>
        <v>0.24255800205406075</v>
      </c>
      <c r="G7">
        <f>100*(LN(Data!F6)-LN(Data!F5))</f>
        <v>0.79650277171086081</v>
      </c>
    </row>
    <row r="8" spans="1:8" x14ac:dyDescent="0.35">
      <c r="A8" s="1">
        <v>17624</v>
      </c>
      <c r="B8" t="e">
        <f>LN(Data!B7/Data!C7)-LN(Data!B6/Data!C6)</f>
        <v>#DIV/0!</v>
      </c>
      <c r="C8" t="e">
        <f>LN((Data!D7+Data!E7)/(Data!C7*Data!F7))-LN((Data!D6+Data!E6)/(Data!C6*Data!F6))</f>
        <v>#DIV/0!</v>
      </c>
      <c r="D8" t="e">
        <f>LN((Data!G7+Data!H7)/(Data!C7*Data!F7))-LN((Data!G6+Data!H6)/(Data!C6*Data!F6))</f>
        <v>#DIV/0!</v>
      </c>
      <c r="E8" t="e">
        <f>100*LN(Data!J7/Data!C7*2080)</f>
        <v>#DIV/0!</v>
      </c>
      <c r="F8">
        <f>100*(LN(Data!I7)-LN(Data!I6))</f>
        <v>-0.24255800205406075</v>
      </c>
      <c r="G8">
        <f>100*(LN(Data!F7)-LN(Data!F6))</f>
        <v>0.8914666482338518</v>
      </c>
    </row>
    <row r="9" spans="1:8" x14ac:dyDescent="0.35">
      <c r="A9" s="1">
        <v>17715</v>
      </c>
      <c r="B9" t="e">
        <f>LN(Data!B8/Data!C8)-LN(Data!B7/Data!C7)</f>
        <v>#DIV/0!</v>
      </c>
      <c r="C9" t="e">
        <f>LN((Data!D8+Data!E8)/(Data!C8*Data!F8))-LN((Data!D7+Data!E7)/(Data!C7*Data!F7))</f>
        <v>#DIV/0!</v>
      </c>
      <c r="D9" t="e">
        <f>LN((Data!G8+Data!H8)/(Data!C8*Data!F8))-LN((Data!G7+Data!H7)/(Data!C7*Data!F7))</f>
        <v>#DIV/0!</v>
      </c>
      <c r="E9" t="e">
        <f>100*LN(Data!J8/Data!C8*2080)</f>
        <v>#DIV/0!</v>
      </c>
      <c r="F9">
        <f>100*(LN(Data!I8)-LN(Data!I7))</f>
        <v>0.36361673031461983</v>
      </c>
      <c r="G9">
        <f>100*(LN(Data!F8)-LN(Data!F7))</f>
        <v>1.8359046966892389</v>
      </c>
    </row>
    <row r="10" spans="1:8" x14ac:dyDescent="0.35">
      <c r="A10" s="1">
        <v>17807</v>
      </c>
      <c r="B10" t="e">
        <f>LN(Data!B9/Data!C9)-LN(Data!B8/Data!C8)</f>
        <v>#DIV/0!</v>
      </c>
      <c r="C10" t="e">
        <f>LN((Data!D9+Data!E9)/(Data!C9*Data!F9))-LN((Data!D8+Data!E8)/(Data!C8*Data!F8))</f>
        <v>#DIV/0!</v>
      </c>
      <c r="D10" t="e">
        <f>LN((Data!G9+Data!H9)/(Data!C9*Data!F9))-LN((Data!G8+Data!H8)/(Data!C8*Data!F8))</f>
        <v>#DIV/0!</v>
      </c>
      <c r="E10" t="e">
        <f>100*LN(Data!J9/Data!C9*2080)</f>
        <v>#DIV/0!</v>
      </c>
      <c r="F10">
        <f>100*(LN(Data!I9)-LN(Data!I8))</f>
        <v>1.8956881004159598</v>
      </c>
      <c r="G10">
        <f>100*(LN(Data!F9)-LN(Data!F8))</f>
        <v>0.30527383854104251</v>
      </c>
    </row>
    <row r="11" spans="1:8" x14ac:dyDescent="0.35">
      <c r="A11" s="1">
        <v>17899</v>
      </c>
      <c r="B11" t="e">
        <f>LN(Data!B10/Data!C10)-LN(Data!B9/Data!C9)</f>
        <v>#DIV/0!</v>
      </c>
      <c r="C11" t="e">
        <f>LN((Data!D10+Data!E10)/(Data!C10*Data!F10))-LN((Data!D9+Data!E9)/(Data!C9*Data!F9))</f>
        <v>#DIV/0!</v>
      </c>
      <c r="D11" t="e">
        <f>LN((Data!G10+Data!H10)/(Data!C10*Data!F10))-LN((Data!G9+Data!H9)/(Data!C9*Data!F9))</f>
        <v>#DIV/0!</v>
      </c>
      <c r="E11" t="e">
        <f>100*LN(Data!J10/Data!C10*2080)</f>
        <v>#DIV/0!</v>
      </c>
      <c r="F11">
        <f>100*(LN(Data!I10)-LN(Data!I9))</f>
        <v>1.5739925570626756</v>
      </c>
      <c r="G11">
        <f>100*(LN(Data!F10)-LN(Data!F9))</f>
        <v>-0.53484235074967579</v>
      </c>
    </row>
    <row r="12" spans="1:8" x14ac:dyDescent="0.35">
      <c r="A12" s="1">
        <v>17989</v>
      </c>
      <c r="B12" t="e">
        <f>LN(Data!B11/Data!C11)-LN(Data!B10/Data!C10)</f>
        <v>#DIV/0!</v>
      </c>
      <c r="C12" t="e">
        <f>LN((Data!D11+Data!E11)/(Data!C11*Data!F11))-LN((Data!D10+Data!E10)/(Data!C10*Data!F10))</f>
        <v>#DIV/0!</v>
      </c>
      <c r="D12" t="e">
        <f>LN((Data!G11+Data!H11)/(Data!C11*Data!F11))-LN((Data!G10+Data!H10)/(Data!C10*Data!F10))</f>
        <v>#DIV/0!</v>
      </c>
      <c r="E12" t="e">
        <f>100*LN(Data!J11/Data!C11*2080)</f>
        <v>#DIV/0!</v>
      </c>
      <c r="F12">
        <f>100*(LN(Data!I11)-LN(Data!I10))</f>
        <v>0.33143781417788176</v>
      </c>
      <c r="G12">
        <f>100*(LN(Data!F11)-LN(Data!F10))</f>
        <v>-1.000932286359868</v>
      </c>
    </row>
    <row r="13" spans="1:8" x14ac:dyDescent="0.35">
      <c r="A13" s="1">
        <v>18080</v>
      </c>
      <c r="B13" t="e">
        <f>LN(Data!B12/Data!C12)-LN(Data!B11/Data!C11)</f>
        <v>#DIV/0!</v>
      </c>
      <c r="C13" t="e">
        <f>LN((Data!D12+Data!E12)/(Data!C12*Data!F12))-LN((Data!D11+Data!E11)/(Data!C11*Data!F11))</f>
        <v>#DIV/0!</v>
      </c>
      <c r="D13" t="e">
        <f>LN((Data!G12+Data!H12)/(Data!C12*Data!F12))-LN((Data!G11+Data!H11)/(Data!C11*Data!F11))</f>
        <v>#DIV/0!</v>
      </c>
      <c r="E13" t="e">
        <f>100*LN(Data!J12/Data!C12*2080)</f>
        <v>#DIV/0!</v>
      </c>
      <c r="F13">
        <f>100*(LN(Data!I12)-LN(Data!I11))</f>
        <v>1.0637557851266966</v>
      </c>
      <c r="G13">
        <f>100*(LN(Data!F12)-LN(Data!F11))</f>
        <v>-0.46536964464758412</v>
      </c>
    </row>
    <row r="14" spans="1:8" x14ac:dyDescent="0.35">
      <c r="A14" s="1">
        <v>18172</v>
      </c>
      <c r="B14" t="e">
        <f>LN(Data!B13/Data!C13)-LN(Data!B12/Data!C12)</f>
        <v>#DIV/0!</v>
      </c>
      <c r="C14" t="e">
        <f>LN((Data!D13+Data!E13)/(Data!C13*Data!F13))-LN((Data!D12+Data!E12)/(Data!C12*Data!F12))</f>
        <v>#DIV/0!</v>
      </c>
      <c r="D14" t="e">
        <f>LN((Data!G13+Data!H13)/(Data!C13*Data!F13))-LN((Data!G12+Data!H12)/(Data!C12*Data!F12))</f>
        <v>#DIV/0!</v>
      </c>
      <c r="E14" t="e">
        <f>100*LN(Data!J13/Data!C13*2080)</f>
        <v>#DIV/0!</v>
      </c>
      <c r="F14">
        <f>100*(LN(Data!I13)-LN(Data!I12))</f>
        <v>-6.5499039505834133E-2</v>
      </c>
      <c r="G14">
        <f>100*(LN(Data!F13)-LN(Data!F12))</f>
        <v>7.773934003196814E-3</v>
      </c>
    </row>
    <row r="15" spans="1:8" x14ac:dyDescent="0.35">
      <c r="A15" s="1">
        <v>18264</v>
      </c>
      <c r="B15" t="e">
        <f>LN(Data!B14/Data!C14)-LN(Data!B13/Data!C13)</f>
        <v>#DIV/0!</v>
      </c>
      <c r="C15" t="e">
        <f>LN((Data!D14+Data!E14)/(Data!C14*Data!F14))-LN((Data!D13+Data!E13)/(Data!C13*Data!F13))</f>
        <v>#DIV/0!</v>
      </c>
      <c r="D15" t="e">
        <f>LN((Data!G14+Data!H14)/(Data!C14*Data!F14))-LN((Data!G13+Data!H13)/(Data!C13*Data!F13))</f>
        <v>#DIV/0!</v>
      </c>
      <c r="E15" t="e">
        <f>100*LN(Data!J14/Data!C14*2080)</f>
        <v>#DIV/0!</v>
      </c>
      <c r="F15">
        <f>100*(LN(Data!I14)-LN(Data!I13))</f>
        <v>2.8446752993108948</v>
      </c>
      <c r="G15">
        <f>100*(LN(Data!F14)-LN(Data!F13))</f>
        <v>-0.14780818747635038</v>
      </c>
    </row>
    <row r="16" spans="1:8" x14ac:dyDescent="0.35">
      <c r="A16" s="1">
        <v>18354</v>
      </c>
      <c r="B16" t="e">
        <f>LN(Data!B15/Data!C15)-LN(Data!B14/Data!C14)</f>
        <v>#DIV/0!</v>
      </c>
      <c r="C16" t="e">
        <f>LN((Data!D15+Data!E15)/(Data!C15*Data!F15))-LN((Data!D14+Data!E14)/(Data!C14*Data!F14))</f>
        <v>#DIV/0!</v>
      </c>
      <c r="D16" t="e">
        <f>LN((Data!G15+Data!H15)/(Data!C15*Data!F15))-LN((Data!G14+Data!H14)/(Data!C14*Data!F14))</f>
        <v>#DIV/0!</v>
      </c>
      <c r="E16" t="e">
        <f>100*LN(Data!J15/Data!C15*2080)</f>
        <v>#DIV/0!</v>
      </c>
      <c r="F16">
        <f>100*(LN(Data!I15)-LN(Data!I14))</f>
        <v>1.36617602889193</v>
      </c>
      <c r="G16">
        <f>100*(LN(Data!F15)-LN(Data!F14))</f>
        <v>0.33420153128265184</v>
      </c>
    </row>
    <row r="17" spans="1:7" x14ac:dyDescent="0.35">
      <c r="A17" s="1">
        <v>18445</v>
      </c>
      <c r="B17" t="e">
        <f>LN(Data!B16/Data!C16)-LN(Data!B15/Data!C15)</f>
        <v>#DIV/0!</v>
      </c>
      <c r="C17" t="e">
        <f>LN((Data!D16+Data!E16)/(Data!C16*Data!F16))-LN((Data!D15+Data!E15)/(Data!C15*Data!F15))</f>
        <v>#DIV/0!</v>
      </c>
      <c r="D17" t="e">
        <f>LN((Data!G16+Data!H16)/(Data!C16*Data!F16))-LN((Data!G15+Data!H15)/(Data!C15*Data!F15))</f>
        <v>#DIV/0!</v>
      </c>
      <c r="E17" t="e">
        <f>100*LN(Data!J16/Data!C16*2080)</f>
        <v>#DIV/0!</v>
      </c>
      <c r="F17">
        <f>100*(LN(Data!I16)-LN(Data!I15))</f>
        <v>0.12304912216416497</v>
      </c>
      <c r="G17">
        <f>100*(LN(Data!F16)-LN(Data!F15))</f>
        <v>2.149299806004068</v>
      </c>
    </row>
    <row r="18" spans="1:7" x14ac:dyDescent="0.35">
      <c r="A18" s="1">
        <v>18537</v>
      </c>
      <c r="B18" t="e">
        <f>LN(Data!B17/Data!C17)-LN(Data!B16/Data!C16)</f>
        <v>#DIV/0!</v>
      </c>
      <c r="C18" t="e">
        <f>LN((Data!D17+Data!E17)/(Data!C17*Data!F17))-LN((Data!D16+Data!E16)/(Data!C16*Data!F16))</f>
        <v>#DIV/0!</v>
      </c>
      <c r="D18" t="e">
        <f>LN((Data!G17+Data!H17)/(Data!C17*Data!F17))-LN((Data!G16+Data!H16)/(Data!C16*Data!F16))</f>
        <v>#DIV/0!</v>
      </c>
      <c r="E18" t="e">
        <f>100*LN(Data!J17/Data!C17*2080)</f>
        <v>#DIV/0!</v>
      </c>
      <c r="F18">
        <f>100*(LN(Data!I17)-LN(Data!I16))</f>
        <v>0.46071492178509921</v>
      </c>
      <c r="G18">
        <f>100*(LN(Data!F17)-LN(Data!F16))</f>
        <v>1.8583839942873492</v>
      </c>
    </row>
    <row r="19" spans="1:7" x14ac:dyDescent="0.35">
      <c r="A19" s="1">
        <v>18629</v>
      </c>
      <c r="B19" t="e">
        <f>LN(Data!B18/Data!C18)-LN(Data!B17/Data!C17)</f>
        <v>#DIV/0!</v>
      </c>
      <c r="C19" t="e">
        <f>LN((Data!D18+Data!E18)/(Data!C18*Data!F18))-LN((Data!D17+Data!E17)/(Data!C17*Data!F17))</f>
        <v>#DIV/0!</v>
      </c>
      <c r="D19" t="e">
        <f>LN((Data!G18+Data!H18)/(Data!C18*Data!F18))-LN((Data!G17+Data!H17)/(Data!C17*Data!F17))</f>
        <v>#DIV/0!</v>
      </c>
      <c r="E19" t="e">
        <f>100*LN(Data!J18/Data!C18*2080)</f>
        <v>#DIV/0!</v>
      </c>
      <c r="F19">
        <f>100*(LN(Data!I18)-LN(Data!I17))</f>
        <v>-1.6167971618926913</v>
      </c>
      <c r="G19">
        <f>100*(LN(Data!F18)-LN(Data!F17))</f>
        <v>3.5515356259058439</v>
      </c>
    </row>
    <row r="20" spans="1:7" x14ac:dyDescent="0.35">
      <c r="A20" s="1">
        <v>18719</v>
      </c>
      <c r="B20" t="e">
        <f>LN(Data!B19/Data!C19)-LN(Data!B18/Data!C18)</f>
        <v>#DIV/0!</v>
      </c>
      <c r="C20" t="e">
        <f>LN((Data!D19+Data!E19)/(Data!C19*Data!F19))-LN((Data!D18+Data!E18)/(Data!C18*Data!F18))</f>
        <v>#DIV/0!</v>
      </c>
      <c r="D20" t="e">
        <f>LN((Data!G19+Data!H19)/(Data!C19*Data!F19))-LN((Data!G18+Data!H18)/(Data!C18*Data!F18))</f>
        <v>#DIV/0!</v>
      </c>
      <c r="E20" t="e">
        <f>100*LN(Data!J19/Data!C19*2080)</f>
        <v>#DIV/0!</v>
      </c>
      <c r="F20">
        <f>100*(LN(Data!I19)-LN(Data!I18))</f>
        <v>1.2213121779432345</v>
      </c>
      <c r="G20">
        <f>100*(LN(Data!F19)-LN(Data!F18))</f>
        <v>0.65968975796550922</v>
      </c>
    </row>
    <row r="21" spans="1:7" x14ac:dyDescent="0.35">
      <c r="A21" s="1">
        <v>18810</v>
      </c>
      <c r="B21" t="e">
        <f>LN(Data!B20/Data!C20)-LN(Data!B19/Data!C19)</f>
        <v>#DIV/0!</v>
      </c>
      <c r="C21" t="e">
        <f>LN((Data!D20+Data!E20)/(Data!C20*Data!F20))-LN((Data!D19+Data!E19)/(Data!C19*Data!F19))</f>
        <v>#DIV/0!</v>
      </c>
      <c r="D21" t="e">
        <f>LN((Data!G20+Data!H20)/(Data!C20*Data!F20))-LN((Data!G19+Data!H19)/(Data!C19*Data!F19))</f>
        <v>#DIV/0!</v>
      </c>
      <c r="E21" t="e">
        <f>100*LN(Data!J20/Data!C20*2080)</f>
        <v>#DIV/0!</v>
      </c>
      <c r="F21">
        <f>100*(LN(Data!I20)-LN(Data!I19))</f>
        <v>1.1768361609436617</v>
      </c>
      <c r="G21">
        <f>100*(LN(Data!F20)-LN(Data!F19))</f>
        <v>5.7159189895727991E-2</v>
      </c>
    </row>
    <row r="22" spans="1:7" x14ac:dyDescent="0.35">
      <c r="A22" s="1">
        <v>18902</v>
      </c>
      <c r="B22" t="e">
        <f>LN(Data!B21/Data!C21)-LN(Data!B20/Data!C20)</f>
        <v>#DIV/0!</v>
      </c>
      <c r="C22" t="e">
        <f>LN((Data!D21+Data!E21)/(Data!C21*Data!F21))-LN((Data!D20+Data!E20)/(Data!C20*Data!F20))</f>
        <v>#DIV/0!</v>
      </c>
      <c r="D22" t="e">
        <f>LN((Data!G21+Data!H21)/(Data!C21*Data!F21))-LN((Data!G20+Data!H20)/(Data!C20*Data!F20))</f>
        <v>#DIV/0!</v>
      </c>
      <c r="E22" t="e">
        <f>100*LN(Data!J21/Data!C21*2080)</f>
        <v>#DIV/0!</v>
      </c>
      <c r="F22">
        <f>100*(LN(Data!I21)-LN(Data!I20))</f>
        <v>0.42542730501264892</v>
      </c>
      <c r="G22">
        <f>100*(LN(Data!F21)-LN(Data!F20))</f>
        <v>1.1363758650315248</v>
      </c>
    </row>
    <row r="23" spans="1:7" x14ac:dyDescent="0.35">
      <c r="A23" s="1">
        <v>18994</v>
      </c>
      <c r="B23" t="e">
        <f>LN(Data!B22/Data!C22)-LN(Data!B21/Data!C21)</f>
        <v>#DIV/0!</v>
      </c>
      <c r="C23" t="e">
        <f>LN((Data!D22+Data!E22)/(Data!C22*Data!F22))-LN((Data!D21+Data!E21)/(Data!C21*Data!F21))</f>
        <v>#DIV/0!</v>
      </c>
      <c r="D23" t="e">
        <f>LN((Data!G22+Data!H22)/(Data!C22*Data!F22))-LN((Data!G21+Data!H21)/(Data!C21*Data!F21))</f>
        <v>#DIV/0!</v>
      </c>
      <c r="E23">
        <f>100*LN(Data!J22/Data!C22*2080)</f>
        <v>-42.321103597351325</v>
      </c>
      <c r="F23">
        <f>100*(LN(Data!I22)-LN(Data!I21))</f>
        <v>0.66419274456044342</v>
      </c>
      <c r="G23">
        <f>100*(LN(Data!F22)-LN(Data!F21))</f>
        <v>-4.9447251387180202E-2</v>
      </c>
    </row>
    <row r="24" spans="1:7" x14ac:dyDescent="0.35">
      <c r="A24" s="1">
        <v>19085</v>
      </c>
      <c r="B24">
        <f>100*(LN(Data!B23/Data!C23)-LN(Data!B22/Data!C22))</f>
        <v>-0.17994998861148304</v>
      </c>
      <c r="C24">
        <f>100*(LN((Data!D23+Data!E23)/(Data!C23*Data!F23))-LN((Data!D22+Data!E22)/(Data!C22*Data!F22)))</f>
        <v>1.5963909702637835</v>
      </c>
      <c r="D24">
        <f>100*(LN((Data!G23+Data!H23)/(Data!C23*Data!F23))-LN((Data!G22+Data!H22)/(Data!C22*Data!F22)))</f>
        <v>-6.1805972889331429</v>
      </c>
      <c r="E24">
        <f>100*LN(Data!J23/Data!C23*2080)</f>
        <v>-43.13507167205772</v>
      </c>
      <c r="F24">
        <f>100*(LN(Data!I23)-LN(Data!I22))</f>
        <v>0.4842861366745943</v>
      </c>
      <c r="G24">
        <f>100*(LN(Data!F23)-LN(Data!F22))</f>
        <v>0.1200437950887423</v>
      </c>
    </row>
    <row r="25" spans="1:7" x14ac:dyDescent="0.35">
      <c r="A25" s="1">
        <v>19176</v>
      </c>
      <c r="B25">
        <f>100*(LN(Data!B24/Data!C24)-LN(Data!B23/Data!C23))</f>
        <v>0.3005560819489439</v>
      </c>
      <c r="C25">
        <f>100*(LN((Data!D24+Data!E24)/(Data!C24*Data!F24))-LN((Data!D23+Data!E23)/(Data!C23*Data!F23)))</f>
        <v>0.59491337927823906</v>
      </c>
      <c r="D25">
        <f>100*(LN((Data!G24+Data!H24)/(Data!C24*Data!F24))-LN((Data!G23+Data!H23)/(Data!C23*Data!F23)))</f>
        <v>1.6010782812106328</v>
      </c>
      <c r="E25">
        <f>100*LN(Data!J24/Data!C24*2080)</f>
        <v>-42.833051761549541</v>
      </c>
      <c r="F25">
        <f>100*(LN(Data!I24)-LN(Data!I23))</f>
        <v>0.55234643742765321</v>
      </c>
      <c r="G25">
        <f>100*(LN(Data!F24)-LN(Data!F23))</f>
        <v>1.115840203187668</v>
      </c>
    </row>
    <row r="26" spans="1:7" x14ac:dyDescent="0.35">
      <c r="A26" s="1">
        <v>19268</v>
      </c>
      <c r="B26">
        <f>100*(LN(Data!B25/Data!C25)-LN(Data!B24/Data!C24))</f>
        <v>2.786720030454326</v>
      </c>
      <c r="C26">
        <f>100*(LN((Data!D25+Data!E25)/(Data!C25*Data!F25))-LN((Data!D24+Data!E24)/(Data!C24*Data!F24)))</f>
        <v>1.2943091018629005</v>
      </c>
      <c r="D26">
        <f>100*(LN((Data!G25+Data!H25)/(Data!C25*Data!F25))-LN((Data!G24+Data!H24)/(Data!C24*Data!F24)))</f>
        <v>7.8707300742864916</v>
      </c>
      <c r="E26">
        <f>100*LN(Data!J25/Data!C25*2080)</f>
        <v>-40.63074990163976</v>
      </c>
      <c r="F26">
        <f>100*(LN(Data!I25)-LN(Data!I24))</f>
        <v>2.3454312545042377</v>
      </c>
      <c r="G26">
        <f>100*(LN(Data!F25)-LN(Data!F24))</f>
        <v>0.27180558253778742</v>
      </c>
    </row>
    <row r="27" spans="1:7" x14ac:dyDescent="0.35">
      <c r="A27" s="1">
        <v>19360</v>
      </c>
      <c r="B27">
        <f>100*(LN(Data!B26/Data!C26)-LN(Data!B25/Data!C25))</f>
        <v>1.4266935421597182</v>
      </c>
      <c r="C27">
        <f>100*(LN((Data!D26+Data!E26)/(Data!C26*Data!F26))-LN((Data!D25+Data!E25)/(Data!C25*Data!F25)))</f>
        <v>0.63382294009368678</v>
      </c>
      <c r="D27">
        <f>100*(LN((Data!G26+Data!H26)/(Data!C26*Data!F26))-LN((Data!G25+Data!H25)/(Data!C25*Data!F25)))</f>
        <v>2.0616742944422839</v>
      </c>
      <c r="E27">
        <f>100*LN(Data!J26/Data!C26*2080)</f>
        <v>-40.012991471578815</v>
      </c>
      <c r="F27">
        <f>100*(LN(Data!I26)-LN(Data!I25))</f>
        <v>1.4285116720139879</v>
      </c>
      <c r="G27">
        <f>100*(LN(Data!F26)-LN(Data!F25))</f>
        <v>2.0877553226616996E-2</v>
      </c>
    </row>
    <row r="28" spans="1:7" x14ac:dyDescent="0.35">
      <c r="A28" s="1">
        <v>19450</v>
      </c>
      <c r="B28">
        <f>100*(LN(Data!B27/Data!C27)-LN(Data!B26/Data!C26))</f>
        <v>0.4010079460765148</v>
      </c>
      <c r="C28">
        <f>100*(LN((Data!D27+Data!E27)/(Data!C27*Data!F27))-LN((Data!D26+Data!E26)/(Data!C26*Data!F26)))</f>
        <v>0.39855444735277246</v>
      </c>
      <c r="D28">
        <f>100*(LN((Data!G27+Data!H27)/(Data!C27*Data!F27))-LN((Data!G26+Data!H26)/(Data!C26*Data!F26)))</f>
        <v>-0.27670976776974499</v>
      </c>
      <c r="E28">
        <f>100*LN(Data!J27/Data!C27*2080)</f>
        <v>-40.206620409414299</v>
      </c>
      <c r="F28">
        <f>100*(LN(Data!I27)-LN(Data!I26))</f>
        <v>0.7982820072912844</v>
      </c>
      <c r="G28">
        <f>100*(LN(Data!F27)-LN(Data!F26))</f>
        <v>0.20159194898448085</v>
      </c>
    </row>
    <row r="29" spans="1:7" x14ac:dyDescent="0.35">
      <c r="A29" s="1">
        <v>19541</v>
      </c>
      <c r="B29">
        <f>100*(LN(Data!B28/Data!C28)-LN(Data!B27/Data!C27))</f>
        <v>-1.000240595544355</v>
      </c>
      <c r="C29">
        <f>100*(LN((Data!D28+Data!E28)/(Data!C28*Data!F28))-LN((Data!D27+Data!E27)/(Data!C27*Data!F27)))</f>
        <v>-0.27398534506719585</v>
      </c>
      <c r="D29">
        <f>100*(LN((Data!G28+Data!H28)/(Data!C28*Data!F28))-LN((Data!G27+Data!H27)/(Data!C27*Data!F27)))</f>
        <v>-2.0136040717773085</v>
      </c>
      <c r="E29">
        <f>100*LN(Data!J28/Data!C28*2080)</f>
        <v>-41.64021680901498</v>
      </c>
      <c r="F29">
        <f>100*(LN(Data!I28)-LN(Data!I27))</f>
        <v>0.60089390169730805</v>
      </c>
      <c r="G29">
        <f>100*(LN(Data!F28)-LN(Data!F27))</f>
        <v>0.41580101486640153</v>
      </c>
    </row>
    <row r="30" spans="1:7" x14ac:dyDescent="0.35">
      <c r="A30" s="1">
        <v>19633</v>
      </c>
      <c r="B30">
        <f>100*(LN(Data!B29/Data!C29)-LN(Data!B28/Data!C28))</f>
        <v>-2.0028218387359686</v>
      </c>
      <c r="C30">
        <f>100*(LN((Data!D29+Data!E29)/(Data!C29*Data!F29))-LN((Data!D28+Data!E28)/(Data!C28*Data!F28)))</f>
        <v>-0.49321978178191728</v>
      </c>
      <c r="D30">
        <f>100*(LN((Data!G29+Data!H29)/(Data!C29*Data!F29))-LN((Data!G28+Data!H28)/(Data!C28*Data!F28)))</f>
        <v>-6.9869726388642306</v>
      </c>
      <c r="E30">
        <f>100*LN(Data!J29/Data!C29*2080)</f>
        <v>-43.712735539342539</v>
      </c>
      <c r="F30">
        <f>100*(LN(Data!I29)-LN(Data!I28))</f>
        <v>0.8192346891298552</v>
      </c>
      <c r="G30">
        <f>100*(LN(Data!F29)-LN(Data!F28))</f>
        <v>0.18654788288956503</v>
      </c>
    </row>
    <row r="31" spans="1:7" x14ac:dyDescent="0.35">
      <c r="A31" s="1">
        <v>19725</v>
      </c>
      <c r="B31">
        <f>100*(LN(Data!B30/Data!C30)-LN(Data!B29/Data!C29))</f>
        <v>-0.90666046276126622</v>
      </c>
      <c r="C31">
        <f>100*(LN((Data!D30+Data!E30)/(Data!C30*Data!F30))-LN((Data!D29+Data!E29)/(Data!C29*Data!F29)))</f>
        <v>0.65665274955684083</v>
      </c>
      <c r="D31">
        <f>100*(LN((Data!G30+Data!H30)/(Data!C30*Data!F30))-LN((Data!G29+Data!H29)/(Data!C29*Data!F29)))</f>
        <v>-2.4250559780293557</v>
      </c>
      <c r="E31">
        <f>100*LN(Data!J30/Data!C30*2080)</f>
        <v>-45.4957016818339</v>
      </c>
      <c r="F31">
        <f>100*(LN(Data!I30)-LN(Data!I29))</f>
        <v>0.61970489036009546</v>
      </c>
      <c r="G31">
        <f>100*(LN(Data!F30)-LN(Data!F29))</f>
        <v>0.3170230084518888</v>
      </c>
    </row>
    <row r="32" spans="1:7" x14ac:dyDescent="0.35">
      <c r="A32" s="1">
        <v>19815</v>
      </c>
      <c r="B32">
        <f>100*(LN(Data!B31/Data!C31)-LN(Data!B30/Data!C30))</f>
        <v>-0.29746571187283521</v>
      </c>
      <c r="C32">
        <f>100*(LN((Data!D31+Data!E31)/(Data!C31*Data!F31))-LN((Data!D30+Data!E30)/(Data!C30*Data!F30)))</f>
        <v>0.48628303825672958</v>
      </c>
      <c r="D32">
        <f>100*(LN((Data!G31+Data!H31)/(Data!C31*Data!F31))-LN((Data!G30+Data!H30)/(Data!C30*Data!F30)))</f>
        <v>3.0856295705383729E-2</v>
      </c>
      <c r="E32">
        <f>100*LN(Data!J31/Data!C31*2080)</f>
        <v>-46.662251047662821</v>
      </c>
      <c r="F32">
        <f>100*(LN(Data!I31)-LN(Data!I30))</f>
        <v>0.28350797501905944</v>
      </c>
      <c r="G32">
        <f>100*(LN(Data!F31)-LN(Data!F30))</f>
        <v>8.9411608831557743E-2</v>
      </c>
    </row>
    <row r="33" spans="1:8" x14ac:dyDescent="0.35">
      <c r="A33" s="1">
        <v>19906</v>
      </c>
      <c r="B33">
        <f>100*(LN(Data!B32/Data!C32)-LN(Data!B31/Data!C31))</f>
        <v>0.67661211866578697</v>
      </c>
      <c r="C33">
        <f>100*(LN((Data!D32+Data!E32)/(Data!C32*Data!F32))-LN((Data!D31+Data!E31)/(Data!C31*Data!F31)))</f>
        <v>0.79966284224166628</v>
      </c>
      <c r="D33">
        <f>100*(LN((Data!G32+Data!H32)/(Data!C32*Data!F32))-LN((Data!G31+Data!H31)/(Data!C31*Data!F31)))</f>
        <v>2.8530902181230999</v>
      </c>
      <c r="E33">
        <f>100*LN(Data!J32/Data!C32*2080)</f>
        <v>-47.497053335199588</v>
      </c>
      <c r="F33">
        <f>100*(LN(Data!I32)-LN(Data!I31))</f>
        <v>1.0588546256943054</v>
      </c>
      <c r="G33">
        <f>100*(LN(Data!F32)-LN(Data!F31))</f>
        <v>0.13053486790490787</v>
      </c>
      <c r="H33">
        <f>Data!K32/4</f>
        <v>0.25750000000000001</v>
      </c>
    </row>
    <row r="34" spans="1:8" x14ac:dyDescent="0.35">
      <c r="A34" s="1">
        <v>19998</v>
      </c>
      <c r="B34">
        <f>100*(LN(Data!B33/Data!C33)-LN(Data!B32/Data!C32))</f>
        <v>1.4456240800652331</v>
      </c>
      <c r="C34">
        <f>100*(LN((Data!D33+Data!E33)/(Data!C33*Data!F33))-LN((Data!D32+Data!E32)/(Data!C32*Data!F32)))</f>
        <v>0.65245010257761749</v>
      </c>
      <c r="D34">
        <f>100*(LN((Data!G33+Data!H33)/(Data!C33*Data!F33))-LN((Data!G32+Data!H32)/(Data!C32*Data!F32)))</f>
        <v>4.5133846574618275</v>
      </c>
      <c r="E34">
        <f>100*LN(Data!J33/Data!C33*2080)</f>
        <v>-46.751621045078892</v>
      </c>
      <c r="F34">
        <f>100*(LN(Data!I33)-LN(Data!I32))</f>
        <v>1.282554153136406</v>
      </c>
      <c r="G34">
        <f>100*(LN(Data!F33)-LN(Data!F32))</f>
        <v>0.27425454283060979</v>
      </c>
      <c r="H34">
        <f>Data!K33/4</f>
        <v>0.2475</v>
      </c>
    </row>
    <row r="35" spans="1:8" x14ac:dyDescent="0.35">
      <c r="A35" s="1">
        <v>20090</v>
      </c>
      <c r="B35">
        <f>100*(LN(Data!B34/Data!C34)-LN(Data!B33/Data!C33))</f>
        <v>2.3881182281607849</v>
      </c>
      <c r="C35">
        <f>100*(LN((Data!D34+Data!E34)/(Data!C34*Data!F34))-LN((Data!D33+Data!E33)/(Data!C33*Data!F33)))</f>
        <v>0.49374346481023679</v>
      </c>
      <c r="D35">
        <f>100*(LN((Data!G34+Data!H34)/(Data!C34*Data!F34))-LN((Data!G33+Data!H33)/(Data!C33*Data!F33)))</f>
        <v>8.839948235550743</v>
      </c>
      <c r="E35">
        <f>100*LN(Data!J34/Data!C34*2080)</f>
        <v>-45.576269712268179</v>
      </c>
      <c r="F35">
        <f>100*(LN(Data!I34)-LN(Data!I33))</f>
        <v>0.54058360080149193</v>
      </c>
      <c r="G35">
        <f>100*(LN(Data!F34)-LN(Data!F33))</f>
        <v>0.46451343856257488</v>
      </c>
      <c r="H35">
        <f>Data!K34/4</f>
        <v>0.33500000000000002</v>
      </c>
    </row>
    <row r="36" spans="1:8" x14ac:dyDescent="0.35">
      <c r="A36" s="1">
        <v>20180</v>
      </c>
      <c r="B36">
        <f>100*(LN(Data!B35/Data!C35)-LN(Data!B34/Data!C34))</f>
        <v>1.2116140423467314</v>
      </c>
      <c r="C36">
        <f>100*(LN((Data!D35+Data!E35)/(Data!C35*Data!F35))-LN((Data!D34+Data!E34)/(Data!C34*Data!F34)))</f>
        <v>0.48654729365917859</v>
      </c>
      <c r="D36">
        <f>100*(LN((Data!G35+Data!H35)/(Data!C35*Data!F35))-LN((Data!G34+Data!H34)/(Data!C34*Data!F34)))</f>
        <v>4.8594262838017599</v>
      </c>
      <c r="E36">
        <f>100*LN(Data!J35/Data!C35*2080)</f>
        <v>-44.67928619481436</v>
      </c>
      <c r="F36">
        <f>100*(LN(Data!I35)-LN(Data!I34))</f>
        <v>0.95266973264376276</v>
      </c>
      <c r="G36">
        <f>100*(LN(Data!F35)-LN(Data!F34))</f>
        <v>0.41486780352921748</v>
      </c>
      <c r="H36">
        <f>Data!K35/4</f>
        <v>0.375</v>
      </c>
    </row>
    <row r="37" spans="1:8" x14ac:dyDescent="0.35">
      <c r="A37" s="1">
        <v>20271</v>
      </c>
      <c r="B37">
        <f>100*(LN(Data!B36/Data!C36)-LN(Data!B35/Data!C35))</f>
        <v>0.90183030434554112</v>
      </c>
      <c r="C37">
        <f>100*(LN((Data!D36+Data!E36)/(Data!C36*Data!F36))-LN((Data!D35+Data!E35)/(Data!C35*Data!F35)))</f>
        <v>3.9135352391639344E-3</v>
      </c>
      <c r="D37">
        <f>100*(LN((Data!G36+Data!H36)/(Data!C36*Data!F36))-LN((Data!G35+Data!H35)/(Data!C35*Data!F35)))</f>
        <v>2.1351588805025301</v>
      </c>
      <c r="E37">
        <f>100*LN(Data!J36/Data!C36*2080)</f>
        <v>-44.084710913449996</v>
      </c>
      <c r="F37">
        <f>100*(LN(Data!I36)-LN(Data!I35))</f>
        <v>1.6944063391631126</v>
      </c>
      <c r="G37">
        <f>100*(LN(Data!F36)-LN(Data!F35))</f>
        <v>0.69663127080343834</v>
      </c>
      <c r="H37">
        <f>Data!K36/4</f>
        <v>0.48499999999999999</v>
      </c>
    </row>
    <row r="38" spans="1:8" x14ac:dyDescent="0.35">
      <c r="A38" s="1">
        <v>20363</v>
      </c>
      <c r="B38">
        <f>100*(LN(Data!B37/Data!C37)-LN(Data!B36/Data!C36))</f>
        <v>0.10795831561329905</v>
      </c>
      <c r="C38">
        <f>100*(LN((Data!D37+Data!E37)/(Data!C37*Data!F37))-LN((Data!D36+Data!E36)/(Data!C36*Data!F36)))</f>
        <v>0.78660184548535739</v>
      </c>
      <c r="D38">
        <f>100*(LN((Data!G37+Data!H37)/(Data!C37*Data!F37))-LN((Data!G36+Data!H36)/(Data!C36*Data!F36)))</f>
        <v>1.1573596580877421</v>
      </c>
      <c r="E38">
        <f>100*LN(Data!J37/Data!C37*2080)</f>
        <v>-43.374750156705844</v>
      </c>
      <c r="F38">
        <f>100*(LN(Data!I37)-LN(Data!I36))</f>
        <v>0.59612376736231099</v>
      </c>
      <c r="G38">
        <f>100*(LN(Data!F37)-LN(Data!F36))</f>
        <v>0.98589041731309557</v>
      </c>
      <c r="H38">
        <f>Data!K37/4</f>
        <v>0.59</v>
      </c>
    </row>
    <row r="39" spans="1:8" x14ac:dyDescent="0.35">
      <c r="A39" s="1">
        <v>20455</v>
      </c>
      <c r="B39">
        <f>100*(LN(Data!B38/Data!C38)-LN(Data!B37/Data!C37))</f>
        <v>-0.82487063148537487</v>
      </c>
      <c r="C39">
        <f>100*(LN((Data!D38+Data!E38)/(Data!C38*Data!F38))-LN((Data!D37+Data!E37)/(Data!C37*Data!F37)))</f>
        <v>1.6258158217929974E-2</v>
      </c>
      <c r="D39">
        <f>100*(LN((Data!G38+Data!H38)/(Data!C38*Data!F38))-LN((Data!G37+Data!H37)/(Data!C37*Data!F37)))</f>
        <v>-3.3775612353483808</v>
      </c>
      <c r="E39">
        <f>100*LN(Data!J38/Data!C38*2080)</f>
        <v>-43.205071939169038</v>
      </c>
      <c r="F39">
        <f>100*(LN(Data!I38)-LN(Data!I37))</f>
        <v>1.5389472117384173</v>
      </c>
      <c r="G39">
        <f>100*(LN(Data!F38)-LN(Data!F37))</f>
        <v>0.99609031305423201</v>
      </c>
      <c r="H39">
        <f>Data!K38/4</f>
        <v>0.62</v>
      </c>
    </row>
    <row r="40" spans="1:8" x14ac:dyDescent="0.35">
      <c r="A40" s="1">
        <v>20546</v>
      </c>
      <c r="B40">
        <f>100*(LN(Data!B39/Data!C39)-LN(Data!B38/Data!C38))</f>
        <v>0.41045097935485941</v>
      </c>
      <c r="C40">
        <f>100*(LN((Data!D39+Data!E39)/(Data!C39*Data!F39))-LN((Data!D38+Data!E38)/(Data!C38*Data!F38)))</f>
        <v>0.10680879436097968</v>
      </c>
      <c r="D40">
        <f>100*(LN((Data!G39+Data!H39)/(Data!C39*Data!F39))-LN((Data!G38+Data!H38)/(Data!C38*Data!F38)))</f>
        <v>-1.9746764361139313</v>
      </c>
      <c r="E40">
        <f>100*LN(Data!J39/Data!C39*2080)</f>
        <v>-43.398127476564838</v>
      </c>
      <c r="F40">
        <f>100*(LN(Data!I39)-LN(Data!I38))</f>
        <v>1.2487263439745711</v>
      </c>
      <c r="G40">
        <f>100*(LN(Data!F39)-LN(Data!F38))</f>
        <v>0.59292617215187526</v>
      </c>
      <c r="H40">
        <f>Data!K39/4</f>
        <v>0.67249999999999999</v>
      </c>
    </row>
    <row r="41" spans="1:8" x14ac:dyDescent="0.35">
      <c r="A41" s="1">
        <v>20637</v>
      </c>
      <c r="B41">
        <f>100*(LN(Data!B40/Data!C40)-LN(Data!B39/Data!C39))</f>
        <v>-0.53730977900521282</v>
      </c>
      <c r="C41">
        <f>100*(LN((Data!D40+Data!E40)/(Data!C40*Data!F40))-LN((Data!D39+Data!E39)/(Data!C39*Data!F39)))</f>
        <v>-0.23083716731218118</v>
      </c>
      <c r="D41">
        <f>100*(LN((Data!G40+Data!H40)/(Data!C40*Data!F40))-LN((Data!G39+Data!H39)/(Data!C39*Data!F39)))</f>
        <v>-0.74613861312560203</v>
      </c>
      <c r="E41">
        <f>100*LN(Data!J40/Data!C40*2080)</f>
        <v>-44.246596702160637</v>
      </c>
      <c r="F41">
        <f>100*(LN(Data!I40)-LN(Data!I39))</f>
        <v>0.49598150818388476</v>
      </c>
      <c r="G41">
        <f>100*(LN(Data!F40)-LN(Data!F39))</f>
        <v>1.2467931344265271</v>
      </c>
      <c r="H41">
        <f>Data!K40/4</f>
        <v>0.70250000000000001</v>
      </c>
    </row>
    <row r="42" spans="1:8" x14ac:dyDescent="0.35">
      <c r="A42" s="1">
        <v>20729</v>
      </c>
      <c r="B42">
        <f>100*(LN(Data!B41/Data!C41)-LN(Data!B40/Data!C40))</f>
        <v>1.1262457557474015</v>
      </c>
      <c r="C42">
        <f>100*(LN((Data!D41+Data!E41)/(Data!C41*Data!F41))-LN((Data!D40+Data!E40)/(Data!C40*Data!F40)))</f>
        <v>0.61182499377299138</v>
      </c>
      <c r="D42">
        <f>100*(LN((Data!G41+Data!H41)/(Data!C41*Data!F41))-LN((Data!G40+Data!H40)/(Data!C40*Data!F40)))</f>
        <v>-0.32434036734887428</v>
      </c>
      <c r="E42">
        <f>100*LN(Data!J41/Data!C41*2080)</f>
        <v>-44.205132283631208</v>
      </c>
      <c r="F42">
        <f>100*(LN(Data!I41)-LN(Data!I40))</f>
        <v>0.8191634543624815</v>
      </c>
      <c r="G42">
        <f>100*(LN(Data!F41)-LN(Data!F40))</f>
        <v>0.40139895925088709</v>
      </c>
      <c r="H42">
        <f>Data!K41/4</f>
        <v>0.73250000000000004</v>
      </c>
    </row>
    <row r="43" spans="1:8" x14ac:dyDescent="0.35">
      <c r="A43" s="1">
        <v>20821</v>
      </c>
      <c r="B43">
        <f>100*(LN(Data!B42/Data!C42)-LN(Data!B41/Data!C41))</f>
        <v>0.1985702075852025</v>
      </c>
      <c r="C43">
        <f>100*(LN((Data!D42+Data!E42)/(Data!C42*Data!F42))-LN((Data!D41+Data!E41)/(Data!C41*Data!F41)))</f>
        <v>-0.39242760783135822</v>
      </c>
      <c r="D43">
        <f>100*(LN((Data!G42+Data!H42)/(Data!C42*Data!F42))-LN((Data!G41+Data!H41)/(Data!C41*Data!F41)))</f>
        <v>-0.39157170347277059</v>
      </c>
      <c r="E43">
        <f>100*LN(Data!J42/Data!C42*2080)</f>
        <v>-44.54970259498873</v>
      </c>
      <c r="F43">
        <f>100*(LN(Data!I42)-LN(Data!I41))</f>
        <v>0.60136149671379258</v>
      </c>
      <c r="G43">
        <f>100*(LN(Data!F42)-LN(Data!F41))</f>
        <v>1.3604778920195848</v>
      </c>
      <c r="H43">
        <f>Data!K42/4</f>
        <v>0.73250000000000004</v>
      </c>
    </row>
    <row r="44" spans="1:8" x14ac:dyDescent="0.35">
      <c r="A44" s="1">
        <v>20911</v>
      </c>
      <c r="B44">
        <f>100*(LN(Data!B43/Data!C43)-LN(Data!B42/Data!C42))</f>
        <v>-0.62968053328740226</v>
      </c>
      <c r="C44">
        <f>100*(LN((Data!D43+Data!E43)/(Data!C43*Data!F43))-LN((Data!D42+Data!E42)/(Data!C42*Data!F42)))</f>
        <v>1.8754916801277943E-2</v>
      </c>
      <c r="D44">
        <f>100*(LN((Data!G43+Data!H43)/(Data!C43*Data!F43))-LN((Data!G42+Data!H42)/(Data!C42*Data!F42)))</f>
        <v>-1.3153571209139514</v>
      </c>
      <c r="E44">
        <f>100*LN(Data!J43/Data!C43*2080)</f>
        <v>-45.173227857984422</v>
      </c>
      <c r="F44">
        <f>100*(LN(Data!I43)-LN(Data!I42))</f>
        <v>0.15840139780909368</v>
      </c>
      <c r="G44">
        <f>100*(LN(Data!F43)-LN(Data!F42))</f>
        <v>0.69868170398934559</v>
      </c>
      <c r="H44">
        <f>Data!K43/4</f>
        <v>0.75</v>
      </c>
    </row>
    <row r="45" spans="1:8" x14ac:dyDescent="0.35">
      <c r="A45" s="1">
        <v>21002</v>
      </c>
      <c r="B45">
        <f>100*(LN(Data!B44/Data!C44)-LN(Data!B43/Data!C43))</f>
        <v>0.53579789147617518</v>
      </c>
      <c r="C45">
        <f>100*(LN((Data!D44+Data!E44)/(Data!C44*Data!F44))-LN((Data!D43+Data!E43)/(Data!C43*Data!F43)))</f>
        <v>0.95848250689076764</v>
      </c>
      <c r="D45">
        <f>100*(LN((Data!G44+Data!H44)/(Data!C44*Data!F44))-LN((Data!G43+Data!H43)/(Data!C43*Data!F43)))</f>
        <v>-8.9398390233874636E-2</v>
      </c>
      <c r="E45">
        <f>100*LN(Data!J44/Data!C44*2080)</f>
        <v>-46.097809213831518</v>
      </c>
      <c r="F45">
        <f>100*(LN(Data!I44)-LN(Data!I43))</f>
        <v>0.43128388794770878</v>
      </c>
      <c r="G45">
        <f>100*(LN(Data!F44)-LN(Data!F43))</f>
        <v>0.59321138239707416</v>
      </c>
      <c r="H45">
        <f>Data!K44/4</f>
        <v>0.8075</v>
      </c>
    </row>
    <row r="46" spans="1:8" x14ac:dyDescent="0.35">
      <c r="A46" s="1">
        <v>21094</v>
      </c>
      <c r="B46">
        <f>100*(LN(Data!B45/Data!C45)-LN(Data!B44/Data!C44))</f>
        <v>-1.5039686265117425</v>
      </c>
      <c r="C46">
        <f>100*(LN((Data!D45+Data!E45)/(Data!C45*Data!F45))-LN((Data!D44+Data!E44)/(Data!C44*Data!F44)))</f>
        <v>0.28462391768275808</v>
      </c>
      <c r="D46">
        <f>100*(LN((Data!G45+Data!H45)/(Data!C45*Data!F45))-LN((Data!G44+Data!H44)/(Data!C44*Data!F44)))</f>
        <v>-7.9840866236592589</v>
      </c>
      <c r="E46">
        <f>100*LN(Data!J45/Data!C45*2080)</f>
        <v>-48.661342998374465</v>
      </c>
      <c r="F46">
        <f>100*(LN(Data!I45)-LN(Data!I44))</f>
        <v>0.86704291952295343</v>
      </c>
      <c r="G46">
        <f>100*(LN(Data!F45)-LN(Data!F44))</f>
        <v>6.9188919953555583E-2</v>
      </c>
      <c r="H46">
        <f>Data!K45/4</f>
        <v>0.8125</v>
      </c>
    </row>
    <row r="47" spans="1:8" x14ac:dyDescent="0.35">
      <c r="A47" s="1">
        <v>21186</v>
      </c>
      <c r="B47">
        <f>100*(LN(Data!B46/Data!C46)-LN(Data!B45/Data!C45))</f>
        <v>-3.0218703146771553</v>
      </c>
      <c r="C47">
        <f>100*(LN((Data!D46+Data!E46)/(Data!C46*Data!F46))-LN((Data!D45+Data!E45)/(Data!C45*Data!F45)))</f>
        <v>-0.83106309813398838</v>
      </c>
      <c r="D47">
        <f>100*(LN((Data!G46+Data!H46)/(Data!C46*Data!F46))-LN((Data!G45+Data!H45)/(Data!C45*Data!F45)))</f>
        <v>-7.311118535684713</v>
      </c>
      <c r="E47">
        <f>100*LN(Data!J46/Data!C46*2080)</f>
        <v>-51.337672396621926</v>
      </c>
      <c r="F47">
        <f>100*(LN(Data!I46)-LN(Data!I45))</f>
        <v>-1.1482801432027845</v>
      </c>
      <c r="G47">
        <f>100*(LN(Data!F46)-LN(Data!F45))</f>
        <v>1.0756826672736697</v>
      </c>
      <c r="H47">
        <f>Data!K46/4</f>
        <v>0.46500000000000002</v>
      </c>
    </row>
    <row r="48" spans="1:8" x14ac:dyDescent="0.35">
      <c r="A48" s="1">
        <v>21276</v>
      </c>
      <c r="B48">
        <f>100*(LN(Data!B47/Data!C47)-LN(Data!B46/Data!C46))</f>
        <v>0.27439201900865129</v>
      </c>
      <c r="C48">
        <f>100*(LN((Data!D47+Data!E47)/(Data!C47*Data!F47))-LN((Data!D46+Data!E46)/(Data!C46*Data!F46)))</f>
        <v>0.7901304875202797</v>
      </c>
      <c r="D48">
        <f>100*(LN((Data!G47+Data!H47)/(Data!C47*Data!F47))-LN((Data!G46+Data!H46)/(Data!C46*Data!F46)))</f>
        <v>-2.9841500328398496</v>
      </c>
      <c r="E48">
        <f>100*LN(Data!J47/Data!C47*2080)</f>
        <v>-53.189416058605644</v>
      </c>
      <c r="F48">
        <f>100*(LN(Data!I47)-LN(Data!I46))</f>
        <v>0.22869180099593933</v>
      </c>
      <c r="G48">
        <f>100*(LN(Data!F47)-LN(Data!F46))</f>
        <v>0.2919347394648053</v>
      </c>
      <c r="H48">
        <f>Data!K47/4</f>
        <v>0.23499999999999999</v>
      </c>
    </row>
    <row r="49" spans="1:8" x14ac:dyDescent="0.35">
      <c r="A49" s="1">
        <v>21367</v>
      </c>
      <c r="B49">
        <f>100*(LN(Data!B48/Data!C48)-LN(Data!B47/Data!C47))</f>
        <v>1.8623212638425812</v>
      </c>
      <c r="C49">
        <f>100*(LN((Data!D48+Data!E48)/(Data!C48*Data!F48))-LN((Data!D47+Data!E47)/(Data!C47*Data!F47)))</f>
        <v>0.65242685118569455</v>
      </c>
      <c r="D49">
        <f>100*(LN((Data!G48+Data!H48)/(Data!C48*Data!F48))-LN((Data!G47+Data!H47)/(Data!C47*Data!F47)))</f>
        <v>6.1265344882341921</v>
      </c>
      <c r="E49">
        <f>100*LN(Data!J48/Data!C48*2080)</f>
        <v>-52.415328419078975</v>
      </c>
      <c r="F49">
        <f>100*(LN(Data!I48)-LN(Data!I47))</f>
        <v>2.3435528996523125</v>
      </c>
      <c r="G49">
        <f>100*(LN(Data!F48)-LN(Data!F47))</f>
        <v>0.6059875086374511</v>
      </c>
      <c r="H49">
        <f>Data!K48/4</f>
        <v>0.33</v>
      </c>
    </row>
    <row r="50" spans="1:8" x14ac:dyDescent="0.35">
      <c r="A50" s="1">
        <v>21459</v>
      </c>
      <c r="B50">
        <f>100*(LN(Data!B49/Data!C49)-LN(Data!B48/Data!C48))</f>
        <v>1.849410427821141</v>
      </c>
      <c r="C50">
        <f>100*(LN((Data!D49+Data!E49)/(Data!C49*Data!F49))-LN((Data!D48+Data!E48)/(Data!C48*Data!F48)))</f>
        <v>7.7690701136390317E-2</v>
      </c>
      <c r="D50">
        <f>100*(LN((Data!G49+Data!H49)/(Data!C49*Data!F49))-LN((Data!G48+Data!H48)/(Data!C48*Data!F48)))</f>
        <v>7.0822431043666256</v>
      </c>
      <c r="E50">
        <f>100*LN(Data!J49/Data!C49*2080)</f>
        <v>-51.389851994454538</v>
      </c>
      <c r="F50">
        <f>100*(LN(Data!I49)-LN(Data!I48))</f>
        <v>0.29379599368200005</v>
      </c>
      <c r="G50">
        <f>100*(LN(Data!F49)-LN(Data!F48))</f>
        <v>0.47357018300506759</v>
      </c>
      <c r="H50">
        <f>Data!K49/4</f>
        <v>0.54</v>
      </c>
    </row>
    <row r="51" spans="1:8" x14ac:dyDescent="0.35">
      <c r="A51" s="1">
        <v>21551</v>
      </c>
      <c r="B51">
        <f>100*(LN(Data!B50/Data!C50)-LN(Data!B49/Data!C49))</f>
        <v>1.4916843946065406</v>
      </c>
      <c r="C51">
        <f>100*(LN((Data!D50+Data!E50)/(Data!C50*Data!F50))-LN((Data!D49+Data!E49)/(Data!C49*Data!F49)))</f>
        <v>1.1303973500970343</v>
      </c>
      <c r="D51">
        <f>100*(LN((Data!G50+Data!H50)/(Data!C50*Data!F50))-LN((Data!G49+Data!H49)/(Data!C49*Data!F49)))</f>
        <v>4.3045280008925602</v>
      </c>
      <c r="E51">
        <f>100*LN(Data!J50/Data!C50*2080)</f>
        <v>-49.87744722087136</v>
      </c>
      <c r="F51">
        <f>100*(LN(Data!I50)-LN(Data!I49))</f>
        <v>0.79033191354480614</v>
      </c>
      <c r="G51">
        <f>100*(LN(Data!F50)-LN(Data!F49))</f>
        <v>0.23288605242814953</v>
      </c>
      <c r="H51">
        <f>Data!K50/4</f>
        <v>0.64249999999999996</v>
      </c>
    </row>
    <row r="52" spans="1:8" x14ac:dyDescent="0.35">
      <c r="A52" s="1">
        <v>21641</v>
      </c>
      <c r="B52">
        <f>100*(LN(Data!B51/Data!C51)-LN(Data!B50/Data!C50))</f>
        <v>1.8412780556713138</v>
      </c>
      <c r="C52">
        <f>100*(LN((Data!D51+Data!E51)/(Data!C51*Data!F51))-LN((Data!D50+Data!E50)/(Data!C50*Data!F50)))</f>
        <v>1.040837245888504</v>
      </c>
      <c r="D52">
        <f>100*(LN((Data!G51+Data!H51)/(Data!C51*Data!F51))-LN((Data!G50+Data!H50)/(Data!C50*Data!F50)))</f>
        <v>5.5986477585484806</v>
      </c>
      <c r="E52">
        <f>100*LN(Data!J51/Data!C51*2080)</f>
        <v>-48.384256773283838</v>
      </c>
      <c r="F52">
        <f>100*(LN(Data!I51)-LN(Data!I50))</f>
        <v>0.66195752103865857</v>
      </c>
      <c r="G52">
        <f>100*(LN(Data!F51)-LN(Data!F50))</f>
        <v>0.15291925786300453</v>
      </c>
      <c r="H52">
        <f>Data!K51/4</f>
        <v>0.77082499999999998</v>
      </c>
    </row>
    <row r="53" spans="1:8" x14ac:dyDescent="0.35">
      <c r="A53" s="1">
        <v>21732</v>
      </c>
      <c r="B53">
        <f>100*(LN(Data!B52/Data!C52)-LN(Data!B51/Data!C51))</f>
        <v>-0.34300252542562859</v>
      </c>
      <c r="C53">
        <f>100*(LN((Data!D52+Data!E52)/(Data!C52*Data!F52))-LN((Data!D51+Data!E51)/(Data!C51*Data!F51)))</f>
        <v>0.79981058506390923</v>
      </c>
      <c r="D53">
        <f>100*(LN((Data!G52+Data!H52)/(Data!C52*Data!F52))-LN((Data!G51+Data!H51)/(Data!C51*Data!F51)))</f>
        <v>-4.5023795064887295</v>
      </c>
      <c r="E53">
        <f>100*LN(Data!J52/Data!C52*2080)</f>
        <v>-49.089298493647107</v>
      </c>
      <c r="F53">
        <f>100*(LN(Data!I52)-LN(Data!I51))</f>
        <v>6.7894591409345395E-2</v>
      </c>
      <c r="G53">
        <f>100*(LN(Data!F52)-LN(Data!F51))</f>
        <v>0.38432257156926219</v>
      </c>
      <c r="H53">
        <f>Data!K52/4</f>
        <v>0.89417500000000005</v>
      </c>
    </row>
    <row r="54" spans="1:8" x14ac:dyDescent="0.35">
      <c r="A54" s="1">
        <v>21824</v>
      </c>
      <c r="B54">
        <f>100*(LN(Data!B53/Data!C53)-LN(Data!B52/Data!C52))</f>
        <v>-0.16816176150289408</v>
      </c>
      <c r="C54">
        <f>100*(LN((Data!D53+Data!E53)/(Data!C53*Data!F53))-LN((Data!D52+Data!E52)/(Data!C52*Data!F52)))</f>
        <v>0.72491949630890673</v>
      </c>
      <c r="D54">
        <f>100*(LN((Data!G53+Data!H53)/(Data!C53*Data!F53))-LN((Data!G52+Data!H52)/(Data!C52*Data!F52)))</f>
        <v>-0.32185334191261461</v>
      </c>
      <c r="E54">
        <f>100*LN(Data!J53/Data!C53*2080)</f>
        <v>-49.52477344959226</v>
      </c>
      <c r="F54">
        <f>100*(LN(Data!I53)-LN(Data!I52))</f>
        <v>0.3561753668602563</v>
      </c>
      <c r="G54">
        <f>100*(LN(Data!F53)-LN(Data!F52))</f>
        <v>0.39498122021988102</v>
      </c>
      <c r="H54">
        <f>Data!K53/4</f>
        <v>0.99750000000000005</v>
      </c>
    </row>
    <row r="55" spans="1:8" x14ac:dyDescent="0.35">
      <c r="A55" s="1">
        <v>21916</v>
      </c>
      <c r="B55">
        <f>100*(LN(Data!B54/Data!C54)-LN(Data!B53/Data!C53))</f>
        <v>1.8434672697682508</v>
      </c>
      <c r="C55">
        <f>100*(LN((Data!D54+Data!E54)/(Data!C54*Data!F54))-LN((Data!D53+Data!E53)/(Data!C53*Data!F53)))</f>
        <v>-2.9760006281520646E-3</v>
      </c>
      <c r="D55">
        <f>100*(LN((Data!G54+Data!H54)/(Data!C54*Data!F54))-LN((Data!G53+Data!H53)/(Data!C53*Data!F53)))</f>
        <v>7.5206829451733626</v>
      </c>
      <c r="E55">
        <f>100*LN(Data!J54/Data!C54*2080)</f>
        <v>-49.278458044983211</v>
      </c>
      <c r="F55">
        <f>100*(LN(Data!I54)-LN(Data!I53))</f>
        <v>2.0180678940718177</v>
      </c>
      <c r="G55">
        <f>100*(LN(Data!F54)-LN(Data!F53))</f>
        <v>0.39946790803786492</v>
      </c>
      <c r="H55">
        <f>Data!K54/4</f>
        <v>0.983325</v>
      </c>
    </row>
    <row r="56" spans="1:8" x14ac:dyDescent="0.35">
      <c r="A56" s="1">
        <v>22007</v>
      </c>
      <c r="B56">
        <f>100*(LN(Data!B55/Data!C55)-LN(Data!B54/Data!C54))</f>
        <v>-0.89293561428105406</v>
      </c>
      <c r="C56">
        <f>100*(LN((Data!D55+Data!E55)/(Data!C55*Data!F55))-LN((Data!D54+Data!E54)/(Data!C54*Data!F54)))</f>
        <v>1.1112689945731447</v>
      </c>
      <c r="D56">
        <f>100*(LN((Data!G55+Data!H55)/(Data!C55*Data!F55))-LN((Data!G54+Data!H54)/(Data!C54*Data!F54)))</f>
        <v>-6.7072677552046045</v>
      </c>
      <c r="E56">
        <f>100*LN(Data!J55/Data!C55*2080)</f>
        <v>-49.467955462457468</v>
      </c>
      <c r="F56">
        <f>100*(LN(Data!I55)-LN(Data!I54))</f>
        <v>5.6794518962544061E-2</v>
      </c>
      <c r="G56">
        <f>100*(LN(Data!F55)-LN(Data!F54))</f>
        <v>0.2533785139371858</v>
      </c>
      <c r="H56">
        <f>Data!K55/4</f>
        <v>0.92417499999999997</v>
      </c>
    </row>
    <row r="57" spans="1:8" x14ac:dyDescent="0.35">
      <c r="A57" s="1">
        <v>22098</v>
      </c>
      <c r="B57">
        <f>100*(LN(Data!B56/Data!C56)-LN(Data!B55/Data!C55))</f>
        <v>8.565277774161828E-2</v>
      </c>
      <c r="C57">
        <f>100*(LN((Data!D56+Data!E56)/(Data!C56*Data!F56))-LN((Data!D55+Data!E55)/(Data!C55*Data!F55)))</f>
        <v>-0.59541583733153658</v>
      </c>
      <c r="D57">
        <f>100*(LN((Data!G56+Data!H56)/(Data!C56*Data!F56))-LN((Data!G55+Data!H55)/(Data!C55*Data!F55)))</f>
        <v>-1.671587815422626</v>
      </c>
      <c r="E57">
        <f>100*LN(Data!J56/Data!C56*2080)</f>
        <v>-50.438061064664588</v>
      </c>
      <c r="F57">
        <f>100*(LN(Data!I56)-LN(Data!I55))</f>
        <v>0.54547477248041432</v>
      </c>
      <c r="G57">
        <f>100*(LN(Data!F56)-LN(Data!F55))</f>
        <v>0.34284716750461186</v>
      </c>
      <c r="H57">
        <f>Data!K56/4</f>
        <v>0.73417500000000002</v>
      </c>
    </row>
    <row r="58" spans="1:8" x14ac:dyDescent="0.35">
      <c r="A58" s="1">
        <v>22190</v>
      </c>
      <c r="B58">
        <f>100*(LN(Data!B57/Data!C57)-LN(Data!B56/Data!C56))</f>
        <v>-1.7533822726788273</v>
      </c>
      <c r="C58">
        <f>100*(LN((Data!D57+Data!E57)/(Data!C57*Data!F57))-LN((Data!D56+Data!E56)/(Data!C56*Data!F56)))</f>
        <v>0.33257429628754664</v>
      </c>
      <c r="D58">
        <f>100*(LN((Data!G57+Data!H57)/(Data!C57*Data!F57))-LN((Data!G56+Data!H56)/(Data!C56*Data!F56)))</f>
        <v>-9.9700493365032727</v>
      </c>
      <c r="E58">
        <f>100*LN(Data!J57/Data!C57*2080)</f>
        <v>-51.832979000736955</v>
      </c>
      <c r="F58">
        <f>100*(LN(Data!I57)-LN(Data!I56))</f>
        <v>-0.20349720619154965</v>
      </c>
      <c r="G58">
        <f>100*(LN(Data!F57)-LN(Data!F56))</f>
        <v>0.29379161941829324</v>
      </c>
      <c r="H58">
        <f>Data!K57/4</f>
        <v>0.57417499999999999</v>
      </c>
    </row>
    <row r="59" spans="1:8" x14ac:dyDescent="0.35">
      <c r="A59" s="1">
        <v>22282</v>
      </c>
      <c r="B59">
        <f>100*(LN(Data!B58/Data!C58)-LN(Data!B57/Data!C57))</f>
        <v>0.27315460503647415</v>
      </c>
      <c r="C59">
        <f>100*(LN((Data!D58+Data!E58)/(Data!C58*Data!F58))-LN((Data!D57+Data!E57)/(Data!C57*Data!F57)))</f>
        <v>0.39792867888159833</v>
      </c>
      <c r="D59">
        <f>100*(LN((Data!G58+Data!H58)/(Data!C58*Data!F58))-LN((Data!G57+Data!H57)/(Data!C57*Data!F57)))</f>
        <v>-0.64379388021293948</v>
      </c>
      <c r="E59">
        <f>100*LN(Data!J58/Data!C58*2080)</f>
        <v>-52.798937154181594</v>
      </c>
      <c r="F59">
        <f>100*(LN(Data!I58)-LN(Data!I57))</f>
        <v>0.67297282013649706</v>
      </c>
      <c r="G59">
        <f>100*(LN(Data!F58)-LN(Data!F57))</f>
        <v>0.21529821126722304</v>
      </c>
      <c r="H59">
        <f>Data!K58/4</f>
        <v>0.50082499999999996</v>
      </c>
    </row>
    <row r="60" spans="1:8" x14ac:dyDescent="0.35">
      <c r="A60" s="1">
        <v>22372</v>
      </c>
      <c r="B60">
        <f>100*(LN(Data!B59/Data!C59)-LN(Data!B58/Data!C58))</f>
        <v>1.2982119162745498</v>
      </c>
      <c r="C60">
        <f>100*(LN((Data!D59+Data!E59)/(Data!C59*Data!F59))-LN((Data!D58+Data!E58)/(Data!C58*Data!F58)))</f>
        <v>0.69330352631915559</v>
      </c>
      <c r="D60">
        <f>100*(LN((Data!G59+Data!H59)/(Data!C59*Data!F59))-LN((Data!G58+Data!H58)/(Data!C58*Data!F58)))</f>
        <v>4.8746024861761938</v>
      </c>
      <c r="E60">
        <f>100*LN(Data!J59/Data!C59*2080)</f>
        <v>-53.416053922270812</v>
      </c>
      <c r="F60">
        <f>100*(LN(Data!I59)-LN(Data!I58))</f>
        <v>1.4212077449873739</v>
      </c>
      <c r="G60">
        <f>100*(LN(Data!F59)-LN(Data!F58))</f>
        <v>0.23271783036200588</v>
      </c>
      <c r="H60">
        <f>Data!K59/4</f>
        <v>0.43332500000000002</v>
      </c>
    </row>
    <row r="61" spans="1:8" x14ac:dyDescent="0.35">
      <c r="A61" s="1">
        <v>22463</v>
      </c>
      <c r="B61">
        <f>100*(LN(Data!B60/Data!C60)-LN(Data!B59/Data!C59))</f>
        <v>1.4963303222290225</v>
      </c>
      <c r="C61">
        <f>100*(LN((Data!D60+Data!E60)/(Data!C60*Data!F60))-LN((Data!D59+Data!E59)/(Data!C59*Data!F59)))</f>
        <v>-0.11681347933354402</v>
      </c>
      <c r="D61">
        <f>100*(LN((Data!G60+Data!H60)/(Data!C60*Data!F60))-LN((Data!G59+Data!H59)/(Data!C59*Data!F59)))</f>
        <v>5.4787748857203056</v>
      </c>
      <c r="E61">
        <f>100*LN(Data!J60/Data!C60*2080)</f>
        <v>-53.236000124728179</v>
      </c>
      <c r="F61">
        <f>100*(LN(Data!I60)-LN(Data!I59))</f>
        <v>0.35400877740889847</v>
      </c>
      <c r="G61">
        <f>100*(LN(Data!F60)-LN(Data!F59))</f>
        <v>0.25596013855424538</v>
      </c>
      <c r="H61">
        <f>Data!K60/4</f>
        <v>0.420825</v>
      </c>
    </row>
    <row r="62" spans="1:8" x14ac:dyDescent="0.35">
      <c r="A62" s="1">
        <v>22555</v>
      </c>
      <c r="B62">
        <f>100*(LN(Data!B61/Data!C61)-LN(Data!B60/Data!C60))</f>
        <v>1.5025988630624987</v>
      </c>
      <c r="C62">
        <f>100*(LN((Data!D61+Data!E61)/(Data!C61*Data!F61))-LN((Data!D60+Data!E60)/(Data!C60*Data!F60)))</f>
        <v>0.96304607970782996</v>
      </c>
      <c r="D62">
        <f>100*(LN((Data!G61+Data!H61)/(Data!C61*Data!F61))-LN((Data!G60+Data!H60)/(Data!C60*Data!F60)))</f>
        <v>2.2390927665769667</v>
      </c>
      <c r="E62">
        <f>100*LN(Data!J61/Data!C61*2080)</f>
        <v>-52.405124721584919</v>
      </c>
      <c r="F62">
        <f>100*(LN(Data!I61)-LN(Data!I60))</f>
        <v>0.57626469369007616</v>
      </c>
      <c r="G62">
        <f>100*(LN(Data!F61)-LN(Data!F60))</f>
        <v>0.31458699337894025</v>
      </c>
      <c r="H62">
        <f>Data!K61/4</f>
        <v>0.6</v>
      </c>
    </row>
    <row r="63" spans="1:8" x14ac:dyDescent="0.35">
      <c r="A63" s="1">
        <v>22647</v>
      </c>
      <c r="B63">
        <f>100*(LN(Data!B62/Data!C62)-LN(Data!B61/Data!C61))</f>
        <v>1.4040025879867191</v>
      </c>
      <c r="C63">
        <f>100*(LN((Data!D62+Data!E62)/(Data!C62*Data!F62))-LN((Data!D61+Data!E61)/(Data!C61*Data!F61)))</f>
        <v>0.50209904897879909</v>
      </c>
      <c r="D63">
        <f>100*(LN((Data!G62+Data!H62)/(Data!C62*Data!F62))-LN((Data!G61+Data!H61)/(Data!C61*Data!F61)))</f>
        <v>3.4407851365717335</v>
      </c>
      <c r="E63">
        <f>100*LN(Data!J62/Data!C62*2080)</f>
        <v>-52.402801942046828</v>
      </c>
      <c r="F63">
        <f>100*(LN(Data!I62)-LN(Data!I61))</f>
        <v>1.1933055342437271</v>
      </c>
      <c r="G63">
        <f>100*(LN(Data!F62)-LN(Data!F61))</f>
        <v>0.51426151462670155</v>
      </c>
      <c r="H63">
        <f>Data!K62/4</f>
        <v>0.61417500000000003</v>
      </c>
    </row>
    <row r="64" spans="1:8" x14ac:dyDescent="0.35">
      <c r="A64" s="1">
        <v>22737</v>
      </c>
      <c r="B64">
        <f>100*(LN(Data!B63/Data!C63)-LN(Data!B62/Data!C62))</f>
        <v>0.55311875860333259</v>
      </c>
      <c r="C64">
        <f>100*(LN((Data!D63+Data!E63)/(Data!C63*Data!F63))-LN((Data!D62+Data!E62)/(Data!C62*Data!F62)))</f>
        <v>0.87639390231899483</v>
      </c>
      <c r="D64">
        <f>100*(LN((Data!G63+Data!H63)/(Data!C63*Data!F63))-LN((Data!G62+Data!H62)/(Data!C62*Data!F62)))</f>
        <v>-0.52721382258624772</v>
      </c>
      <c r="E64">
        <f>100*LN(Data!J63/Data!C63*2080)</f>
        <v>-51.564884399726509</v>
      </c>
      <c r="F64">
        <f>100*(LN(Data!I63)-LN(Data!I62))</f>
        <v>0.29250874006070404</v>
      </c>
      <c r="G64">
        <f>100*(LN(Data!F63)-LN(Data!F62))</f>
        <v>0.16494849100756603</v>
      </c>
      <c r="H64">
        <f>Data!K63/4</f>
        <v>0.651675</v>
      </c>
    </row>
    <row r="65" spans="1:8" x14ac:dyDescent="0.35">
      <c r="A65" s="1">
        <v>22828</v>
      </c>
      <c r="B65">
        <f>100*(LN(Data!B64/Data!C64)-LN(Data!B63/Data!C63))</f>
        <v>0.84361211920374046</v>
      </c>
      <c r="C65">
        <f>100*(LN((Data!D64+Data!E64)/(Data!C64*Data!F64))-LN((Data!D63+Data!E63)/(Data!C63*Data!F63)))</f>
        <v>0.48837256763007986</v>
      </c>
      <c r="D65">
        <f>100*(LN((Data!G64+Data!H64)/(Data!C64*Data!F64))-LN((Data!G63+Data!H63)/(Data!C63*Data!F63)))</f>
        <v>0.76203707670572385</v>
      </c>
      <c r="E65">
        <f>100*LN(Data!J64/Data!C64*2080)</f>
        <v>-52.152171877918363</v>
      </c>
      <c r="F65">
        <f>100*(LN(Data!I64)-LN(Data!I63))</f>
        <v>0.4156214656963364</v>
      </c>
      <c r="G65">
        <f>100*(LN(Data!F64)-LN(Data!F63))</f>
        <v>0.20580373594563106</v>
      </c>
      <c r="H65">
        <f>Data!K64/4</f>
        <v>0.71167499999999995</v>
      </c>
    </row>
    <row r="66" spans="1:8" x14ac:dyDescent="0.35">
      <c r="A66" s="1">
        <v>22920</v>
      </c>
      <c r="B66">
        <f>100*(LN(Data!B65/Data!C65)-LN(Data!B64/Data!C64))</f>
        <v>-8.2473556630136002E-2</v>
      </c>
      <c r="C66">
        <f>100*(LN((Data!D65+Data!E65)/(Data!C65*Data!F65))-LN((Data!D64+Data!E64)/(Data!C64*Data!F64)))</f>
        <v>0.74219780404387592</v>
      </c>
      <c r="D66">
        <f>100*(LN((Data!G65+Data!H65)/(Data!C65*Data!F65))-LN((Data!G64+Data!H64)/(Data!C64*Data!F64)))</f>
        <v>-1.4407153663217542</v>
      </c>
      <c r="E66">
        <f>100*LN(Data!J65/Data!C65*2080)</f>
        <v>-53.197165417490368</v>
      </c>
      <c r="F66">
        <f>100*(LN(Data!I65)-LN(Data!I64))</f>
        <v>0.66391918964701091</v>
      </c>
      <c r="G66">
        <f>100*(LN(Data!F65)-LN(Data!F64))</f>
        <v>0.20538105391487704</v>
      </c>
      <c r="H66">
        <f>Data!K65/4</f>
        <v>0.73082499999999995</v>
      </c>
    </row>
    <row r="67" spans="1:8" x14ac:dyDescent="0.35">
      <c r="A67" s="1">
        <v>23012</v>
      </c>
      <c r="B67">
        <f>100*(LN(Data!B66/Data!C66)-LN(Data!B65/Data!C65))</f>
        <v>0.74502422629665332</v>
      </c>
      <c r="C67">
        <f>100*(LN((Data!D66+Data!E66)/(Data!C66*Data!F66))-LN((Data!D65+Data!E65)/(Data!C65*Data!F65)))</f>
        <v>3.9391039362968172E-2</v>
      </c>
      <c r="D67">
        <f>100*(LN((Data!G66+Data!H66)/(Data!C66*Data!F66))-LN((Data!G65+Data!H65)/(Data!C65*Data!F65)))</f>
        <v>3.0793586487980917</v>
      </c>
      <c r="E67">
        <f>100*LN(Data!J66/Data!C66*2080)</f>
        <v>-52.935536785909299</v>
      </c>
      <c r="F67">
        <f>100*(LN(Data!I66)-LN(Data!I65))</f>
        <v>0.6754860724013767</v>
      </c>
      <c r="G67">
        <f>100*(LN(Data!F66)-LN(Data!F65))</f>
        <v>0.43868698434694764</v>
      </c>
      <c r="H67">
        <f>Data!K66/4</f>
        <v>0.74167499999999997</v>
      </c>
    </row>
    <row r="68" spans="1:8" x14ac:dyDescent="0.35">
      <c r="A68" s="1">
        <v>23102</v>
      </c>
      <c r="B68">
        <f>100*(LN(Data!B67/Data!C67)-LN(Data!B66/Data!C66))</f>
        <v>0.80199087380270484</v>
      </c>
      <c r="C68">
        <f>100*(LN((Data!D67+Data!E67)/(Data!C67*Data!F67))-LN((Data!D66+Data!E66)/(Data!C66*Data!F66)))</f>
        <v>0.38920914173434795</v>
      </c>
      <c r="D68">
        <f>100*(LN((Data!G67+Data!H67)/(Data!C67*Data!F67))-LN((Data!G66+Data!H66)/(Data!C66*Data!F66)))</f>
        <v>1.6249082339593102</v>
      </c>
      <c r="E68">
        <f>100*LN(Data!J67/Data!C67*2080)</f>
        <v>-52.617191423199863</v>
      </c>
      <c r="F68">
        <f>100*(LN(Data!I67)-LN(Data!I66))</f>
        <v>0.3183814773774607</v>
      </c>
      <c r="G68">
        <f>100*(LN(Data!F67)-LN(Data!F66))</f>
        <v>0.17493735874261063</v>
      </c>
      <c r="H68">
        <f>Data!K67/4</f>
        <v>0.74082499999999996</v>
      </c>
    </row>
    <row r="69" spans="1:8" x14ac:dyDescent="0.35">
      <c r="A69" s="1">
        <v>23193</v>
      </c>
      <c r="B69">
        <f>100*(LN(Data!B68/Data!C68)-LN(Data!B67/Data!C67))</f>
        <v>1.8025974802707179</v>
      </c>
      <c r="C69">
        <f>100*(LN((Data!D68+Data!E68)/(Data!C68*Data!F68))-LN((Data!D67+Data!E67)/(Data!C67*Data!F67)))</f>
        <v>1.3747049992051785</v>
      </c>
      <c r="D69">
        <f>100*(LN((Data!G68+Data!H68)/(Data!C68*Data!F68))-LN((Data!G67+Data!H67)/(Data!C67*Data!F67)))</f>
        <v>1.8966436528597086</v>
      </c>
      <c r="E69">
        <f>100*LN(Data!J68/Data!C68*2080)</f>
        <v>-52.719210081000575</v>
      </c>
      <c r="F69">
        <f>100*(LN(Data!I68)-LN(Data!I67))</f>
        <v>0.40886878009649408</v>
      </c>
      <c r="G69">
        <f>100*(LN(Data!F68)-LN(Data!F67))</f>
        <v>0.13391169652723356</v>
      </c>
      <c r="H69">
        <f>Data!K68/4</f>
        <v>0.83250000000000002</v>
      </c>
    </row>
    <row r="70" spans="1:8" x14ac:dyDescent="0.35">
      <c r="A70" s="1">
        <v>23285</v>
      </c>
      <c r="B70">
        <f>100*(LN(Data!B69/Data!C69)-LN(Data!B68/Data!C68))</f>
        <v>0.25566150083742301</v>
      </c>
      <c r="C70">
        <f>100*(LN((Data!D69+Data!E69)/(Data!C69*Data!F69))-LN((Data!D68+Data!E68)/(Data!C68*Data!F68)))</f>
        <v>-0.11517138279408812</v>
      </c>
      <c r="D70">
        <f>100*(LN((Data!G69+Data!H69)/(Data!C69*Data!F69))-LN((Data!G68+Data!H68)/(Data!C68*Data!F68)))</f>
        <v>1.0404573339419798</v>
      </c>
      <c r="E70">
        <f>100*LN(Data!J69/Data!C69*2080)</f>
        <v>-52.339027890797482</v>
      </c>
      <c r="F70">
        <f>100*(LN(Data!I69)-LN(Data!I68))</f>
        <v>0.8650785058194721</v>
      </c>
      <c r="G70">
        <f>100*(LN(Data!F69)-LN(Data!F68))</f>
        <v>0.80549793733979413</v>
      </c>
      <c r="H70">
        <f>Data!K69/4</f>
        <v>0.86332500000000001</v>
      </c>
    </row>
    <row r="71" spans="1:8" x14ac:dyDescent="0.35">
      <c r="A71" s="1">
        <v>23377</v>
      </c>
      <c r="B71">
        <f>100*(LN(Data!B70/Data!C70)-LN(Data!B69/Data!C69))</f>
        <v>1.7700687665357151</v>
      </c>
      <c r="C71">
        <f>100*(LN((Data!D70+Data!E70)/(Data!C70*Data!F70))-LN((Data!D69+Data!E69)/(Data!C69*Data!F69)))</f>
        <v>1.5198707181278692</v>
      </c>
      <c r="D71">
        <f>100*(LN((Data!G70+Data!H70)/(Data!C70*Data!F70))-LN((Data!G69+Data!H69)/(Data!C69*Data!F69)))</f>
        <v>2.7111307119772832</v>
      </c>
      <c r="E71">
        <f>100*LN(Data!J70/Data!C70*2080)</f>
        <v>-50.747272729417148</v>
      </c>
      <c r="F71">
        <f>100*(LN(Data!I70)-LN(Data!I69))</f>
        <v>-0.56127369049576714</v>
      </c>
      <c r="G71">
        <f>100*(LN(Data!F70)-LN(Data!F69))</f>
        <v>0.31693921133943981</v>
      </c>
      <c r="H71">
        <f>Data!K70/4</f>
        <v>0.86582499999999996</v>
      </c>
    </row>
    <row r="72" spans="1:8" x14ac:dyDescent="0.35">
      <c r="A72" s="1">
        <v>23468</v>
      </c>
      <c r="B72">
        <f>100*(LN(Data!B71/Data!C71)-LN(Data!B70/Data!C70))</f>
        <v>0.77158394715350909</v>
      </c>
      <c r="C72">
        <f>100*(LN((Data!D71+Data!E71)/(Data!C71*Data!F71))-LN((Data!D70+Data!E70)/(Data!C70*Data!F70)))</f>
        <v>1.3361151622477863</v>
      </c>
      <c r="D72">
        <f>100*(LN((Data!G71+Data!H71)/(Data!C71*Data!F71))-LN((Data!G70+Data!H70)/(Data!C70*Data!F70)))</f>
        <v>0.36000091606265272</v>
      </c>
      <c r="E72">
        <f>100*LN(Data!J71/Data!C71*2080)</f>
        <v>-50.628616713196514</v>
      </c>
      <c r="F72">
        <f>100*(LN(Data!I71)-LN(Data!I70))</f>
        <v>0.94239890493144074</v>
      </c>
      <c r="G72">
        <f>100*(LN(Data!F71)-LN(Data!F70))</f>
        <v>0.22987194766797003</v>
      </c>
      <c r="H72">
        <f>Data!K71/4</f>
        <v>0.87250000000000005</v>
      </c>
    </row>
    <row r="73" spans="1:8" x14ac:dyDescent="0.35">
      <c r="A73" s="1">
        <v>23559</v>
      </c>
      <c r="B73">
        <f>100*(LN(Data!B72/Data!C72)-LN(Data!B71/Data!C71))</f>
        <v>1.1960194672050672</v>
      </c>
      <c r="C73">
        <f>100*(LN((Data!D72+Data!E72)/(Data!C72*Data!F72))-LN((Data!D71+Data!E71)/(Data!C71*Data!F71)))</f>
        <v>1.2377593206274184</v>
      </c>
      <c r="D73">
        <f>100*(LN((Data!G72+Data!H72)/(Data!C72*Data!F72))-LN((Data!G71+Data!H71)/(Data!C71*Data!F71)))</f>
        <v>1.5848936540010072</v>
      </c>
      <c r="E73">
        <f>100*LN(Data!J72/Data!C72*2080)</f>
        <v>-50.341382919693558</v>
      </c>
      <c r="F73">
        <f>100*(LN(Data!I72)-LN(Data!I71))</f>
        <v>1.0814838322151132</v>
      </c>
      <c r="G73">
        <f>100*(LN(Data!F72)-LN(Data!F71))</f>
        <v>0.39529139724878704</v>
      </c>
      <c r="H73">
        <f>Data!K72/4</f>
        <v>0.86417500000000003</v>
      </c>
    </row>
    <row r="74" spans="1:8" x14ac:dyDescent="0.35">
      <c r="A74" s="1">
        <v>23651</v>
      </c>
      <c r="B74">
        <f>100*(LN(Data!B73/Data!C73)-LN(Data!B72/Data!C72))</f>
        <v>-5.8904977917295653E-2</v>
      </c>
      <c r="C74">
        <f>100*(LN((Data!D73+Data!E73)/(Data!C73*Data!F73))-LN((Data!D72+Data!E72)/(Data!C72*Data!F72)))</f>
        <v>0.45417284297748495</v>
      </c>
      <c r="D74">
        <f>100*(LN((Data!G73+Data!H73)/(Data!C73*Data!F73))-LN((Data!G72+Data!H72)/(Data!C72*Data!F72)))</f>
        <v>-0.62157806391098802</v>
      </c>
      <c r="E74">
        <f>100*LN(Data!J73/Data!C73*2080)</f>
        <v>-49.737326447865144</v>
      </c>
      <c r="F74">
        <f>100*(LN(Data!I73)-LN(Data!I72))</f>
        <v>0.26941012082470905</v>
      </c>
      <c r="G74">
        <f>100*(LN(Data!F73)-LN(Data!F72))</f>
        <v>0.45636131684956283</v>
      </c>
      <c r="H74">
        <f>Data!K73/4</f>
        <v>0.89417500000000005</v>
      </c>
    </row>
    <row r="75" spans="1:8" x14ac:dyDescent="0.35">
      <c r="A75" s="1">
        <v>23743</v>
      </c>
      <c r="B75">
        <f>100*(LN(Data!B74/Data!C74)-LN(Data!B73/Data!C73))</f>
        <v>2.1080297117753499</v>
      </c>
      <c r="C75">
        <f>100*(LN((Data!D74+Data!E74)/(Data!C74*Data!F74))-LN((Data!D73+Data!E73)/(Data!C73*Data!F73)))</f>
        <v>0.64875236649459822</v>
      </c>
      <c r="D75">
        <f>100*(LN((Data!G74+Data!H74)/(Data!C74*Data!F74))-LN((Data!G73+Data!H73)/(Data!C73*Data!F73)))</f>
        <v>8.5710241084665739</v>
      </c>
      <c r="E75">
        <f>100*LN(Data!J74/Data!C74*2080)</f>
        <v>-48.473201519255525</v>
      </c>
      <c r="F75">
        <f>100*(LN(Data!I74)-LN(Data!I73))</f>
        <v>9.5919982689185446E-2</v>
      </c>
      <c r="G75">
        <f>100*(LN(Data!F74)-LN(Data!F73))</f>
        <v>0.49960362803846969</v>
      </c>
      <c r="H75">
        <f>Data!K74/4</f>
        <v>0.99417500000000003</v>
      </c>
    </row>
    <row r="76" spans="1:8" x14ac:dyDescent="0.35">
      <c r="A76" s="1">
        <v>23833</v>
      </c>
      <c r="B76">
        <f>100*(LN(Data!B75/Data!C75)-LN(Data!B74/Data!C74))</f>
        <v>0.99235400421360254</v>
      </c>
      <c r="C76">
        <f>100*(LN((Data!D75+Data!E75)/(Data!C75*Data!F75))-LN((Data!D74+Data!E74)/(Data!C74*Data!F74)))</f>
        <v>1.1878092986112421</v>
      </c>
      <c r="D76">
        <f>100*(LN((Data!G75+Data!H75)/(Data!C75*Data!F75))-LN((Data!G74+Data!H74)/(Data!C74*Data!F74)))</f>
        <v>-0.50521600419841661</v>
      </c>
      <c r="E76">
        <f>100*LN(Data!J75/Data!C75*2080)</f>
        <v>-47.750866104390084</v>
      </c>
      <c r="F76">
        <f>100*(LN(Data!I75)-LN(Data!I74))</f>
        <v>3.0811893634652421E-2</v>
      </c>
      <c r="G76">
        <f>100*(LN(Data!F75)-LN(Data!F74))</f>
        <v>0.45766670274116628</v>
      </c>
      <c r="H76">
        <f>Data!K75/4</f>
        <v>1.02</v>
      </c>
    </row>
    <row r="77" spans="1:8" x14ac:dyDescent="0.35">
      <c r="A77" s="1">
        <v>23924</v>
      </c>
      <c r="B77">
        <f>100*(LN(Data!B76/Data!C76)-LN(Data!B75/Data!C75))</f>
        <v>1.8714219753073191</v>
      </c>
      <c r="C77">
        <f>100*(LN((Data!D76+Data!E76)/(Data!C76*Data!F76))-LN((Data!D75+Data!E75)/(Data!C75*Data!F75)))</f>
        <v>1.2232997124025147</v>
      </c>
      <c r="D77">
        <f>100*(LN((Data!G76+Data!H76)/(Data!C76*Data!F76))-LN((Data!G75+Data!H75)/(Data!C75*Data!F75)))</f>
        <v>2.3973786265258923</v>
      </c>
      <c r="E77">
        <f>100*LN(Data!J76/Data!C76*2080)</f>
        <v>-47.836529439071981</v>
      </c>
      <c r="F77">
        <f>100*(LN(Data!I76)-LN(Data!I75))</f>
        <v>0.74854350113096046</v>
      </c>
      <c r="G77">
        <f>100*(LN(Data!F76)-LN(Data!F75))</f>
        <v>0.38821890263864844</v>
      </c>
      <c r="H77">
        <f>Data!K76/4</f>
        <v>1.0191749999999999</v>
      </c>
    </row>
    <row r="78" spans="1:8" x14ac:dyDescent="0.35">
      <c r="A78" s="1">
        <v>24016</v>
      </c>
      <c r="B78">
        <f>100*(LN(Data!B77/Data!C77)-LN(Data!B76/Data!C76))</f>
        <v>1.9405605623528555</v>
      </c>
      <c r="C78">
        <f>100*(LN((Data!D77+Data!E77)/(Data!C77*Data!F77))-LN((Data!D76+Data!E76)/(Data!C76*Data!F76)))</f>
        <v>1.9698176085075403</v>
      </c>
      <c r="D78">
        <f>100*(LN((Data!G77+Data!H77)/(Data!C77*Data!F77))-LN((Data!G76+Data!H76)/(Data!C76*Data!F76)))</f>
        <v>1.4455145014382609</v>
      </c>
      <c r="E78">
        <f>100*LN(Data!J77/Data!C77*2080)</f>
        <v>-47.229508185039933</v>
      </c>
      <c r="F78">
        <f>100*(LN(Data!I77)-LN(Data!I76))</f>
        <v>0.94006948112701494</v>
      </c>
      <c r="G78">
        <f>100*(LN(Data!F77)-LN(Data!F76))</f>
        <v>0.68274930838527759</v>
      </c>
      <c r="H78">
        <f>Data!K77/4</f>
        <v>1.0416749999999999</v>
      </c>
    </row>
    <row r="79" spans="1:8" x14ac:dyDescent="0.35">
      <c r="A79" s="1">
        <v>24108</v>
      </c>
      <c r="B79">
        <f>100*(LN(Data!B78/Data!C78)-LN(Data!B77/Data!C77))</f>
        <v>2.1502598892721991</v>
      </c>
      <c r="C79">
        <f>100*(LN((Data!D78+Data!E78)/(Data!C78*Data!F78))-LN((Data!D77+Data!E77)/(Data!C77*Data!F77)))</f>
        <v>0.93031736212605409</v>
      </c>
      <c r="D79">
        <f>100*(LN((Data!G78+Data!H78)/(Data!C78*Data!F78))-LN((Data!G77+Data!H77)/(Data!C77*Data!F77)))</f>
        <v>5.6044256951746974</v>
      </c>
      <c r="E79">
        <f>100*LN(Data!J78/Data!C78*2080)</f>
        <v>-46.052284120223717</v>
      </c>
      <c r="F79">
        <f>100*(LN(Data!I78)-LN(Data!I77))</f>
        <v>0.78615834643285254</v>
      </c>
      <c r="G79">
        <f>100*(LN(Data!F78)-LN(Data!F77))</f>
        <v>0.64487659552674437</v>
      </c>
      <c r="H79">
        <f>Data!K78/4</f>
        <v>1.1399999999999999</v>
      </c>
    </row>
    <row r="80" spans="1:8" x14ac:dyDescent="0.35">
      <c r="A80" s="1">
        <v>24198</v>
      </c>
      <c r="B80">
        <f>100*(LN(Data!B79/Data!C79)-LN(Data!B78/Data!C78))</f>
        <v>8.7363495444048311E-2</v>
      </c>
      <c r="C80">
        <f>100*(LN((Data!D79+Data!E79)/(Data!C79*Data!F79))-LN((Data!D78+Data!E78)/(Data!C78*Data!F78)))</f>
        <v>0.83828446309315297</v>
      </c>
      <c r="D80">
        <f>100*(LN((Data!G79+Data!H79)/(Data!C79*Data!F79))-LN((Data!G78+Data!H78)/(Data!C78*Data!F78)))</f>
        <v>-2.5961511162508444</v>
      </c>
      <c r="E80">
        <f>100*LN(Data!J79/Data!C79*2080)</f>
        <v>-45.326921032271386</v>
      </c>
      <c r="F80">
        <f>100*(LN(Data!I79)-LN(Data!I78))</f>
        <v>0.6755995411759308</v>
      </c>
      <c r="G80">
        <f>100*(LN(Data!F79)-LN(Data!F78))</f>
        <v>0.81128511423576022</v>
      </c>
      <c r="H80">
        <f>Data!K79/4</f>
        <v>1.2283249999999999</v>
      </c>
    </row>
    <row r="81" spans="1:8" x14ac:dyDescent="0.35">
      <c r="A81" s="1">
        <v>24289</v>
      </c>
      <c r="B81">
        <f>100*(LN(Data!B80/Data!C80)-LN(Data!B79/Data!C79))</f>
        <v>0.54525285581772387</v>
      </c>
      <c r="C81">
        <f>100*(LN((Data!D80+Data!E80)/(Data!C80*Data!F80))-LN((Data!D79+Data!E79)/(Data!C79*Data!F79)))</f>
        <v>0.32953037070679869</v>
      </c>
      <c r="D81">
        <f>100*(LN((Data!G80+Data!H80)/(Data!C80*Data!F80))-LN((Data!G79+Data!H79)/(Data!C79*Data!F79)))</f>
        <v>-0.19025009195221543</v>
      </c>
      <c r="E81">
        <f>100*LN(Data!J80/Data!C80*2080)</f>
        <v>-45.157331563594141</v>
      </c>
      <c r="F81">
        <f>100*(LN(Data!I80)-LN(Data!I79))</f>
        <v>0.55898404105398924</v>
      </c>
      <c r="G81">
        <f>100*(LN(Data!F80)-LN(Data!F79))</f>
        <v>0.96275564492604992</v>
      </c>
      <c r="H81">
        <f>Data!K80/4</f>
        <v>1.3525</v>
      </c>
    </row>
    <row r="82" spans="1:8" x14ac:dyDescent="0.35">
      <c r="A82" s="1">
        <v>24381</v>
      </c>
      <c r="B82">
        <f>100*(LN(Data!B81/Data!C81)-LN(Data!B80/Data!C80))</f>
        <v>0.50060704677887813</v>
      </c>
      <c r="C82">
        <f>100*(LN((Data!D81+Data!E81)/(Data!C81*Data!F81))-LN((Data!D80+Data!E80)/(Data!C80*Data!F80)))</f>
        <v>0.16674993904715052</v>
      </c>
      <c r="D82">
        <f>100*(LN((Data!G81+Data!H81)/(Data!C81*Data!F81))-LN((Data!G80+Data!H80)/(Data!C80*Data!F80)))</f>
        <v>0.21414122807179581</v>
      </c>
      <c r="E82">
        <f>100*LN(Data!J81/Data!C81*2080)</f>
        <v>-45.739808512826507</v>
      </c>
      <c r="F82">
        <f>100*(LN(Data!I81)-LN(Data!I80))</f>
        <v>0.52471109193374943</v>
      </c>
      <c r="G82">
        <f>100*(LN(Data!F81)-LN(Data!F80))</f>
        <v>0.83487419766585802</v>
      </c>
      <c r="H82">
        <f>Data!K81/4</f>
        <v>1.390825</v>
      </c>
    </row>
    <row r="83" spans="1:8" x14ac:dyDescent="0.35">
      <c r="A83" s="1">
        <v>24473</v>
      </c>
      <c r="B83">
        <f>100*(LN(Data!B82/Data!C82)-LN(Data!B81/Data!C81))</f>
        <v>0.63069351332210033</v>
      </c>
      <c r="C83">
        <f>100*(LN((Data!D82+Data!E82)/(Data!C82*Data!F82))-LN((Data!D81+Data!E81)/(Data!C81*Data!F81)))</f>
        <v>0.70982509490988832</v>
      </c>
      <c r="D83">
        <f>100*(LN((Data!G82+Data!H82)/(Data!C82*Data!F82))-LN((Data!G81+Data!H81)/(Data!C81*Data!F81)))</f>
        <v>-2.7783074961972076</v>
      </c>
      <c r="E83">
        <f>100*LN(Data!J82/Data!C82*2080)</f>
        <v>-46.107377940835626</v>
      </c>
      <c r="F83">
        <f>100*(LN(Data!I82)-LN(Data!I81))</f>
        <v>1.0947972394612648</v>
      </c>
      <c r="G83">
        <f>100*(LN(Data!F82)-LN(Data!F81))</f>
        <v>0.41483775785700061</v>
      </c>
      <c r="H83">
        <f>Data!K82/4</f>
        <v>1.2058249999999999</v>
      </c>
    </row>
    <row r="84" spans="1:8" x14ac:dyDescent="0.35">
      <c r="A84" s="1">
        <v>24563</v>
      </c>
      <c r="B84">
        <f>100*(LN(Data!B83/Data!C83)-LN(Data!B82/Data!C82))</f>
        <v>-0.18115634011475201</v>
      </c>
      <c r="C84">
        <f>100*(LN((Data!D83+Data!E83)/(Data!C83*Data!F83))-LN((Data!D82+Data!E82)/(Data!C82*Data!F82)))</f>
        <v>0.5994742575047951</v>
      </c>
      <c r="D84">
        <f>100*(LN((Data!G83+Data!H83)/(Data!C83*Data!F83))-LN((Data!G82+Data!H82)/(Data!C82*Data!F82)))</f>
        <v>-1.6605776045855336</v>
      </c>
      <c r="E84">
        <f>100*LN(Data!J83/Data!C83*2080)</f>
        <v>-46.965086693485482</v>
      </c>
      <c r="F84">
        <f>100*(LN(Data!I83)-LN(Data!I82))</f>
        <v>1.0090740061094117</v>
      </c>
      <c r="G84">
        <f>100*(LN(Data!F83)-LN(Data!F82))</f>
        <v>0.50945277099212483</v>
      </c>
      <c r="H84">
        <f>Data!K83/4</f>
        <v>0.99750000000000005</v>
      </c>
    </row>
    <row r="85" spans="1:8" x14ac:dyDescent="0.35">
      <c r="A85" s="1">
        <v>24654</v>
      </c>
      <c r="B85">
        <f>100*(LN(Data!B84/Data!C84)-LN(Data!B83/Data!C83))</f>
        <v>0.66814686577876259</v>
      </c>
      <c r="C85">
        <f>100*(LN((Data!D84+Data!E84)/(Data!C84*Data!F84))-LN((Data!D83+Data!E83)/(Data!C83*Data!F83)))</f>
        <v>0.40227471055729325</v>
      </c>
      <c r="D85">
        <f>100*(LN((Data!G84+Data!H84)/(Data!C84*Data!F84))-LN((Data!G83+Data!H83)/(Data!C83*Data!F83)))</f>
        <v>1.3608195684414071</v>
      </c>
      <c r="E85">
        <f>100*LN(Data!J84/Data!C84*2080)</f>
        <v>-46.908770391708842</v>
      </c>
      <c r="F85">
        <f>100*(LN(Data!I84)-LN(Data!I83))</f>
        <v>0.34478092478549272</v>
      </c>
      <c r="G85">
        <f>100*(LN(Data!F84)-LN(Data!F83))</f>
        <v>0.952920517006417</v>
      </c>
      <c r="H85">
        <f>Data!K84/4</f>
        <v>0.973325</v>
      </c>
    </row>
    <row r="86" spans="1:8" x14ac:dyDescent="0.35">
      <c r="A86" s="1">
        <v>24746</v>
      </c>
      <c r="B86">
        <f>100*(LN(Data!B85/Data!C85)-LN(Data!B84/Data!C84))</f>
        <v>0.46169761128340703</v>
      </c>
      <c r="C86">
        <f>100*(LN((Data!D85+Data!E85)/(Data!C85*Data!F85))-LN((Data!D84+Data!E84)/(Data!C84*Data!F84)))</f>
        <v>0.10388320087404423</v>
      </c>
      <c r="D86">
        <f>100*(LN((Data!G85+Data!H85)/(Data!C85*Data!F85))-LN((Data!G84+Data!H84)/(Data!C84*Data!F84)))</f>
        <v>1.2178722825382238</v>
      </c>
      <c r="E86">
        <f>100*LN(Data!J85/Data!C85*2080)</f>
        <v>-46.744624872883158</v>
      </c>
      <c r="F86">
        <f>100*(LN(Data!I85)-LN(Data!I84))</f>
        <v>0.26060209001013135</v>
      </c>
      <c r="G86">
        <f>100*(LN(Data!F85)-LN(Data!F84))</f>
        <v>1.106497405471929</v>
      </c>
      <c r="H86">
        <f>Data!K85/4</f>
        <v>1.0433250000000001</v>
      </c>
    </row>
    <row r="87" spans="1:8" x14ac:dyDescent="0.35">
      <c r="A87" s="1">
        <v>24838</v>
      </c>
      <c r="B87">
        <f>100*(LN(Data!B86/Data!C86)-LN(Data!B85/Data!C85))</f>
        <v>1.7990001391582577</v>
      </c>
      <c r="C87">
        <f>100*(LN((Data!D86+Data!E86)/(Data!C86*Data!F86))-LN((Data!D85+Data!E85)/(Data!C85*Data!F85)))</f>
        <v>1.5381767108262778</v>
      </c>
      <c r="D87">
        <f>100*(LN((Data!G86+Data!H86)/(Data!C86*Data!F86))-LN((Data!G85+Data!H85)/(Data!C85*Data!F85)))</f>
        <v>2.9979805684639871</v>
      </c>
      <c r="E87">
        <f>100*LN(Data!J86/Data!C86*2080)</f>
        <v>-46.790044454676348</v>
      </c>
      <c r="F87">
        <f>100*(LN(Data!I86)-LN(Data!I85))</f>
        <v>1.6736328582353188</v>
      </c>
      <c r="G87">
        <f>100*(LN(Data!F86)-LN(Data!F85))</f>
        <v>1.099570733572186</v>
      </c>
      <c r="H87">
        <f>Data!K86/4</f>
        <v>1.1975</v>
      </c>
    </row>
    <row r="88" spans="1:8" x14ac:dyDescent="0.35">
      <c r="A88" s="1">
        <v>24929</v>
      </c>
      <c r="B88">
        <f>100*(LN(Data!B87/Data!C87)-LN(Data!B86/Data!C86))</f>
        <v>1.4369914743950218</v>
      </c>
      <c r="C88">
        <f>100*(LN((Data!D87+Data!E87)/(Data!C87*Data!F87))-LN((Data!D86+Data!E86)/(Data!C86*Data!F86)))</f>
        <v>1.2202535317520358</v>
      </c>
      <c r="D88">
        <f>100*(LN((Data!G87+Data!H87)/(Data!C87*Data!F87))-LN((Data!G86+Data!H86)/(Data!C86*Data!F86)))</f>
        <v>2.4662909355106066</v>
      </c>
      <c r="E88">
        <f>100*LN(Data!J87/Data!C87*2080)</f>
        <v>-46.056156432649132</v>
      </c>
      <c r="F88">
        <f>100*(LN(Data!I87)-LN(Data!I86))</f>
        <v>0.64328027561826318</v>
      </c>
      <c r="G88">
        <f>100*(LN(Data!F87)-LN(Data!F86))</f>
        <v>1.0517187213867185</v>
      </c>
      <c r="H88">
        <f>Data!K87/4</f>
        <v>1.495825</v>
      </c>
    </row>
    <row r="89" spans="1:8" x14ac:dyDescent="0.35">
      <c r="A89" s="1">
        <v>25020</v>
      </c>
      <c r="B89">
        <f>100*(LN(Data!B88/Data!C88)-LN(Data!B87/Data!C87))</f>
        <v>0.50714098659154772</v>
      </c>
      <c r="C89">
        <f>100*(LN((Data!D88+Data!E88)/(Data!C88*Data!F88))-LN((Data!D87+Data!E87)/(Data!C87*Data!F87)))</f>
        <v>1.2241780345961573</v>
      </c>
      <c r="D89">
        <f>100*(LN((Data!G88+Data!H88)/(Data!C88*Data!F88))-LN((Data!G87+Data!H87)/(Data!C87*Data!F87)))</f>
        <v>-0.74459987782002912</v>
      </c>
      <c r="E89">
        <f>100*LN(Data!J88/Data!C88*2080)</f>
        <v>-45.622517204645305</v>
      </c>
      <c r="F89">
        <f>100*(LN(Data!I88)-LN(Data!I87))</f>
        <v>0.27731921926452685</v>
      </c>
      <c r="G89">
        <f>100*(LN(Data!F88)-LN(Data!F87))</f>
        <v>0.97477104475847121</v>
      </c>
      <c r="H89">
        <f>Data!K88/4</f>
        <v>1.486675</v>
      </c>
    </row>
    <row r="90" spans="1:8" x14ac:dyDescent="0.35">
      <c r="A90" s="1">
        <v>25112</v>
      </c>
      <c r="B90">
        <f>100*(LN(Data!B89/Data!C89)-LN(Data!B88/Data!C88))</f>
        <v>0.11452114826506765</v>
      </c>
      <c r="C90">
        <f>100*(LN((Data!D89+Data!E89)/(Data!C89*Data!F89))-LN((Data!D88+Data!E88)/(Data!C88*Data!F88)))</f>
        <v>9.5664548355678392E-2</v>
      </c>
      <c r="D90">
        <f>100*(LN((Data!G89+Data!H89)/(Data!C89*Data!F89))-LN((Data!G88+Data!H88)/(Data!C88*Data!F88)))</f>
        <v>0.49892134265299148</v>
      </c>
      <c r="E90">
        <f>100*LN(Data!J89/Data!C89*2080)</f>
        <v>-45.281589648307957</v>
      </c>
      <c r="F90">
        <f>100*(LN(Data!I89)-LN(Data!I88))</f>
        <v>0.73938349815563242</v>
      </c>
      <c r="G90">
        <f>100*(LN(Data!F89)-LN(Data!F88))</f>
        <v>1.4020099535982933</v>
      </c>
      <c r="H90">
        <f>Data!K89/4</f>
        <v>1.4791749999999999</v>
      </c>
    </row>
    <row r="91" spans="1:8" x14ac:dyDescent="0.35">
      <c r="A91" s="1">
        <v>25204</v>
      </c>
      <c r="B91">
        <f>100*(LN(Data!B90/Data!C90)-LN(Data!B89/Data!C89))</f>
        <v>1.3402737458990899</v>
      </c>
      <c r="C91">
        <f>100*(LN((Data!D90+Data!E90)/(Data!C90*Data!F90))-LN((Data!D89+Data!E89)/(Data!C89*Data!F89)))</f>
        <v>0.76149731624539641</v>
      </c>
      <c r="D91">
        <f>100*(LN((Data!G90+Data!H90)/(Data!C90*Data!F90))-LN((Data!G89+Data!H89)/(Data!C89*Data!F89)))</f>
        <v>4.168652806594153</v>
      </c>
      <c r="E91">
        <f>100*LN(Data!J90/Data!C90*2080)</f>
        <v>-44.566566396558279</v>
      </c>
      <c r="F91">
        <f>100*(LN(Data!I90)-LN(Data!I89))</f>
        <v>0.14197971458171921</v>
      </c>
      <c r="G91">
        <f>100*(LN(Data!F90)-LN(Data!F89))</f>
        <v>1.0263654445626269</v>
      </c>
      <c r="H91">
        <f>Data!K90/4</f>
        <v>1.641675</v>
      </c>
    </row>
    <row r="92" spans="1:8" x14ac:dyDescent="0.35">
      <c r="A92" s="1">
        <v>25294</v>
      </c>
      <c r="B92">
        <f>100*(LN(Data!B91/Data!C91)-LN(Data!B90/Data!C90))</f>
        <v>8.335751366592703E-2</v>
      </c>
      <c r="C92">
        <f>100*(LN((Data!D91+Data!E91)/(Data!C91*Data!F91))-LN((Data!D90+Data!E90)/(Data!C90*Data!F90)))</f>
        <v>0.68224787019541822</v>
      </c>
      <c r="D92">
        <f>100*(LN((Data!G91+Data!H91)/(Data!C91*Data!F91))-LN((Data!G90+Data!H90)/(Data!C90*Data!F90)))</f>
        <v>-1.1930310107866049</v>
      </c>
      <c r="E92">
        <f>100*LN(Data!J91/Data!C91*2080)</f>
        <v>-43.865933625757471</v>
      </c>
      <c r="F92">
        <f>100*(LN(Data!I91)-LN(Data!I90))</f>
        <v>3.7005057780081785E-2</v>
      </c>
      <c r="G92">
        <f>100*(LN(Data!F91)-LN(Data!F90))</f>
        <v>1.2658708625031601</v>
      </c>
      <c r="H92">
        <f>Data!K91/4</f>
        <v>2.0816750000000002</v>
      </c>
    </row>
    <row r="93" spans="1:8" x14ac:dyDescent="0.35">
      <c r="A93" s="1">
        <v>25385</v>
      </c>
      <c r="B93">
        <f>100*(LN(Data!B92/Data!C92)-LN(Data!B91/Data!C91))</f>
        <v>0.38770353716830463</v>
      </c>
      <c r="C93">
        <f>100*(LN((Data!D92+Data!E92)/(Data!C92*Data!F92))-LN((Data!D91+Data!E91)/(Data!C91*Data!F91)))</f>
        <v>0.30525407907884272</v>
      </c>
      <c r="D93">
        <f>100*(LN((Data!G92+Data!H92)/(Data!C92*Data!F92))-LN((Data!G91+Data!H91)/(Data!C91*Data!F91)))</f>
        <v>0.22508098657247899</v>
      </c>
      <c r="E93">
        <f>100*LN(Data!J92/Data!C92*2080)</f>
        <v>-43.654735778365669</v>
      </c>
      <c r="F93">
        <f>100*(LN(Data!I92)-LN(Data!I91))</f>
        <v>0.40461904908823954</v>
      </c>
      <c r="G93">
        <f>100*(LN(Data!F92)-LN(Data!F91))</f>
        <v>1.3949532378235041</v>
      </c>
      <c r="H93">
        <f>Data!K92/4</f>
        <v>2.245825</v>
      </c>
    </row>
    <row r="94" spans="1:8" x14ac:dyDescent="0.35">
      <c r="A94" s="1">
        <v>25477</v>
      </c>
      <c r="B94">
        <f>100*(LN(Data!B93/Data!C93)-LN(Data!B92/Data!C92))</f>
        <v>-0.78959638617575045</v>
      </c>
      <c r="C94">
        <f>100*(LN((Data!D93+Data!E93)/(Data!C93*Data!F93))-LN((Data!D92+Data!E92)/(Data!C92*Data!F92)))</f>
        <v>0.66066182950308416</v>
      </c>
      <c r="D94">
        <f>100*(LN((Data!G93+Data!H93)/(Data!C93*Data!F93))-LN((Data!G92+Data!H92)/(Data!C92*Data!F92)))</f>
        <v>-3.7580396387983939</v>
      </c>
      <c r="E94">
        <f>100*LN(Data!J93/Data!C93*2080)</f>
        <v>-44.258905904526401</v>
      </c>
      <c r="F94">
        <f>100*(LN(Data!I93)-LN(Data!I92))</f>
        <v>0.39840079664754668</v>
      </c>
      <c r="G94">
        <f>100*(LN(Data!F93)-LN(Data!F92))</f>
        <v>1.2805009149643887</v>
      </c>
      <c r="H94">
        <f>Data!K93/4</f>
        <v>2.2349999999999999</v>
      </c>
    </row>
    <row r="95" spans="1:8" x14ac:dyDescent="0.35">
      <c r="A95" s="1">
        <v>25569</v>
      </c>
      <c r="B95">
        <f>100*(LN(Data!B94/Data!C94)-LN(Data!B93/Data!C93))</f>
        <v>-0.39987155954248621</v>
      </c>
      <c r="C95">
        <f>100*(LN((Data!D94+Data!E94)/(Data!C94*Data!F94))-LN((Data!D93+Data!E93)/(Data!C93*Data!F93)))</f>
        <v>0.65397549126995358</v>
      </c>
      <c r="D95">
        <f>100*(LN((Data!G94+Data!H94)/(Data!C94*Data!F94))-LN((Data!G93+Data!H93)/(Data!C93*Data!F93)))</f>
        <v>-3.4518269687856318</v>
      </c>
      <c r="E95">
        <f>100*LN(Data!J94/Data!C94*2080)</f>
        <v>-44.911989096810359</v>
      </c>
      <c r="F95">
        <f>100*(LN(Data!I94)-LN(Data!I93))</f>
        <v>0.20928978988159486</v>
      </c>
      <c r="G95">
        <f>100*(LN(Data!F94)-LN(Data!F93))</f>
        <v>1.3959767687889535</v>
      </c>
      <c r="H95">
        <f>Data!K94/4</f>
        <v>2.1433249999999999</v>
      </c>
    </row>
    <row r="96" spans="1:8" x14ac:dyDescent="0.35">
      <c r="A96" s="1">
        <v>25659</v>
      </c>
      <c r="B96">
        <f>100*(LN(Data!B95/Data!C95)-LN(Data!B94/Data!C94))</f>
        <v>-0.15592318131574245</v>
      </c>
      <c r="C96">
        <f>100*(LN((Data!D95+Data!E95)/(Data!C95*Data!F95))-LN((Data!D94+Data!E94)/(Data!C94*Data!F94)))</f>
        <v>-0.12971097858702763</v>
      </c>
      <c r="D96">
        <f>100*(LN((Data!G95+Data!H95)/(Data!C95*Data!F95))-LN((Data!G94+Data!H94)/(Data!C94*Data!F94)))</f>
        <v>0.13754610420289026</v>
      </c>
      <c r="E96">
        <f>100*LN(Data!J95/Data!C95*2080)</f>
        <v>-46.538162604202171</v>
      </c>
      <c r="F96">
        <f>100*(LN(Data!I95)-LN(Data!I94))</f>
        <v>0.18905326563878333</v>
      </c>
      <c r="G96">
        <f>100*(LN(Data!F95)-LN(Data!F94))</f>
        <v>1.3860268083804694</v>
      </c>
      <c r="H96">
        <f>Data!K95/4</f>
        <v>1.9716750000000001</v>
      </c>
    </row>
    <row r="97" spans="1:8" x14ac:dyDescent="0.35">
      <c r="A97" s="1">
        <v>25750</v>
      </c>
      <c r="B97">
        <f>100*(LN(Data!B96/Data!C96)-LN(Data!B95/Data!C95))</f>
        <v>0.58408491308132859</v>
      </c>
      <c r="C97">
        <f>100*(LN((Data!D96+Data!E96)/(Data!C96*Data!F96))-LN((Data!D95+Data!E95)/(Data!C95*Data!F95)))</f>
        <v>0.81147465430415622</v>
      </c>
      <c r="D97">
        <f>100*(LN((Data!G96+Data!H96)/(Data!C96*Data!F96))-LN((Data!G95+Data!H95)/(Data!C95*Data!F95)))</f>
        <v>0.1572037701665252</v>
      </c>
      <c r="E97">
        <f>100*LN(Data!J96/Data!C96*2080)</f>
        <v>-47.376185116273234</v>
      </c>
      <c r="F97">
        <f>100*(LN(Data!I96)-LN(Data!I95))</f>
        <v>0.59379801643935082</v>
      </c>
      <c r="G97">
        <f>100*(LN(Data!F96)-LN(Data!F95))</f>
        <v>0.81697161144105301</v>
      </c>
      <c r="H97">
        <f>Data!K96/4</f>
        <v>1.6766749999999999</v>
      </c>
    </row>
    <row r="98" spans="1:8" x14ac:dyDescent="0.35">
      <c r="A98" s="1">
        <v>25842</v>
      </c>
      <c r="B98">
        <f>100*(LN(Data!B97/Data!C97)-LN(Data!B96/Data!C96))</f>
        <v>-1.4280070209446993</v>
      </c>
      <c r="C98">
        <f>100*(LN((Data!D97+Data!E97)/(Data!C97*Data!F97))-LN((Data!D96+Data!E96)/(Data!C96*Data!F96)))</f>
        <v>0.33814065779971259</v>
      </c>
      <c r="D98">
        <f>100*(LN((Data!G97+Data!H97)/(Data!C97*Data!F97))-LN((Data!G96+Data!H96)/(Data!C96*Data!F96)))</f>
        <v>-6.2193333135537543</v>
      </c>
      <c r="E98">
        <f>100*LN(Data!J97/Data!C97*2080)</f>
        <v>-48.497764326652302</v>
      </c>
      <c r="F98">
        <f>100*(LN(Data!I97)-LN(Data!I96))</f>
        <v>-0.44920023935954845</v>
      </c>
      <c r="G98">
        <f>100*(LN(Data!F97)-LN(Data!F96))</f>
        <v>1.3152075597691493</v>
      </c>
      <c r="H98">
        <f>Data!K97/4</f>
        <v>1.391675</v>
      </c>
    </row>
    <row r="99" spans="1:8" x14ac:dyDescent="0.35">
      <c r="A99" s="1">
        <v>25934</v>
      </c>
      <c r="B99">
        <f>100*(LN(Data!B98/Data!C98)-LN(Data!B97/Data!C97))</f>
        <v>2.3665266573800192</v>
      </c>
      <c r="C99">
        <f>100*(LN((Data!D98+Data!E98)/(Data!C98*Data!F98))-LN((Data!D97+Data!E97)/(Data!C97*Data!F97)))</f>
        <v>-0.37879822118469519</v>
      </c>
      <c r="D99">
        <f>100*(LN((Data!G98+Data!H98)/(Data!C98*Data!F98))-LN((Data!G97+Data!H97)/(Data!C97*Data!F97)))</f>
        <v>10.557341140315302</v>
      </c>
      <c r="E99">
        <f>100*LN(Data!J98/Data!C98*2080)</f>
        <v>-48.341490575931282</v>
      </c>
      <c r="F99">
        <f>100*(LN(Data!I98)-LN(Data!I97))</f>
        <v>1.2019284606643588</v>
      </c>
      <c r="G99">
        <f>100*(LN(Data!F98)-LN(Data!F97))</f>
        <v>1.5039231630308514</v>
      </c>
      <c r="H99">
        <f>Data!K98/4</f>
        <v>0.964175</v>
      </c>
    </row>
    <row r="100" spans="1:8" x14ac:dyDescent="0.35">
      <c r="A100" s="1">
        <v>26024</v>
      </c>
      <c r="B100">
        <f>100*(LN(Data!B99/Data!C99)-LN(Data!B98/Data!C98))</f>
        <v>0.2500758436387418</v>
      </c>
      <c r="C100">
        <f>100*(LN((Data!D99+Data!E99)/(Data!C99*Data!F99))-LN((Data!D98+Data!E98)/(Data!C98*Data!F98)))</f>
        <v>0.29727531934309326</v>
      </c>
      <c r="D100">
        <f>100*(LN((Data!G99+Data!H99)/(Data!C99*Data!F99))-LN((Data!G98+Data!H98)/(Data!C98*Data!F98)))</f>
        <v>2.0824343465140061</v>
      </c>
      <c r="E100">
        <f>100*LN(Data!J99/Data!C99*2080)</f>
        <v>-48.306815706177815</v>
      </c>
      <c r="F100">
        <f>100*(LN(Data!I99)-LN(Data!I98))</f>
        <v>0.54254288320940702</v>
      </c>
      <c r="G100">
        <f>100*(LN(Data!F99)-LN(Data!F98))</f>
        <v>1.3053508619778942</v>
      </c>
      <c r="H100">
        <f>Data!K99/4</f>
        <v>1.141675</v>
      </c>
    </row>
    <row r="101" spans="1:8" x14ac:dyDescent="0.35">
      <c r="A101" s="1">
        <v>26115</v>
      </c>
      <c r="B101">
        <f>100*(LN(Data!B100/Data!C100)-LN(Data!B99/Data!C99))</f>
        <v>0.51946478173459099</v>
      </c>
      <c r="C101">
        <f>100*(LN((Data!D100+Data!E100)/(Data!C100*Data!F100))-LN((Data!D99+Data!E99)/(Data!C99*Data!F99)))</f>
        <v>0.34718867041689805</v>
      </c>
      <c r="D101">
        <f>100*(LN((Data!G100+Data!H100)/(Data!C100*Data!F100))-LN((Data!G99+Data!H99)/(Data!C99*Data!F99)))</f>
        <v>1.0650289819906789</v>
      </c>
      <c r="E101">
        <f>100*LN(Data!J100/Data!C100*2080)</f>
        <v>-48.606950100607129</v>
      </c>
      <c r="F101">
        <f>100*(LN(Data!I100)-LN(Data!I99))</f>
        <v>0.37744056863067144</v>
      </c>
      <c r="G101">
        <f>100*(LN(Data!F100)-LN(Data!F99))</f>
        <v>1.0138113209602118</v>
      </c>
      <c r="H101">
        <f>Data!K100/4</f>
        <v>1.369175</v>
      </c>
    </row>
    <row r="102" spans="1:8" x14ac:dyDescent="0.35">
      <c r="A102" s="1">
        <v>26207</v>
      </c>
      <c r="B102">
        <f>100*(LN(Data!B101/Data!C101)-LN(Data!B100/Data!C100))</f>
        <v>-8.2112845075466012E-2</v>
      </c>
      <c r="C102">
        <f>100*(LN((Data!D101+Data!E101)/(Data!C101*Data!F101))-LN((Data!D100+Data!E100)/(Data!C100*Data!F100)))</f>
        <v>0.87096299584086267</v>
      </c>
      <c r="D102">
        <f>100*(LN((Data!G101+Data!H101)/(Data!C101*Data!F101))-LN((Data!G100+Data!H100)/(Data!C100*Data!F100)))</f>
        <v>-1.0784876236748175</v>
      </c>
      <c r="E102">
        <f>100*LN(Data!J101/Data!C101*2080)</f>
        <v>-47.854988419454777</v>
      </c>
      <c r="F102">
        <f>100*(LN(Data!I101)-LN(Data!I100))</f>
        <v>-5.3620102865004071E-2</v>
      </c>
      <c r="G102">
        <f>100*(LN(Data!F101)-LN(Data!F100))</f>
        <v>0.83056594696473418</v>
      </c>
      <c r="H102">
        <f>Data!K101/4</f>
        <v>1.1875</v>
      </c>
    </row>
    <row r="103" spans="1:8" x14ac:dyDescent="0.35">
      <c r="A103" s="1">
        <v>26299</v>
      </c>
      <c r="B103">
        <f>100*(LN(Data!B102/Data!C102)-LN(Data!B101/Data!C101))</f>
        <v>1.5748145930109203</v>
      </c>
      <c r="C103">
        <f>100*(LN((Data!D102+Data!E102)/(Data!C102*Data!F102))-LN((Data!D101+Data!E101)/(Data!C101*Data!F101)))</f>
        <v>0.4660492266431504</v>
      </c>
      <c r="D103">
        <f>100*(LN((Data!G102+Data!H102)/(Data!C102*Data!F102))-LN((Data!G101+Data!H101)/(Data!C101*Data!F101)))</f>
        <v>3.9523799106875757</v>
      </c>
      <c r="E103">
        <f>100*LN(Data!J102/Data!C102*2080)</f>
        <v>-46.983667623535005</v>
      </c>
      <c r="F103">
        <f>100*(LN(Data!I102)-LN(Data!I101))</f>
        <v>1.935820368743002</v>
      </c>
      <c r="G103">
        <f>100*(LN(Data!F102)-LN(Data!F101))</f>
        <v>1.5085705668693716</v>
      </c>
      <c r="H103">
        <f>Data!K102/4</f>
        <v>0.88667499999999999</v>
      </c>
    </row>
    <row r="104" spans="1:8" x14ac:dyDescent="0.35">
      <c r="A104" s="1">
        <v>26390</v>
      </c>
      <c r="B104">
        <f>100*(LN(Data!B103/Data!C103)-LN(Data!B102/Data!C102))</f>
        <v>2.0109280673442864</v>
      </c>
      <c r="C104">
        <f>100*(LN((Data!D103+Data!E103)/(Data!C103*Data!F103))-LN((Data!D102+Data!E102)/(Data!C102*Data!F102)))</f>
        <v>1.5136202369166796</v>
      </c>
      <c r="D104">
        <f>100*(LN((Data!G103+Data!H103)/(Data!C103*Data!F103))-LN((Data!G102+Data!H102)/(Data!C102*Data!F102)))</f>
        <v>4.3209672372354291</v>
      </c>
      <c r="E104">
        <f>100*LN(Data!J103/Data!C103*2080)</f>
        <v>-46.493988922150301</v>
      </c>
      <c r="F104">
        <f>100*(LN(Data!I103)-LN(Data!I102))</f>
        <v>0.51741466976409356</v>
      </c>
      <c r="G104">
        <f>100*(LN(Data!F103)-LN(Data!F102))</f>
        <v>0.62085588101079558</v>
      </c>
      <c r="H104">
        <f>Data!K103/4</f>
        <v>1.075</v>
      </c>
    </row>
    <row r="105" spans="1:8" x14ac:dyDescent="0.35">
      <c r="A105" s="1">
        <v>26481</v>
      </c>
      <c r="B105">
        <f>100*(LN(Data!B104/Data!C104)-LN(Data!B103/Data!C103))</f>
        <v>0.68687326604530696</v>
      </c>
      <c r="C105">
        <f>100*(LN((Data!D104+Data!E104)/(Data!C104*Data!F104))-LN((Data!D103+Data!E103)/(Data!C103*Data!F103)))</f>
        <v>1.0845497360278955</v>
      </c>
      <c r="D105">
        <f>100*(LN((Data!G104+Data!H104)/(Data!C104*Data!F104))-LN((Data!G103+Data!H103)/(Data!C103*Data!F103)))</f>
        <v>1.6327502852515607</v>
      </c>
      <c r="E105">
        <f>100*LN(Data!J104/Data!C104*2080)</f>
        <v>-46.182974196786844</v>
      </c>
      <c r="F105">
        <f>100*(LN(Data!I104)-LN(Data!I103))</f>
        <v>0.52198239385878864</v>
      </c>
      <c r="G105">
        <f>100*(LN(Data!F104)-LN(Data!F103))</f>
        <v>0.95351325753347815</v>
      </c>
      <c r="H105">
        <f>Data!K104/4</f>
        <v>1.1858249999999999</v>
      </c>
    </row>
    <row r="106" spans="1:8" x14ac:dyDescent="0.35">
      <c r="A106" s="1">
        <v>26573</v>
      </c>
      <c r="B106">
        <f>100*(LN(Data!B105/Data!C105)-LN(Data!B104/Data!C104))</f>
        <v>1.3901150260617445</v>
      </c>
      <c r="C106">
        <f>100*(LN((Data!D105+Data!E105)/(Data!C105*Data!F105))-LN((Data!D104+Data!E104)/(Data!C104*Data!F104)))</f>
        <v>1.2931216841851167</v>
      </c>
      <c r="D106">
        <f>100*(LN((Data!G105+Data!H105)/(Data!C105*Data!F105))-LN((Data!G104+Data!H104)/(Data!C104*Data!F104)))</f>
        <v>1.9539064882696522</v>
      </c>
      <c r="E106">
        <f>100*LN(Data!J105/Data!C105*2080)</f>
        <v>-45.412444894198238</v>
      </c>
      <c r="F106">
        <f>100*(LN(Data!I105)-LN(Data!I104))</f>
        <v>0.83815061723786499</v>
      </c>
      <c r="G106">
        <f>100*(LN(Data!F105)-LN(Data!F104))</f>
        <v>1.2642815428577148</v>
      </c>
      <c r="H106">
        <f>Data!K105/4</f>
        <v>1.286675</v>
      </c>
    </row>
    <row r="107" spans="1:8" x14ac:dyDescent="0.35">
      <c r="A107" s="1">
        <v>26665</v>
      </c>
      <c r="B107">
        <f>100*(LN(Data!B106/Data!C106)-LN(Data!B105/Data!C105))</f>
        <v>2.2229160421018967</v>
      </c>
      <c r="C107">
        <f>100*(LN((Data!D106+Data!E106)/(Data!C106*Data!F106))-LN((Data!D105+Data!E105)/(Data!C105*Data!F105)))</f>
        <v>0.98346837623939365</v>
      </c>
      <c r="D107">
        <f>100*(LN((Data!G106+Data!H106)/(Data!C106*Data!F106))-LN((Data!G105+Data!H105)/(Data!C105*Data!F105)))</f>
        <v>4.7719135269515434</v>
      </c>
      <c r="E107">
        <f>100*LN(Data!J106/Data!C106*2080)</f>
        <v>-44.140214666808674</v>
      </c>
      <c r="F107">
        <f>100*(LN(Data!I106)-LN(Data!I105))</f>
        <v>1.0329373356604776</v>
      </c>
      <c r="G107">
        <f>100*(LN(Data!F106)-LN(Data!F105))</f>
        <v>1.1460734752809287</v>
      </c>
      <c r="H107">
        <f>Data!K106/4</f>
        <v>1.6341749999999999</v>
      </c>
    </row>
    <row r="108" spans="1:8" x14ac:dyDescent="0.35">
      <c r="A108" s="1">
        <v>26755</v>
      </c>
      <c r="B108">
        <f>100*(LN(Data!B107/Data!C107)-LN(Data!B106/Data!C106))</f>
        <v>0.86450020202306632</v>
      </c>
      <c r="C108">
        <f>100*(LN((Data!D107+Data!E107)/(Data!C107*Data!F107))-LN((Data!D106+Data!E106)/(Data!C106*Data!F106)))</f>
        <v>0.54355392821427984</v>
      </c>
      <c r="D108">
        <f>100*(LN((Data!G107+Data!H107)/(Data!C107*Data!F107))-LN((Data!G106+Data!H106)/(Data!C106*Data!F106)))</f>
        <v>1.6592865305257831</v>
      </c>
      <c r="E108">
        <f>100*LN(Data!J107/Data!C107*2080)</f>
        <v>-43.311571184313784</v>
      </c>
      <c r="F108">
        <f>100*(LN(Data!I107)-LN(Data!I106))</f>
        <v>-0.69077277732079168</v>
      </c>
      <c r="G108">
        <f>100*(LN(Data!F107)-LN(Data!F106))</f>
        <v>1.5254429669190994</v>
      </c>
      <c r="H108">
        <f>Data!K107/4</f>
        <v>1.954175</v>
      </c>
    </row>
    <row r="109" spans="1:8" x14ac:dyDescent="0.35">
      <c r="A109" s="1">
        <v>26846</v>
      </c>
      <c r="B109">
        <f>100*(LN(Data!B108/Data!C108)-LN(Data!B107/Data!C107))</f>
        <v>-0.77071041986496169</v>
      </c>
      <c r="C109">
        <f>100*(LN((Data!D108+Data!E108)/(Data!C108*Data!F108))-LN((Data!D107+Data!E107)/(Data!C107*Data!F107)))</f>
        <v>0.44761473210339631</v>
      </c>
      <c r="D109">
        <f>100*(LN((Data!G108+Data!H108)/(Data!C108*Data!F108))-LN((Data!G107+Data!H107)/(Data!C107*Data!F107)))</f>
        <v>-3.2708944740969415</v>
      </c>
      <c r="E109">
        <f>100*LN(Data!J108/Data!C108*2080)</f>
        <v>-42.881154646416562</v>
      </c>
      <c r="F109">
        <f>100*(LN(Data!I108)-LN(Data!I107))</f>
        <v>-0.23609720996908834</v>
      </c>
      <c r="G109">
        <f>100*(LN(Data!F108)-LN(Data!F107))</f>
        <v>1.9310944913087713</v>
      </c>
      <c r="H109">
        <f>Data!K108/4</f>
        <v>2.64</v>
      </c>
    </row>
    <row r="110" spans="1:8" x14ac:dyDescent="0.35">
      <c r="A110" s="1">
        <v>26938</v>
      </c>
      <c r="B110">
        <f>100*(LN(Data!B109/Data!C109)-LN(Data!B108/Data!C108))</f>
        <v>0.6929701867190996</v>
      </c>
      <c r="C110">
        <f>100*(LN((Data!D109+Data!E109)/(Data!C109*Data!F109))-LN((Data!D108+Data!E108)/(Data!C108*Data!F108)))</f>
        <v>0.16595948221276302</v>
      </c>
      <c r="D110">
        <f>100*(LN((Data!G109+Data!H109)/(Data!C109*Data!F109))-LN((Data!G108+Data!H108)/(Data!C108*Data!F108)))</f>
        <v>1.2392354362539493</v>
      </c>
      <c r="E110">
        <f>100*LN(Data!J109/Data!C109*2080)</f>
        <v>-42.635750304886464</v>
      </c>
      <c r="F110">
        <f>100*(LN(Data!I109)-LN(Data!I108))</f>
        <v>-0.49690613654842508</v>
      </c>
      <c r="G110">
        <f>100*(LN(Data!F109)-LN(Data!F108))</f>
        <v>1.9721875810386091</v>
      </c>
      <c r="H110">
        <f>Data!K109/4</f>
        <v>2.4991750000000001</v>
      </c>
    </row>
    <row r="111" spans="1:8" x14ac:dyDescent="0.35">
      <c r="A111" s="1">
        <v>27030</v>
      </c>
      <c r="B111">
        <f>100*(LN(Data!B110/Data!C110)-LN(Data!B109/Data!C109))</f>
        <v>-1.0706763916159101</v>
      </c>
      <c r="C111">
        <f>100*(LN((Data!D110+Data!E110)/(Data!C110*Data!F110))-LN((Data!D109+Data!E109)/(Data!C109*Data!F109)))</f>
        <v>0.50875235401104391</v>
      </c>
      <c r="D111">
        <f>100*(LN((Data!G110+Data!H110)/(Data!C110*Data!F110))-LN((Data!G109+Data!H109)/(Data!C109*Data!F109)))</f>
        <v>-5.5705440650536175</v>
      </c>
      <c r="E111">
        <f>100*LN(Data!J110/Data!C110*2080)</f>
        <v>-43.273878058845291</v>
      </c>
      <c r="F111">
        <f>100*(LN(Data!I110)-LN(Data!I109))</f>
        <v>-0.67606867931235826</v>
      </c>
      <c r="G111">
        <f>100*(LN(Data!F110)-LN(Data!F109))</f>
        <v>1.8692851982213377</v>
      </c>
      <c r="H111">
        <f>Data!K110/4</f>
        <v>2.3308249999999999</v>
      </c>
    </row>
    <row r="112" spans="1:8" x14ac:dyDescent="0.35">
      <c r="A112" s="1">
        <v>27120</v>
      </c>
      <c r="B112">
        <f>100*(LN(Data!B111/Data!C111)-LN(Data!B110/Data!C110))</f>
        <v>2.7520815428472289E-2</v>
      </c>
      <c r="C112">
        <f>100*(LN((Data!D111+Data!E111)/(Data!C111*Data!F111))-LN((Data!D110+Data!E110)/(Data!C110*Data!F110)))</f>
        <v>0.62228949148508406</v>
      </c>
      <c r="D112">
        <f>100*(LN((Data!G111+Data!H111)/(Data!C111*Data!F111))-LN((Data!G110+Data!H110)/(Data!C110*Data!F110)))</f>
        <v>0.68353789153281497</v>
      </c>
      <c r="E112">
        <f>100*LN(Data!J111/Data!C111*2080)</f>
        <v>-43.219267666667903</v>
      </c>
      <c r="F112">
        <f>100*(LN(Data!I111)-LN(Data!I110))</f>
        <v>-5.9446568711418735E-2</v>
      </c>
      <c r="G112">
        <f>100*(LN(Data!F111)-LN(Data!F110))</f>
        <v>2.3350588294830832</v>
      </c>
      <c r="H112">
        <f>Data!K111/4</f>
        <v>2.8125</v>
      </c>
    </row>
    <row r="113" spans="1:8" x14ac:dyDescent="0.35">
      <c r="A113" s="1">
        <v>27211</v>
      </c>
      <c r="B113">
        <f>100*(LN(Data!B112/Data!C112)-LN(Data!B111/Data!C111))</f>
        <v>-1.1963045235670489</v>
      </c>
      <c r="C113">
        <f>100*(LN((Data!D112+Data!E112)/(Data!C112*Data!F112))-LN((Data!D111+Data!E111)/(Data!C111*Data!F111)))</f>
        <v>-0.25008122275274047</v>
      </c>
      <c r="D113">
        <f>100*(LN((Data!G112+Data!H112)/(Data!C112*Data!F112))-LN((Data!G111+Data!H111)/(Data!C111*Data!F111)))</f>
        <v>-3.2905116356934272</v>
      </c>
      <c r="E113">
        <f>100*LN(Data!J112/Data!C112*2080)</f>
        <v>-43.817740591290047</v>
      </c>
      <c r="F113">
        <f>100*(LN(Data!I112)-LN(Data!I111))</f>
        <v>0.15217063435057909</v>
      </c>
      <c r="G113">
        <f>100*(LN(Data!F112)-LN(Data!F111))</f>
        <v>2.8875852864424623</v>
      </c>
      <c r="H113">
        <f>Data!K112/4</f>
        <v>3.0225</v>
      </c>
    </row>
    <row r="114" spans="1:8" x14ac:dyDescent="0.35">
      <c r="A114" s="1">
        <v>27303</v>
      </c>
      <c r="B114">
        <f>100*(LN(Data!B113/Data!C113)-LN(Data!B112/Data!C112))</f>
        <v>-0.65577019035787387</v>
      </c>
      <c r="C114">
        <f>100*(LN((Data!D113+Data!E113)/(Data!C113*Data!F113))-LN((Data!D112+Data!E112)/(Data!C112*Data!F112)))</f>
        <v>-0.85705465676308989</v>
      </c>
      <c r="D114">
        <f>100*(LN((Data!G113+Data!H113)/(Data!C113*Data!F113))-LN((Data!G112+Data!H112)/(Data!C112*Data!F112)))</f>
        <v>-2.8828774716496142</v>
      </c>
      <c r="E114">
        <f>100*LN(Data!J113/Data!C113*2080)</f>
        <v>-45.75213002861485</v>
      </c>
      <c r="F114">
        <f>100*(LN(Data!I113)-LN(Data!I112))</f>
        <v>-0.30021559738244719</v>
      </c>
      <c r="G114">
        <f>100*(LN(Data!F113)-LN(Data!F112))</f>
        <v>2.8979270241305422</v>
      </c>
      <c r="H114">
        <f>Data!K113/4</f>
        <v>2.3366750000000001</v>
      </c>
    </row>
    <row r="115" spans="1:8" x14ac:dyDescent="0.35">
      <c r="A115" s="1">
        <v>27395</v>
      </c>
      <c r="B115">
        <f>100*(LN(Data!B114/Data!C114)-LN(Data!B113/Data!C113))</f>
        <v>-1.4320396667157009</v>
      </c>
      <c r="C115">
        <f>100*(LN((Data!D114+Data!E114)/(Data!C114*Data!F114))-LN((Data!D113+Data!E113)/(Data!C113*Data!F113)))</f>
        <v>9.3398201504157896E-2</v>
      </c>
      <c r="D115">
        <f>100*(LN((Data!G114+Data!H114)/(Data!C114*Data!F114))-LN((Data!G113+Data!H113)/(Data!C113*Data!F113)))</f>
        <v>-10.71732382331696</v>
      </c>
      <c r="E115">
        <f>100*LN(Data!J114/Data!C114*2080)</f>
        <v>-49.153897988333675</v>
      </c>
      <c r="F115">
        <f>100*(LN(Data!I114)-LN(Data!I113))</f>
        <v>0.87780116935860519</v>
      </c>
      <c r="G115">
        <f>100*(LN(Data!F114)-LN(Data!F113))</f>
        <v>2.2476759547882974</v>
      </c>
      <c r="H115">
        <f>Data!K114/4</f>
        <v>1.575825</v>
      </c>
    </row>
    <row r="116" spans="1:8" x14ac:dyDescent="0.35">
      <c r="A116" s="1">
        <v>27485</v>
      </c>
      <c r="B116">
        <f>100*(LN(Data!B115/Data!C115)-LN(Data!B114/Data!C114))</f>
        <v>0.48750905552461532</v>
      </c>
      <c r="C116">
        <f>100*(LN((Data!D115+Data!E115)/(Data!C115*Data!F115))-LN((Data!D114+Data!E114)/(Data!C114*Data!F114)))</f>
        <v>1.013973495087761</v>
      </c>
      <c r="D116">
        <f>100*(LN((Data!G115+Data!H115)/(Data!C115*Data!F115))-LN((Data!G114+Data!H114)/(Data!C114*Data!F114)))</f>
        <v>-0.6746191529781953</v>
      </c>
      <c r="E116">
        <f>100*LN(Data!J115/Data!C115*2080)</f>
        <v>-50.30445670354888</v>
      </c>
      <c r="F116">
        <f>100*(LN(Data!I115)-LN(Data!I114))</f>
        <v>0.91582687736497803</v>
      </c>
      <c r="G116">
        <f>100*(LN(Data!F115)-LN(Data!F114))</f>
        <v>1.4765071399679197</v>
      </c>
      <c r="H116">
        <f>Data!K115/4</f>
        <v>1.355</v>
      </c>
    </row>
    <row r="117" spans="1:8" x14ac:dyDescent="0.35">
      <c r="A117" s="1">
        <v>27576</v>
      </c>
      <c r="B117">
        <f>100*(LN(Data!B116/Data!C116)-LN(Data!B115/Data!C115))</f>
        <v>1.4011531125913468</v>
      </c>
      <c r="C117">
        <f>100*(LN((Data!D116+Data!E116)/(Data!C116*Data!F116))-LN((Data!D115+Data!E115)/(Data!C115*Data!F115)))</f>
        <v>0.59869679198882864</v>
      </c>
      <c r="D117">
        <f>100*(LN((Data!G116+Data!H116)/(Data!C116*Data!F116))-LN((Data!G115+Data!H115)/(Data!C115*Data!F115)))</f>
        <v>6.0399580256007113</v>
      </c>
      <c r="E117">
        <f>100*LN(Data!J116/Data!C116*2080)</f>
        <v>-49.693374899446177</v>
      </c>
      <c r="F117">
        <f>100*(LN(Data!I116)-LN(Data!I115))</f>
        <v>-0.23853916852303314</v>
      </c>
      <c r="G117">
        <f>100*(LN(Data!F116)-LN(Data!F115))</f>
        <v>1.7514875334320834</v>
      </c>
      <c r="H117">
        <f>Data!K116/4</f>
        <v>1.54</v>
      </c>
    </row>
    <row r="118" spans="1:8" x14ac:dyDescent="0.35">
      <c r="A118" s="1">
        <v>27668</v>
      </c>
      <c r="B118">
        <f>100*(LN(Data!B117/Data!C117)-LN(Data!B116/Data!C116))</f>
        <v>1.0714573924383686</v>
      </c>
      <c r="C118">
        <f>100*(LN((Data!D117+Data!E117)/(Data!C117*Data!F117))-LN((Data!D116+Data!E116)/(Data!C116*Data!F116)))</f>
        <v>0.5349745094406444</v>
      </c>
      <c r="D118">
        <f>100*(LN((Data!G117+Data!H117)/(Data!C117*Data!F117))-LN((Data!G116+Data!H116)/(Data!C116*Data!F116)))</f>
        <v>2.2692090937981746</v>
      </c>
      <c r="E118">
        <f>100*LN(Data!J117/Data!C117*2080)</f>
        <v>-48.250388508905132</v>
      </c>
      <c r="F118">
        <f>100*(LN(Data!I117)-LN(Data!I116))</f>
        <v>-0.21187661823063308</v>
      </c>
      <c r="G118">
        <f>100*(LN(Data!F117)-LN(Data!F116))</f>
        <v>1.6592005653066622</v>
      </c>
      <c r="H118">
        <f>Data!K117/4</f>
        <v>1.3533249999999999</v>
      </c>
    </row>
    <row r="119" spans="1:8" x14ac:dyDescent="0.35">
      <c r="A119" s="1">
        <v>27760</v>
      </c>
      <c r="B119">
        <f>100*(LN(Data!B118/Data!C118)-LN(Data!B117/Data!C117))</f>
        <v>2.0032668551011046</v>
      </c>
      <c r="C119">
        <f>100*(LN((Data!D118+Data!E118)/(Data!C118*Data!F118))-LN((Data!D117+Data!E117)/(Data!C117*Data!F117)))</f>
        <v>1.272407884620641</v>
      </c>
      <c r="D119">
        <f>100*(LN((Data!G118+Data!H118)/(Data!C118*Data!F118))-LN((Data!G117+Data!H117)/(Data!C117*Data!F117)))</f>
        <v>7.269269585565219</v>
      </c>
      <c r="E119">
        <f>100*LN(Data!J118/Data!C118*2080)</f>
        <v>-46.838022559509426</v>
      </c>
      <c r="F119">
        <f>100*(LN(Data!I118)-LN(Data!I117))</f>
        <v>0.76094849975634204</v>
      </c>
      <c r="G119">
        <f>100*(LN(Data!F118)-LN(Data!F117))</f>
        <v>1.0511169198124559</v>
      </c>
      <c r="H119">
        <f>Data!K118/4</f>
        <v>1.2066749999999999</v>
      </c>
    </row>
    <row r="120" spans="1:8" x14ac:dyDescent="0.35">
      <c r="A120" s="1">
        <v>27851</v>
      </c>
      <c r="B120">
        <f>100*(LN(Data!B119/Data!C119)-LN(Data!B118/Data!C118))</f>
        <v>0.52424687063994391</v>
      </c>
      <c r="C120">
        <f>100*(LN((Data!D119+Data!E119)/(Data!C119*Data!F119))-LN((Data!D118+Data!E118)/(Data!C118*Data!F118)))</f>
        <v>0.57465689198661352</v>
      </c>
      <c r="D120">
        <f>100*(LN((Data!G119+Data!H119)/(Data!C119*Data!F119))-LN((Data!G118+Data!H118)/(Data!C118*Data!F118)))</f>
        <v>3.031683742918645</v>
      </c>
      <c r="E120">
        <f>100*LN(Data!J119/Data!C119*2080)</f>
        <v>-47.006568845737299</v>
      </c>
      <c r="F120">
        <f>100*(LN(Data!I119)-LN(Data!I118))</f>
        <v>0.97657026113253664</v>
      </c>
      <c r="G120">
        <f>100*(LN(Data!F119)-LN(Data!F118))</f>
        <v>1.0017315982334463</v>
      </c>
      <c r="H120">
        <f>Data!K119/4</f>
        <v>1.299175</v>
      </c>
    </row>
    <row r="121" spans="1:8" x14ac:dyDescent="0.35">
      <c r="A121" s="1">
        <v>27942</v>
      </c>
      <c r="B121">
        <f>100*(LN(Data!B120/Data!C120)-LN(Data!B119/Data!C119))</f>
        <v>0.29731698541395346</v>
      </c>
      <c r="C121">
        <f>100*(LN((Data!D120+Data!E120)/(Data!C120*Data!F120))-LN((Data!D119+Data!E119)/(Data!C119*Data!F119)))</f>
        <v>1.060404913392432</v>
      </c>
      <c r="D121">
        <f>100*(LN((Data!G120+Data!H120)/(Data!C120*Data!F120))-LN((Data!G119+Data!H119)/(Data!C119*Data!F119)))</f>
        <v>0.48419190464574768</v>
      </c>
      <c r="E121">
        <f>100*LN(Data!J120/Data!C120*2080)</f>
        <v>-46.856695212527342</v>
      </c>
      <c r="F121">
        <f>100*(LN(Data!I120)-LN(Data!I119))</f>
        <v>0.49454278406297902</v>
      </c>
      <c r="G121">
        <f>100*(LN(Data!F120)-LN(Data!F119))</f>
        <v>1.2833140599204373</v>
      </c>
      <c r="H121">
        <f>Data!K120/4</f>
        <v>1.3208249999999999</v>
      </c>
    </row>
    <row r="122" spans="1:8" x14ac:dyDescent="0.35">
      <c r="A122" s="1">
        <v>28034</v>
      </c>
      <c r="B122">
        <f>100*(LN(Data!B121/Data!C121)-LN(Data!B120/Data!C120))</f>
        <v>0.45133785270907723</v>
      </c>
      <c r="C122">
        <f>100*(LN((Data!D121+Data!E121)/(Data!C121*Data!F121))-LN((Data!D120+Data!E120)/(Data!C120*Data!F120)))</f>
        <v>0.7420140034913203</v>
      </c>
      <c r="D122">
        <f>100*(LN((Data!G121+Data!H121)/(Data!C121*Data!F121))-LN((Data!G120+Data!H120)/(Data!C120*Data!F120)))</f>
        <v>0.90850910658240025</v>
      </c>
      <c r="E122">
        <f>100*LN(Data!J121/Data!C121*2080)</f>
        <v>-46.589982710620149</v>
      </c>
      <c r="F122">
        <f>100*(LN(Data!I121)-LN(Data!I120))</f>
        <v>0.66349828898495389</v>
      </c>
      <c r="G122">
        <f>100*(LN(Data!F121)-LN(Data!F120))</f>
        <v>1.7781173117560556</v>
      </c>
      <c r="H122">
        <f>Data!K121/4</f>
        <v>1.2183250000000001</v>
      </c>
    </row>
    <row r="123" spans="1:8" x14ac:dyDescent="0.35">
      <c r="A123" s="1">
        <v>28126</v>
      </c>
      <c r="B123">
        <f>100*(LN(Data!B122/Data!C122)-LN(Data!B121/Data!C121))</f>
        <v>0.93979435861961669</v>
      </c>
      <c r="C123">
        <f>100*(LN((Data!D122+Data!E122)/(Data!C122*Data!F122))-LN((Data!D121+Data!E121)/(Data!C121*Data!F121)))</f>
        <v>0.81983381853429904</v>
      </c>
      <c r="D123">
        <f>100*(LN((Data!G122+Data!H122)/(Data!C122*Data!F122))-LN((Data!G121+Data!H121)/(Data!C121*Data!F121)))</f>
        <v>4.0596819284379748</v>
      </c>
      <c r="E123">
        <f>100*LN(Data!J122/Data!C122*2080)</f>
        <v>-45.771606046836652</v>
      </c>
      <c r="F123">
        <f>100*(LN(Data!I122)-LN(Data!I121))</f>
        <v>5.7064519248939405E-2</v>
      </c>
      <c r="G123">
        <f>100*(LN(Data!F122)-LN(Data!F121))</f>
        <v>1.5972711694296482</v>
      </c>
      <c r="H123">
        <f>Data!K122/4</f>
        <v>1.165</v>
      </c>
    </row>
    <row r="124" spans="1:8" x14ac:dyDescent="0.35">
      <c r="A124" s="1">
        <v>28216</v>
      </c>
      <c r="B124">
        <f>100*(LN(Data!B123/Data!C123)-LN(Data!B122/Data!C122))</f>
        <v>1.6883616280912062</v>
      </c>
      <c r="C124">
        <f>100*(LN((Data!D123+Data!E123)/(Data!C123*Data!F123))-LN((Data!D122+Data!E122)/(Data!C122*Data!F122)))</f>
        <v>0.49209209319087677</v>
      </c>
      <c r="D124">
        <f>100*(LN((Data!G123+Data!H123)/(Data!C123*Data!F123))-LN((Data!G122+Data!H122)/(Data!C122*Data!F122)))</f>
        <v>4.5402375925789329</v>
      </c>
      <c r="E124">
        <f>100*LN(Data!J123/Data!C123*2080)</f>
        <v>-44.117314483541051</v>
      </c>
      <c r="F124">
        <f>100*(LN(Data!I123)-LN(Data!I122))</f>
        <v>0.28067268668641177</v>
      </c>
      <c r="G124">
        <f>100*(LN(Data!F123)-LN(Data!F122))</f>
        <v>1.4003661353289232</v>
      </c>
      <c r="H124">
        <f>Data!K123/4</f>
        <v>1.289175</v>
      </c>
    </row>
    <row r="125" spans="1:8" x14ac:dyDescent="0.35">
      <c r="A125" s="1">
        <v>28307</v>
      </c>
      <c r="B125">
        <f>100*(LN(Data!B124/Data!C124)-LN(Data!B123/Data!C123))</f>
        <v>1.516349865176414</v>
      </c>
      <c r="C125">
        <f>100*(LN((Data!D124+Data!E124)/(Data!C124*Data!F124))-LN((Data!D123+Data!E123)/(Data!C123*Data!F123)))</f>
        <v>0.9419144518494349</v>
      </c>
      <c r="D125">
        <f>100*(LN((Data!G124+Data!H124)/(Data!C124*Data!F124))-LN((Data!G123+Data!H123)/(Data!C123*Data!F123)))</f>
        <v>3.4405027884355732</v>
      </c>
      <c r="E125">
        <f>100*LN(Data!J124/Data!C124*2080)</f>
        <v>-43.322835405259909</v>
      </c>
      <c r="F125">
        <f>100*(LN(Data!I124)-LN(Data!I123))</f>
        <v>0.55347376002838899</v>
      </c>
      <c r="G125">
        <f>100*(LN(Data!F124)-LN(Data!F123))</f>
        <v>1.2083199258800636</v>
      </c>
      <c r="H125">
        <f>Data!K124/4</f>
        <v>1.4550000000000001</v>
      </c>
    </row>
    <row r="126" spans="1:8" x14ac:dyDescent="0.35">
      <c r="A126" s="1">
        <v>28399</v>
      </c>
      <c r="B126">
        <f>100*(LN(Data!B125/Data!C125)-LN(Data!B124/Data!C124))</f>
        <v>-0.2893519450282156</v>
      </c>
      <c r="C126">
        <f>100*(LN((Data!D125+Data!E125)/(Data!C125*Data!F125))-LN((Data!D124+Data!E124)/(Data!C124*Data!F124)))</f>
        <v>0.38430253231851452</v>
      </c>
      <c r="D126">
        <f>100*(LN((Data!G125+Data!H125)/(Data!C125*Data!F125))-LN((Data!G124+Data!H124)/(Data!C124*Data!F124)))</f>
        <v>-1.1977025817877518E-2</v>
      </c>
      <c r="E126">
        <f>100*LN(Data!J125/Data!C125*2080)</f>
        <v>-42.638444816165553</v>
      </c>
      <c r="F126">
        <f>100*(LN(Data!I125)-LN(Data!I124))</f>
        <v>0.25219651609953431</v>
      </c>
      <c r="G126">
        <f>100*(LN(Data!F125)-LN(Data!F124))</f>
        <v>2.1376840427284716</v>
      </c>
      <c r="H126">
        <f>Data!K125/4</f>
        <v>1.628325</v>
      </c>
    </row>
    <row r="127" spans="1:8" x14ac:dyDescent="0.35">
      <c r="A127" s="1">
        <v>28491</v>
      </c>
      <c r="B127">
        <f>100*(LN(Data!B126/Data!C126)-LN(Data!B125/Data!C125))</f>
        <v>8.0440259000180703E-2</v>
      </c>
      <c r="C127">
        <f>100*(LN((Data!D126+Data!E126)/(Data!C126*Data!F126))-LN((Data!D125+Data!E125)/(Data!C125*Data!F125)))</f>
        <v>1.1050254350138289</v>
      </c>
      <c r="D127">
        <f>100*(LN((Data!G126+Data!H126)/(Data!C126*Data!F126))-LN((Data!G125+Data!H125)/(Data!C125*Data!F125)))</f>
        <v>-9.7048491502782497E-2</v>
      </c>
      <c r="E127">
        <f>100*LN(Data!J126/Data!C126*2080)</f>
        <v>-42.410887169880638</v>
      </c>
      <c r="F127">
        <f>100*(LN(Data!I126)-LN(Data!I125))</f>
        <v>1.0896455619602285</v>
      </c>
      <c r="G127">
        <f>100*(LN(Data!F126)-LN(Data!F125))</f>
        <v>1.4452081184383569</v>
      </c>
      <c r="H127">
        <f>Data!K126/4</f>
        <v>1.6891750000000001</v>
      </c>
    </row>
    <row r="128" spans="1:8" x14ac:dyDescent="0.35">
      <c r="A128" s="1">
        <v>28581</v>
      </c>
      <c r="B128">
        <f>100*(LN(Data!B127/Data!C127)-LN(Data!B126/Data!C126))</f>
        <v>3.5439257368444554</v>
      </c>
      <c r="C128">
        <f>100*(LN((Data!D127+Data!E127)/(Data!C127*Data!F127))-LN((Data!D126+Data!E126)/(Data!C126*Data!F126)))</f>
        <v>1.203016447449734</v>
      </c>
      <c r="D128">
        <f>100*(LN((Data!G127+Data!H127)/(Data!C127*Data!F127))-LN((Data!G126+Data!H126)/(Data!C126*Data!F126)))</f>
        <v>6.0166336871327886</v>
      </c>
      <c r="E128">
        <f>100*LN(Data!J127/Data!C127*2080)</f>
        <v>-39.784356125358158</v>
      </c>
      <c r="F128">
        <f>100*(LN(Data!I127)-LN(Data!I126))</f>
        <v>-0.45166517163082176</v>
      </c>
      <c r="G128">
        <f>100*(LN(Data!F127)-LN(Data!F126))</f>
        <v>1.8940769307250971</v>
      </c>
      <c r="H128">
        <f>Data!K127/4</f>
        <v>1.8208249999999999</v>
      </c>
    </row>
    <row r="129" spans="1:8" x14ac:dyDescent="0.35">
      <c r="A129" s="1">
        <v>28672</v>
      </c>
      <c r="B129">
        <f>100*(LN(Data!B128/Data!C128)-LN(Data!B127/Data!C127))</f>
        <v>0.71629814868097164</v>
      </c>
      <c r="C129">
        <f>100*(LN((Data!D128+Data!E128)/(Data!C128*Data!F128))-LN((Data!D127+Data!E127)/(Data!C127*Data!F127)))</f>
        <v>0.53608629149941578</v>
      </c>
      <c r="D129">
        <f>100*(LN((Data!G128+Data!H128)/(Data!C128*Data!F128))-LN((Data!G127+Data!H127)/(Data!C127*Data!F127)))</f>
        <v>1.2350323830808918</v>
      </c>
      <c r="E129">
        <f>100*LN(Data!J128/Data!C128*2080)</f>
        <v>-39.233110436386923</v>
      </c>
      <c r="F129">
        <f>100*(LN(Data!I128)-LN(Data!I127))</f>
        <v>0.10388617197962802</v>
      </c>
      <c r="G129">
        <f>100*(LN(Data!F128)-LN(Data!F127))</f>
        <v>1.6814642105662525</v>
      </c>
      <c r="H129">
        <f>Data!K128/4</f>
        <v>2.0249999999999999</v>
      </c>
    </row>
    <row r="130" spans="1:8" x14ac:dyDescent="0.35">
      <c r="A130" s="1">
        <v>28764</v>
      </c>
      <c r="B130">
        <f>100*(LN(Data!B129/Data!C129)-LN(Data!B128/Data!C128))</f>
        <v>1.0401624970154622</v>
      </c>
      <c r="C130">
        <f>100*(LN((Data!D129+Data!E129)/(Data!C129*Data!F129))-LN((Data!D128+Data!E128)/(Data!C128*Data!F128)))</f>
        <v>0.38144421013441843</v>
      </c>
      <c r="D130">
        <f>100*(LN((Data!G129+Data!H129)/(Data!C129*Data!F129))-LN((Data!G128+Data!H128)/(Data!C128*Data!F128)))</f>
        <v>1.6790698735814402</v>
      </c>
      <c r="E130">
        <f>100*LN(Data!J129/Data!C129*2080)</f>
        <v>-38.323411271773821</v>
      </c>
      <c r="F130">
        <f>100*(LN(Data!I129)-LN(Data!I128))</f>
        <v>0.5164589830570776</v>
      </c>
      <c r="G130">
        <f>100*(LN(Data!F129)-LN(Data!F128))</f>
        <v>2.0268180703998606</v>
      </c>
      <c r="H130">
        <f>Data!K129/4</f>
        <v>2.3958249999999999</v>
      </c>
    </row>
    <row r="131" spans="1:8" x14ac:dyDescent="0.35">
      <c r="A131" s="1">
        <v>28856</v>
      </c>
      <c r="B131">
        <f>100*(LN(Data!B130/Data!C130)-LN(Data!B129/Data!C129))</f>
        <v>-7.8833609327544352E-2</v>
      </c>
      <c r="C131">
        <f>100*(LN((Data!D130+Data!E130)/(Data!C130*Data!F130))-LN((Data!D129+Data!E129)/(Data!C129*Data!F129)))</f>
        <v>0.66339706635236695</v>
      </c>
      <c r="D131">
        <f>100*(LN((Data!G130+Data!H130)/(Data!C130*Data!F130))-LN((Data!G129+Data!H129)/(Data!C129*Data!F129)))</f>
        <v>-0.57979737405702281</v>
      </c>
      <c r="E131">
        <f>100*LN(Data!J130/Data!C130*2080)</f>
        <v>-37.870278912570541</v>
      </c>
      <c r="F131">
        <f>100*(LN(Data!I130)-LN(Data!I129))</f>
        <v>0.27011085531674084</v>
      </c>
      <c r="G131">
        <f>100*(LN(Data!F130)-LN(Data!F129))</f>
        <v>1.8051517999853051</v>
      </c>
      <c r="H131">
        <f>Data!K130/4</f>
        <v>2.5183249999999999</v>
      </c>
    </row>
    <row r="132" spans="1:8" x14ac:dyDescent="0.35">
      <c r="A132" s="1">
        <v>28946</v>
      </c>
      <c r="B132">
        <f>100*(LN(Data!B131/Data!C131)-LN(Data!B130/Data!C130))</f>
        <v>-0.154640215448687</v>
      </c>
      <c r="C132">
        <f>100*(LN((Data!D131+Data!E131)/(Data!C131*Data!F131))-LN((Data!D130+Data!E130)/(Data!C130*Data!F130)))</f>
        <v>0.4868822960359509</v>
      </c>
      <c r="D132">
        <f>100*(LN((Data!G131+Data!H131)/(Data!C131*Data!F131))-LN((Data!G130+Data!H130)/(Data!C130*Data!F130)))</f>
        <v>-1.0534988412755908</v>
      </c>
      <c r="E132">
        <f>100*LN(Data!J131/Data!C131*2080)</f>
        <v>-37.816386082876186</v>
      </c>
      <c r="F132">
        <f>100*(LN(Data!I131)-LN(Data!I130))</f>
        <v>-0.39387240575683435</v>
      </c>
      <c r="G132">
        <f>100*(LN(Data!F131)-LN(Data!F130))</f>
        <v>2.4215791182218727</v>
      </c>
      <c r="H132">
        <f>Data!K131/4</f>
        <v>2.5449999999999999</v>
      </c>
    </row>
    <row r="133" spans="1:8" x14ac:dyDescent="0.35">
      <c r="A133" s="1">
        <v>29037</v>
      </c>
      <c r="B133">
        <f>100*(LN(Data!B132/Data!C132)-LN(Data!B131/Data!C131))</f>
        <v>0.44615825668352649</v>
      </c>
      <c r="C133">
        <f>100*(LN((Data!D132+Data!E132)/(Data!C132*Data!F132))-LN((Data!D131+Data!E131)/(Data!C131*Data!F131)))</f>
        <v>0.88849910299302337</v>
      </c>
      <c r="D133">
        <f>100*(LN((Data!G132+Data!H132)/(Data!C132*Data!F132))-LN((Data!G131+Data!H131)/(Data!C131*Data!F131)))</f>
        <v>-0.48306469032617372</v>
      </c>
      <c r="E133">
        <f>100*LN(Data!J132/Data!C132*2080)</f>
        <v>-37.192854253877528</v>
      </c>
      <c r="F133">
        <f>100*(LN(Data!I132)-LN(Data!I131))</f>
        <v>-0.43095873041494315</v>
      </c>
      <c r="G133">
        <f>100*(LN(Data!F132)-LN(Data!F131))</f>
        <v>2.1604903348385385</v>
      </c>
      <c r="H133">
        <f>Data!K132/4</f>
        <v>2.736675</v>
      </c>
    </row>
    <row r="134" spans="1:8" x14ac:dyDescent="0.35">
      <c r="A134" s="1">
        <v>29129</v>
      </c>
      <c r="B134">
        <f>100*(LN(Data!B133/Data!C133)-LN(Data!B132/Data!C132))</f>
        <v>-7.1367598180982483E-2</v>
      </c>
      <c r="C134">
        <f>100*(LN((Data!D133+Data!E133)/(Data!C133*Data!F133))-LN((Data!D132+Data!E132)/(Data!C132*Data!F132)))</f>
        <v>1.0494005625938385</v>
      </c>
      <c r="D134">
        <f>100*(LN((Data!G133+Data!H133)/(Data!C133*Data!F133))-LN((Data!G132+Data!H132)/(Data!C132*Data!F132)))</f>
        <v>-2.1131031555240654</v>
      </c>
      <c r="E134">
        <f>100*LN(Data!J133/Data!C133*2080)</f>
        <v>-37.303958221314957</v>
      </c>
      <c r="F134">
        <f>100*(LN(Data!I133)-LN(Data!I132))</f>
        <v>3.826129779795906E-2</v>
      </c>
      <c r="G134">
        <f>100*(LN(Data!F133)-LN(Data!F132))</f>
        <v>1.8397365139716015</v>
      </c>
      <c r="H134">
        <f>Data!K133/4</f>
        <v>3.3941750000000002</v>
      </c>
    </row>
    <row r="135" spans="1:8" x14ac:dyDescent="0.35">
      <c r="A135" s="1">
        <v>29221</v>
      </c>
      <c r="B135">
        <f>100*(LN(Data!B134/Data!C134)-LN(Data!B133/Data!C133))</f>
        <v>3.6416701678598784E-2</v>
      </c>
      <c r="C135">
        <f>100*(LN((Data!D134+Data!E134)/(Data!C134*Data!F134))-LN((Data!D133+Data!E133)/(Data!C133*Data!F133)))</f>
        <v>0.69991446128039314</v>
      </c>
      <c r="D135">
        <f>100*(LN((Data!G134+Data!H134)/(Data!C134*Data!F134))-LN((Data!G133+Data!H133)/(Data!C133*Data!F133)))</f>
        <v>-1.1168125453451694</v>
      </c>
      <c r="E135">
        <f>100*LN(Data!J134/Data!C134*2080)</f>
        <v>-37.833115915552781</v>
      </c>
      <c r="F135">
        <f>100*(LN(Data!I134)-LN(Data!I133))</f>
        <v>-0.34625078216627969</v>
      </c>
      <c r="G135">
        <f>100*(LN(Data!F134)-LN(Data!F133))</f>
        <v>2.0790975760114794</v>
      </c>
      <c r="H135">
        <f>Data!K134/4</f>
        <v>3.7616749999999999</v>
      </c>
    </row>
    <row r="136" spans="1:8" x14ac:dyDescent="0.35">
      <c r="A136" s="1">
        <v>29312</v>
      </c>
      <c r="B136">
        <f>100*(LN(Data!B135/Data!C135)-LN(Data!B134/Data!C134))</f>
        <v>-2.3578096943626115</v>
      </c>
      <c r="C136">
        <f>100*(LN((Data!D135+Data!E135)/(Data!C135*Data!F135))-LN((Data!D134+Data!E134)/(Data!C134*Data!F134)))</f>
        <v>-1.1041514892587756</v>
      </c>
      <c r="D136">
        <f>100*(LN((Data!G135+Data!H135)/(Data!C135*Data!F135))-LN((Data!G134+Data!H134)/(Data!C134*Data!F134)))</f>
        <v>-9.9308079376248415</v>
      </c>
      <c r="E136">
        <f>100*LN(Data!J135/Data!C135*2080)</f>
        <v>-39.954561665857256</v>
      </c>
      <c r="F136">
        <f>100*(LN(Data!I135)-LN(Data!I134))</f>
        <v>0.26150964757798434</v>
      </c>
      <c r="G136">
        <f>100*(LN(Data!F135)-LN(Data!F134))</f>
        <v>2.3510535138886457</v>
      </c>
      <c r="H136">
        <f>Data!K135/4</f>
        <v>3.171675</v>
      </c>
    </row>
    <row r="137" spans="1:8" x14ac:dyDescent="0.35">
      <c r="A137" s="1">
        <v>29403</v>
      </c>
      <c r="B137">
        <f>100*(LN(Data!B136/Data!C136)-LN(Data!B135/Data!C135))</f>
        <v>-0.41634812298014801</v>
      </c>
      <c r="C137">
        <f>100*(LN((Data!D136+Data!E136)/(Data!C136*Data!F136))-LN((Data!D135+Data!E135)/(Data!C135*Data!F135)))</f>
        <v>0.50123604931080479</v>
      </c>
      <c r="D137">
        <f>100*(LN((Data!G136+Data!H136)/(Data!C136*Data!F136))-LN((Data!G135+Data!H135)/(Data!C135*Data!F135)))</f>
        <v>-3.9926440198476243</v>
      </c>
      <c r="E137">
        <f>100*LN(Data!J136/Data!C136*2080)</f>
        <v>-40.71842925014068</v>
      </c>
      <c r="F137">
        <f>100*(LN(Data!I136)-LN(Data!I135))</f>
        <v>0.13118160966216763</v>
      </c>
      <c r="G137">
        <f>100*(LN(Data!F136)-LN(Data!F135))</f>
        <v>2.21038813334693</v>
      </c>
      <c r="H137">
        <f>Data!K136/4</f>
        <v>2.4591750000000001</v>
      </c>
    </row>
    <row r="138" spans="1:8" x14ac:dyDescent="0.35">
      <c r="A138" s="1">
        <v>29495</v>
      </c>
      <c r="B138">
        <f>100*(LN(Data!B137/Data!C137)-LN(Data!B136/Data!C136))</f>
        <v>1.5640315471331157</v>
      </c>
      <c r="C138">
        <f>100*(LN((Data!D137+Data!E137)/(Data!C137*Data!F137))-LN((Data!D136+Data!E136)/(Data!C136*Data!F136)))</f>
        <v>0.79702097341467493</v>
      </c>
      <c r="D138">
        <f>100*(LN((Data!G137+Data!H137)/(Data!C137*Data!F137))-LN((Data!G136+Data!H136)/(Data!C136*Data!F136)))</f>
        <v>6.0706946272050644</v>
      </c>
      <c r="E138">
        <f>100*LN(Data!J137/Data!C137*2080)</f>
        <v>-39.660703954349074</v>
      </c>
      <c r="F138">
        <f>100*(LN(Data!I137)-LN(Data!I136))</f>
        <v>0.29044616827755831</v>
      </c>
      <c r="G138">
        <f>100*(LN(Data!F137)-LN(Data!F136))</f>
        <v>2.5721915833873954</v>
      </c>
      <c r="H138">
        <f>Data!K137/4</f>
        <v>3.9633250000000002</v>
      </c>
    </row>
    <row r="139" spans="1:8" x14ac:dyDescent="0.35">
      <c r="A139" s="1">
        <v>29587</v>
      </c>
      <c r="B139">
        <f>100*(LN(Data!B138/Data!C138)-LN(Data!B137/Data!C137))</f>
        <v>1.733056759877627</v>
      </c>
      <c r="C139">
        <f>100*(LN((Data!D138+Data!E138)/(Data!C138*Data!F138))-LN((Data!D137+Data!E137)/(Data!C137*Data!F137)))</f>
        <v>-8.3581612055638743E-2</v>
      </c>
      <c r="D139">
        <f>100*(LN((Data!G138+Data!H138)/(Data!C138*Data!F138))-LN((Data!G137+Data!H137)/(Data!C137*Data!F137)))</f>
        <v>6.6040566923168953</v>
      </c>
      <c r="E139">
        <f>100*LN(Data!J138/Data!C138*2080)</f>
        <v>-39.301568505476389</v>
      </c>
      <c r="F139">
        <f>100*(LN(Data!I138)-LN(Data!I137))</f>
        <v>-0.26313831300335266</v>
      </c>
      <c r="G139">
        <f>100*(LN(Data!F138)-LN(Data!F137))</f>
        <v>2.5989539390047334</v>
      </c>
      <c r="H139">
        <f>Data!K138/4</f>
        <v>4.1425000000000001</v>
      </c>
    </row>
    <row r="140" spans="1:8" x14ac:dyDescent="0.35">
      <c r="A140" s="1">
        <v>29677</v>
      </c>
      <c r="B140">
        <f>100*(LN(Data!B139/Data!C139)-LN(Data!B138/Data!C138))</f>
        <v>-0.96286853273412909</v>
      </c>
      <c r="C140">
        <f>100*(LN((Data!D139+Data!E139)/(Data!C139*Data!F139))-LN((Data!D138+Data!E138)/(Data!C138*Data!F138)))</f>
        <v>4.3439473877704415E-2</v>
      </c>
      <c r="D140">
        <f>100*(LN((Data!G139+Data!H139)/(Data!C139*Data!F139))-LN((Data!G138+Data!H138)/(Data!C138*Data!F138)))</f>
        <v>-3.8893389479463636</v>
      </c>
      <c r="E140">
        <f>100*LN(Data!J139/Data!C139*2080)</f>
        <v>-39.443970610786124</v>
      </c>
      <c r="F140">
        <f>100*(LN(Data!I139)-LN(Data!I138))</f>
        <v>-0.14344950647302568</v>
      </c>
      <c r="G140">
        <f>100*(LN(Data!F139)-LN(Data!F138))</f>
        <v>1.9631153583923311</v>
      </c>
      <c r="H140">
        <f>Data!K139/4</f>
        <v>4.4450000000000003</v>
      </c>
    </row>
    <row r="141" spans="1:8" x14ac:dyDescent="0.35">
      <c r="A141" s="1">
        <v>29768</v>
      </c>
      <c r="B141">
        <f>100*(LN(Data!B140/Data!C140)-LN(Data!B139/Data!C139))</f>
        <v>0.92564023955059582</v>
      </c>
      <c r="C141">
        <f>100*(LN((Data!D140+Data!E140)/(Data!C140*Data!F140))-LN((Data!D139+Data!E139)/(Data!C139*Data!F139)))</f>
        <v>-0.37879833089622394</v>
      </c>
      <c r="D141">
        <f>100*(LN((Data!G140+Data!H140)/(Data!C140*Data!F140))-LN((Data!G139+Data!H139)/(Data!C139*Data!F139)))</f>
        <v>3.9642457254439378</v>
      </c>
      <c r="E141">
        <f>100*LN(Data!J140/Data!C140*2080)</f>
        <v>-39.789420765236606</v>
      </c>
      <c r="F141">
        <f>100*(LN(Data!I140)-LN(Data!I139))</f>
        <v>0.21305080304800939</v>
      </c>
      <c r="G141">
        <f>100*(LN(Data!F140)-LN(Data!F139))</f>
        <v>1.8632334114212057</v>
      </c>
      <c r="H141">
        <f>Data!K140/4</f>
        <v>4.3941749999999997</v>
      </c>
    </row>
    <row r="142" spans="1:8" x14ac:dyDescent="0.35">
      <c r="A142" s="1">
        <v>29860</v>
      </c>
      <c r="B142">
        <f>100*(LN(Data!B141/Data!C141)-LN(Data!B140/Data!C140))</f>
        <v>-1.3684251553747639</v>
      </c>
      <c r="C142">
        <f>100*(LN((Data!D141+Data!E141)/(Data!C141*Data!F141))-LN((Data!D140+Data!E140)/(Data!C140*Data!F140)))</f>
        <v>-0.16100370744744907</v>
      </c>
      <c r="D142">
        <f>100*(LN((Data!G141+Data!H141)/(Data!C141*Data!F141))-LN((Data!G140+Data!H140)/(Data!C140*Data!F140)))</f>
        <v>-4.6744621472788239</v>
      </c>
      <c r="E142">
        <f>100*LN(Data!J141/Data!C141*2080)</f>
        <v>-40.509905587342523</v>
      </c>
      <c r="F142">
        <f>100*(LN(Data!I141)-LN(Data!I140))</f>
        <v>-7.5062271087222854E-2</v>
      </c>
      <c r="G142">
        <f>100*(LN(Data!F141)-LN(Data!F140))</f>
        <v>1.7134359039466585</v>
      </c>
      <c r="H142">
        <f>Data!K141/4</f>
        <v>3.3966750000000001</v>
      </c>
    </row>
    <row r="143" spans="1:8" x14ac:dyDescent="0.35">
      <c r="A143" s="1">
        <v>29952</v>
      </c>
      <c r="B143">
        <f>100*(LN(Data!B142/Data!C142)-LN(Data!B141/Data!C141))</f>
        <v>-1.7803964247582904</v>
      </c>
      <c r="C143">
        <f>100*(LN((Data!D142+Data!E142)/(Data!C142*Data!F142))-LN((Data!D141+Data!E141)/(Data!C141*Data!F141)))</f>
        <v>0.13615209342923151</v>
      </c>
      <c r="D143">
        <f>100*(LN((Data!G142+Data!H142)/(Data!C142*Data!F142))-LN((Data!G141+Data!H141)/(Data!C141*Data!F141)))</f>
        <v>-6.8873016593100189</v>
      </c>
      <c r="E143">
        <f>100*LN(Data!J142/Data!C142*2080)</f>
        <v>-42.450013199806179</v>
      </c>
      <c r="F143">
        <f>100*(LN(Data!I142)-LN(Data!I141))</f>
        <v>1.4125983880957982</v>
      </c>
      <c r="G143">
        <f>100*(LN(Data!F142)-LN(Data!F141))</f>
        <v>1.3673639760555467</v>
      </c>
      <c r="H143">
        <f>Data!K142/4</f>
        <v>3.5566749999999998</v>
      </c>
    </row>
    <row r="144" spans="1:8" x14ac:dyDescent="0.35">
      <c r="A144" s="1">
        <v>30042</v>
      </c>
      <c r="B144">
        <f>100*(LN(Data!B143/Data!C143)-LN(Data!B142/Data!C142))</f>
        <v>0.23837459116324844</v>
      </c>
      <c r="C144">
        <f>100*(LN((Data!D143+Data!E143)/(Data!C143*Data!F143))-LN((Data!D142+Data!E142)/(Data!C142*Data!F142)))</f>
        <v>-0.23224554213463477</v>
      </c>
      <c r="D144">
        <f>100*(LN((Data!G143+Data!H143)/(Data!C143*Data!F143))-LN((Data!G142+Data!H142)/(Data!C142*Data!F142)))</f>
        <v>-0.54384674023406632</v>
      </c>
      <c r="E144">
        <f>100*LN(Data!J143/Data!C143*2080)</f>
        <v>-42.197740241332177</v>
      </c>
      <c r="F144">
        <f>100*(LN(Data!I143)-LN(Data!I142))</f>
        <v>-0.27768808957899793</v>
      </c>
      <c r="G144">
        <f>100*(LN(Data!F143)-LN(Data!F142))</f>
        <v>1.2915384810183284</v>
      </c>
      <c r="H144">
        <f>Data!K143/4</f>
        <v>3.6283249999999998</v>
      </c>
    </row>
    <row r="145" spans="1:8" x14ac:dyDescent="0.35">
      <c r="A145" s="1">
        <v>30133</v>
      </c>
      <c r="B145">
        <f>100*(LN(Data!B144/Data!C144)-LN(Data!B143/Data!C143))</f>
        <v>-0.63191454024429383</v>
      </c>
      <c r="C145">
        <f>100*(LN((Data!D144+Data!E144)/(Data!C144*Data!F144))-LN((Data!D143+Data!E143)/(Data!C143*Data!F143)))</f>
        <v>0.72386207569543615</v>
      </c>
      <c r="D145">
        <f>100*(LN((Data!G144+Data!H144)/(Data!C144*Data!F144))-LN((Data!G143+Data!H143)/(Data!C143*Data!F143)))</f>
        <v>-1.3951059089247764</v>
      </c>
      <c r="E145">
        <f>100*LN(Data!J144/Data!C144*2080)</f>
        <v>-43.1730898128543</v>
      </c>
      <c r="F145">
        <f>100*(LN(Data!I144)-LN(Data!I143))</f>
        <v>-0.15806008221614931</v>
      </c>
      <c r="G145">
        <f>100*(LN(Data!F144)-LN(Data!F143))</f>
        <v>1.4085599976934482</v>
      </c>
      <c r="H145">
        <f>Data!K144/4</f>
        <v>2.7516750000000001</v>
      </c>
    </row>
    <row r="146" spans="1:8" x14ac:dyDescent="0.35">
      <c r="A146" s="1">
        <v>30225</v>
      </c>
      <c r="B146">
        <f>100*(LN(Data!B145/Data!C145)-LN(Data!B144/Data!C144))</f>
        <v>-0.21648164951697524</v>
      </c>
      <c r="C146">
        <f>100*(LN((Data!D145+Data!E145)/(Data!C145*Data!F145))-LN((Data!D144+Data!E144)/(Data!C144*Data!F144)))</f>
        <v>1.2787500685947251</v>
      </c>
      <c r="D146">
        <f>100*(LN((Data!G145+Data!H145)/(Data!C145*Data!F145))-LN((Data!G144+Data!H144)/(Data!C144*Data!F144)))</f>
        <v>-5.0802107183464784</v>
      </c>
      <c r="E146">
        <f>100*LN(Data!J145/Data!C145*2080)</f>
        <v>-44.373945068294667</v>
      </c>
      <c r="F146">
        <f>100*(LN(Data!I145)-LN(Data!I144))</f>
        <v>0.37919470032852232</v>
      </c>
      <c r="G146">
        <f>100*(LN(Data!F145)-LN(Data!F144))</f>
        <v>1.0295480133656554</v>
      </c>
      <c r="H146">
        <f>Data!K145/4</f>
        <v>2.3216749999999999</v>
      </c>
    </row>
    <row r="147" spans="1:8" x14ac:dyDescent="0.35">
      <c r="A147" s="1">
        <v>30317</v>
      </c>
      <c r="B147">
        <f>100*(LN(Data!B146/Data!C146)-LN(Data!B145/Data!C145))</f>
        <v>1.1035764890862332</v>
      </c>
      <c r="C147">
        <f>100*(LN((Data!D146+Data!E146)/(Data!C146*Data!F146))-LN((Data!D145+Data!E145)/(Data!C145*Data!F145)))</f>
        <v>0.8593540753167872</v>
      </c>
      <c r="D147">
        <f>100*(LN((Data!G146+Data!H146)/(Data!C146*Data!F146))-LN((Data!G145+Data!H145)/(Data!C145*Data!F145)))</f>
        <v>1.570978092169284</v>
      </c>
      <c r="E147">
        <f>100*LN(Data!J146/Data!C146*2080)</f>
        <v>-43.958212392575454</v>
      </c>
      <c r="F147">
        <f>100*(LN(Data!I146)-LN(Data!I145))</f>
        <v>0.42605587038879733</v>
      </c>
      <c r="G147">
        <f>100*(LN(Data!F146)-LN(Data!F145))</f>
        <v>0.75136625171681182</v>
      </c>
      <c r="H147">
        <f>Data!K146/4</f>
        <v>2.1633249999999999</v>
      </c>
    </row>
    <row r="148" spans="1:8" x14ac:dyDescent="0.35">
      <c r="A148" s="1">
        <v>30407</v>
      </c>
      <c r="B148">
        <f>100*(LN(Data!B147/Data!C147)-LN(Data!B146/Data!C146))</f>
        <v>2.0485702606343192</v>
      </c>
      <c r="C148">
        <f>100*(LN((Data!D147+Data!E147)/(Data!C147*Data!F147))-LN((Data!D146+Data!E146)/(Data!C146*Data!F146)))</f>
        <v>1.3363743033874442</v>
      </c>
      <c r="D148">
        <f>100*(LN((Data!G147+Data!H147)/(Data!C147*Data!F147))-LN((Data!G146+Data!H146)/(Data!C146*Data!F146)))</f>
        <v>6.9948858827347138</v>
      </c>
      <c r="E148">
        <f>100*LN(Data!J147/Data!C147*2080)</f>
        <v>-42.994003645939493</v>
      </c>
      <c r="F148">
        <f>100*(LN(Data!I147)-LN(Data!I146))</f>
        <v>-0.25111301861189261</v>
      </c>
      <c r="G148">
        <f>100*(LN(Data!F147)-LN(Data!F146))</f>
        <v>0.7418211520560547</v>
      </c>
      <c r="H148">
        <f>Data!K147/4</f>
        <v>2.200825</v>
      </c>
    </row>
    <row r="149" spans="1:8" x14ac:dyDescent="0.35">
      <c r="A149" s="1">
        <v>30498</v>
      </c>
      <c r="B149">
        <f>100*(LN(Data!B148/Data!C148)-LN(Data!B147/Data!C147))</f>
        <v>1.7391169775869741</v>
      </c>
      <c r="C149">
        <f>100*(LN((Data!D148+Data!E148)/(Data!C148*Data!F148))-LN((Data!D147+Data!E147)/(Data!C147*Data!F147)))</f>
        <v>1.6036234121362014</v>
      </c>
      <c r="D149">
        <f>100*(LN((Data!G148+Data!H148)/(Data!C148*Data!F148))-LN((Data!G147+Data!H147)/(Data!C147*Data!F147)))</f>
        <v>4.2226735970562146</v>
      </c>
      <c r="E149">
        <f>100*LN(Data!J148/Data!C148*2080)</f>
        <v>-41.241053317689193</v>
      </c>
      <c r="F149">
        <f>100*(LN(Data!I148)-LN(Data!I147))</f>
        <v>-0.42307859059986797</v>
      </c>
      <c r="G149">
        <f>100*(LN(Data!F148)-LN(Data!F147))</f>
        <v>1.0566964631756548</v>
      </c>
      <c r="H149">
        <f>Data!K148/4</f>
        <v>2.3650000000000002</v>
      </c>
    </row>
    <row r="150" spans="1:8" x14ac:dyDescent="0.35">
      <c r="A150" s="1">
        <v>30590</v>
      </c>
      <c r="B150">
        <f>100*(LN(Data!B149/Data!C149)-LN(Data!B148/Data!C148))</f>
        <v>1.821839844180051</v>
      </c>
      <c r="C150">
        <f>100*(LN((Data!D149+Data!E149)/(Data!C149*Data!F149))-LN((Data!D148+Data!E148)/(Data!C148*Data!F148)))</f>
        <v>0.75496304513897883</v>
      </c>
      <c r="D150">
        <f>100*(LN((Data!G149+Data!H149)/(Data!C149*Data!F149))-LN((Data!G148+Data!H148)/(Data!C148*Data!F148)))</f>
        <v>7.3514115634395694</v>
      </c>
      <c r="E150">
        <f>100*LN(Data!J149/Data!C149*2080)</f>
        <v>-39.623065872744554</v>
      </c>
      <c r="F150">
        <f>100*(LN(Data!I149)-LN(Data!I148))</f>
        <v>0.21311041245990481</v>
      </c>
      <c r="G150">
        <f>100*(LN(Data!F149)-LN(Data!F148))</f>
        <v>0.75574695514570855</v>
      </c>
      <c r="H150">
        <f>Data!K149/4</f>
        <v>2.3574999999999999</v>
      </c>
    </row>
    <row r="151" spans="1:8" x14ac:dyDescent="0.35">
      <c r="A151" s="1">
        <v>30682</v>
      </c>
      <c r="B151">
        <f>100*(LN(Data!B150/Data!C150)-LN(Data!B149/Data!C149))</f>
        <v>1.7422574489636133</v>
      </c>
      <c r="C151">
        <f>100*(LN((Data!D150+Data!E150)/(Data!C150*Data!F150))-LN((Data!D149+Data!E149)/(Data!C149*Data!F149)))</f>
        <v>0.41764432446012023</v>
      </c>
      <c r="D151">
        <f>100*(LN((Data!G150+Data!H150)/(Data!C150*Data!F150))-LN((Data!G149+Data!H149)/(Data!C149*Data!F149)))</f>
        <v>6.6311474753669941</v>
      </c>
      <c r="E151">
        <f>100*LN(Data!J150/Data!C150*2080)</f>
        <v>-37.909789955128417</v>
      </c>
      <c r="F151">
        <f>100*(LN(Data!I150)-LN(Data!I149))</f>
        <v>-0.22526329574636961</v>
      </c>
      <c r="G151">
        <f>100*(LN(Data!F150)-LN(Data!F149))</f>
        <v>1.0071625812093199</v>
      </c>
      <c r="H151">
        <f>Data!K150/4</f>
        <v>2.421675</v>
      </c>
    </row>
    <row r="152" spans="1:8" x14ac:dyDescent="0.35">
      <c r="A152" s="1">
        <v>30773</v>
      </c>
      <c r="B152">
        <f>100*(LN(Data!B151/Data!C151)-LN(Data!B150/Data!C150))</f>
        <v>1.514390318382608</v>
      </c>
      <c r="C152">
        <f>100*(LN((Data!D151+Data!E151)/(Data!C151*Data!F151))-LN((Data!D150+Data!E150)/(Data!C150*Data!F150)))</f>
        <v>1.2189896997645278</v>
      </c>
      <c r="D152">
        <f>100*(LN((Data!G151+Data!H151)/(Data!C151*Data!F151))-LN((Data!G150+Data!H150)/(Data!C150*Data!F150)))</f>
        <v>2.2674712161393273</v>
      </c>
      <c r="E152">
        <f>100*LN(Data!J151/Data!C151*2080)</f>
        <v>-36.816292247659902</v>
      </c>
      <c r="F152">
        <f>100*(LN(Data!I151)-LN(Data!I150))</f>
        <v>0.1025779547362049</v>
      </c>
      <c r="G152">
        <f>100*(LN(Data!F151)-LN(Data!F150))</f>
        <v>0.8509390632572611</v>
      </c>
      <c r="H152">
        <f>Data!K151/4</f>
        <v>2.6391749999999998</v>
      </c>
    </row>
    <row r="153" spans="1:8" x14ac:dyDescent="0.35">
      <c r="A153" s="1">
        <v>30864</v>
      </c>
      <c r="B153">
        <f>100*(LN(Data!B152/Data!C152)-LN(Data!B151/Data!C151))</f>
        <v>0.72455013602450435</v>
      </c>
      <c r="C153">
        <f>100*(LN((Data!D152+Data!E152)/(Data!C152*Data!F152))-LN((Data!D151+Data!E151)/(Data!C151*Data!F151)))</f>
        <v>0.59112126431735135</v>
      </c>
      <c r="D153">
        <f>100*(LN((Data!G152+Data!H152)/(Data!C152*Data!F152))-LN((Data!G151+Data!H151)/(Data!C151*Data!F151)))</f>
        <v>0.65382915840821454</v>
      </c>
      <c r="E153">
        <f>100*LN(Data!J152/Data!C152*2080)</f>
        <v>-36.629230657205035</v>
      </c>
      <c r="F153">
        <f>100*(LN(Data!I152)-LN(Data!I151))</f>
        <v>0.68698301330316625</v>
      </c>
      <c r="G153">
        <f>100*(LN(Data!F152)-LN(Data!F151))</f>
        <v>0.88519586897244373</v>
      </c>
      <c r="H153">
        <f>Data!K152/4</f>
        <v>2.8475000000000001</v>
      </c>
    </row>
    <row r="154" spans="1:8" x14ac:dyDescent="0.35">
      <c r="A154" s="1">
        <v>30956</v>
      </c>
      <c r="B154">
        <f>100*(LN(Data!B153/Data!C153)-LN(Data!B152/Data!C152))</f>
        <v>0.56502725229963247</v>
      </c>
      <c r="C154">
        <f>100*(LN((Data!D153+Data!E153)/(Data!C153*Data!F153))-LN((Data!D152+Data!E152)/(Data!C152*Data!F152)))</f>
        <v>0.66996318374439312</v>
      </c>
      <c r="D154">
        <f>100*(LN((Data!G153+Data!H153)/(Data!C153*Data!F153))-LN((Data!G152+Data!H152)/(Data!C152*Data!F152)))</f>
        <v>-0.60396556860435879</v>
      </c>
      <c r="E154">
        <f>100*LN(Data!J153/Data!C153*2080)</f>
        <v>-36.244531490206604</v>
      </c>
      <c r="F154">
        <f>100*(LN(Data!I153)-LN(Data!I152))</f>
        <v>-2.2778890766517179E-2</v>
      </c>
      <c r="G154">
        <f>100*(LN(Data!F153)-LN(Data!F152))</f>
        <v>0.74480903384417374</v>
      </c>
      <c r="H154">
        <f>Data!K153/4</f>
        <v>2.316675</v>
      </c>
    </row>
    <row r="155" spans="1:8" x14ac:dyDescent="0.35">
      <c r="A155" s="1">
        <v>31048</v>
      </c>
      <c r="B155">
        <f>100*(LN(Data!B154/Data!C154)-LN(Data!B153/Data!C153))</f>
        <v>0.77469336959503643</v>
      </c>
      <c r="C155">
        <f>100*(LN((Data!D154+Data!E154)/(Data!C154*Data!F154))-LN((Data!D153+Data!E153)/(Data!C153*Data!F153)))</f>
        <v>1.5095388144604982</v>
      </c>
      <c r="D155">
        <f>100*(LN((Data!G154+Data!H154)/(Data!C154*Data!F154))-LN((Data!G153+Data!H153)/(Data!C153*Data!F153)))</f>
        <v>-1.8259767166124874</v>
      </c>
      <c r="E155">
        <f>100*LN(Data!J154/Data!C154*2080)</f>
        <v>-35.640938751490836</v>
      </c>
      <c r="F155">
        <f>100*(LN(Data!I154)-LN(Data!I153))</f>
        <v>0.36918179973097764</v>
      </c>
      <c r="G155">
        <f>100*(LN(Data!F154)-LN(Data!F153))</f>
        <v>0.98391025399138243</v>
      </c>
      <c r="H155">
        <f>Data!K154/4</f>
        <v>2.1191749999999998</v>
      </c>
    </row>
    <row r="156" spans="1:8" x14ac:dyDescent="0.35">
      <c r="A156" s="1">
        <v>31138</v>
      </c>
      <c r="B156">
        <f>100*(LN(Data!B155/Data!C155)-LN(Data!B154/Data!C154))</f>
        <v>0.67451698414480177</v>
      </c>
      <c r="C156">
        <f>100*(LN((Data!D155+Data!E155)/(Data!C155*Data!F155))-LN((Data!D154+Data!E154)/(Data!C154*Data!F154)))</f>
        <v>0.92640295965757957</v>
      </c>
      <c r="D156">
        <f>100*(LN((Data!G155+Data!H155)/(Data!C155*Data!F155))-LN((Data!G154+Data!H154)/(Data!C154*Data!F154)))</f>
        <v>1.0413435702108842</v>
      </c>
      <c r="E156">
        <f>100*LN(Data!J155/Data!C155*2080)</f>
        <v>-35.171401926169374</v>
      </c>
      <c r="F156">
        <f>100*(LN(Data!I155)-LN(Data!I154))</f>
        <v>8.0076878077850466E-2</v>
      </c>
      <c r="G156">
        <f>100*(LN(Data!F155)-LN(Data!F154))</f>
        <v>0.64202124447252373</v>
      </c>
      <c r="H156">
        <f>Data!K155/4</f>
        <v>1.9808250000000001</v>
      </c>
    </row>
    <row r="157" spans="1:8" x14ac:dyDescent="0.35">
      <c r="A157" s="1">
        <v>31229</v>
      </c>
      <c r="B157">
        <f>100*(LN(Data!B156/Data!C156)-LN(Data!B155/Data!C155))</f>
        <v>1.2640200998954576</v>
      </c>
      <c r="C157">
        <f>100*(LN((Data!D156+Data!E156)/(Data!C156*Data!F156))-LN((Data!D155+Data!E155)/(Data!C155*Data!F155)))</f>
        <v>1.2552379089386889</v>
      </c>
      <c r="D157">
        <f>100*(LN((Data!G156+Data!H156)/(Data!C156*Data!F156))-LN((Data!G155+Data!H155)/(Data!C155*Data!F155)))</f>
        <v>0.66158836322625092</v>
      </c>
      <c r="E157">
        <f>100*LN(Data!J156/Data!C156*2080)</f>
        <v>-35.14392289321119</v>
      </c>
      <c r="F157">
        <f>100*(LN(Data!I156)-LN(Data!I155))</f>
        <v>0.82637412435957458</v>
      </c>
      <c r="G157">
        <f>100*(LN(Data!F156)-LN(Data!F155))</f>
        <v>0.6013732325707899</v>
      </c>
      <c r="H157">
        <f>Data!K156/4</f>
        <v>1.9750000000000001</v>
      </c>
    </row>
    <row r="158" spans="1:8" x14ac:dyDescent="0.35">
      <c r="A158" s="1">
        <v>31321</v>
      </c>
      <c r="B158">
        <f>100*(LN(Data!B157/Data!C157)-LN(Data!B156/Data!C156))</f>
        <v>0.4819899118689186</v>
      </c>
      <c r="C158">
        <f>100*(LN((Data!D157+Data!E157)/(Data!C157*Data!F157))-LN((Data!D156+Data!E156)/(Data!C156*Data!F156)))</f>
        <v>0.78042043465735844</v>
      </c>
      <c r="D158">
        <f>100*(LN((Data!G157+Data!H157)/(Data!C157*Data!F157))-LN((Data!G156+Data!H156)/(Data!C156*Data!F156)))</f>
        <v>1.1893663997780024</v>
      </c>
      <c r="E158">
        <f>100*LN(Data!J157/Data!C157*2080)</f>
        <v>-34.899733815594537</v>
      </c>
      <c r="F158">
        <f>100*(LN(Data!I157)-LN(Data!I156))</f>
        <v>0.93632779727217397</v>
      </c>
      <c r="G158">
        <f>100*(LN(Data!F157)-LN(Data!F156))</f>
        <v>0.55779506260540401</v>
      </c>
      <c r="H158">
        <f>Data!K157/4</f>
        <v>2.0258250000000002</v>
      </c>
    </row>
    <row r="159" spans="1:8" x14ac:dyDescent="0.35">
      <c r="A159" s="1">
        <v>31413</v>
      </c>
      <c r="B159">
        <f>100*(LN(Data!B158/Data!C158)-LN(Data!B157/Data!C157))</f>
        <v>0.7264460626225322</v>
      </c>
      <c r="C159">
        <f>100*(LN((Data!D158+Data!E158)/(Data!C158*Data!F158))-LN((Data!D157+Data!E157)/(Data!C157*Data!F157)))</f>
        <v>0.80738123628947278</v>
      </c>
      <c r="D159">
        <f>100*(LN((Data!G158+Data!H158)/(Data!C158*Data!F158))-LN((Data!G157+Data!H157)/(Data!C157*Data!F157)))</f>
        <v>0.24391328228414721</v>
      </c>
      <c r="E159">
        <f>100*LN(Data!J158/Data!C158*2080)</f>
        <v>-35.261565563415417</v>
      </c>
      <c r="F159">
        <f>100*(LN(Data!I158)-LN(Data!I157))</f>
        <v>0.90945896588126018</v>
      </c>
      <c r="G159">
        <f>100*(LN(Data!F158)-LN(Data!F157))</f>
        <v>0.49683686673098748</v>
      </c>
      <c r="H159">
        <f>Data!K158/4</f>
        <v>1.9566749999999999</v>
      </c>
    </row>
    <row r="160" spans="1:8" x14ac:dyDescent="0.35">
      <c r="A160" s="1">
        <v>31503</v>
      </c>
      <c r="B160">
        <f>100*(LN(Data!B159/Data!C159)-LN(Data!B158/Data!C158))</f>
        <v>0.24522469522976209</v>
      </c>
      <c r="C160">
        <f>100*(LN((Data!D159+Data!E159)/(Data!C159*Data!F159))-LN((Data!D158+Data!E158)/(Data!C158*Data!F158)))</f>
        <v>-8.3449970887627956E-2</v>
      </c>
      <c r="D160">
        <f>100*(LN((Data!G159+Data!H159)/(Data!C159*Data!F159))-LN((Data!G158+Data!H158)/(Data!C158*Data!F158)))</f>
        <v>9.9724565913561491E-3</v>
      </c>
      <c r="E160">
        <f>100*LN(Data!J159/Data!C159*2080)</f>
        <v>-35.730172482099299</v>
      </c>
      <c r="F160">
        <f>100*(LN(Data!I159)-LN(Data!I158))</f>
        <v>1.6591477049082037</v>
      </c>
      <c r="G160">
        <f>100*(LN(Data!F159)-LN(Data!F158))</f>
        <v>0.37732146841715775</v>
      </c>
      <c r="H160">
        <f>Data!K159/4</f>
        <v>1.73</v>
      </c>
    </row>
    <row r="161" spans="1:8" x14ac:dyDescent="0.35">
      <c r="A161" s="1">
        <v>31594</v>
      </c>
      <c r="B161">
        <f>100*(LN(Data!B160/Data!C160)-LN(Data!B159/Data!C159))</f>
        <v>0.71009762958520461</v>
      </c>
      <c r="C161">
        <f>100*(LN((Data!D160+Data!E160)/(Data!C160*Data!F160))-LN((Data!D159+Data!E159)/(Data!C159*Data!F159)))</f>
        <v>0.4595762423285521</v>
      </c>
      <c r="D161">
        <f>100*(LN((Data!G160+Data!H160)/(Data!C160*Data!F160))-LN((Data!G159+Data!H159)/(Data!C159*Data!F159)))</f>
        <v>0.8422126948186559</v>
      </c>
      <c r="E161">
        <f>100*LN(Data!J160/Data!C160*2080)</f>
        <v>-35.467674830538158</v>
      </c>
      <c r="F161">
        <f>100*(LN(Data!I160)-LN(Data!I159))</f>
        <v>0.67354040255445113</v>
      </c>
      <c r="G161">
        <f>100*(LN(Data!F160)-LN(Data!F159))</f>
        <v>0.41000614900372767</v>
      </c>
      <c r="H161">
        <f>Data!K160/4</f>
        <v>1.5516749999999999</v>
      </c>
    </row>
    <row r="162" spans="1:8" x14ac:dyDescent="0.35">
      <c r="A162" s="1">
        <v>31686</v>
      </c>
      <c r="B162">
        <f>100*(LN(Data!B161/Data!C161)-LN(Data!B160/Data!C160))</f>
        <v>0.28840569498682633</v>
      </c>
      <c r="C162">
        <f>100*(LN((Data!D161+Data!E161)/(Data!C161*Data!F161))-LN((Data!D160+Data!E160)/(Data!C160*Data!F160)))</f>
        <v>0.82327206039192191</v>
      </c>
      <c r="D162">
        <f>100*(LN((Data!G161+Data!H161)/(Data!C161*Data!F161))-LN((Data!G160+Data!H160)/(Data!C160*Data!F160)))</f>
        <v>-0.66021730913963239</v>
      </c>
      <c r="E162">
        <f>100*LN(Data!J161/Data!C161*2080)</f>
        <v>-34.966577998058071</v>
      </c>
      <c r="F162">
        <f>100*(LN(Data!I161)-LN(Data!I160))</f>
        <v>0.70810183967005003</v>
      </c>
      <c r="G162">
        <f>100*(LN(Data!F161)-LN(Data!F160))</f>
        <v>0.54228806081919601</v>
      </c>
      <c r="H162">
        <f>Data!K161/4</f>
        <v>1.566675</v>
      </c>
    </row>
    <row r="163" spans="1:8" x14ac:dyDescent="0.35">
      <c r="A163" s="1">
        <v>31778</v>
      </c>
      <c r="B163">
        <f>100*(LN(Data!B162/Data!C162)-LN(Data!B161/Data!C161))</f>
        <v>0.54476173619337764</v>
      </c>
      <c r="C163">
        <f>100*(LN((Data!D162+Data!E162)/(Data!C162*Data!F162))-LN((Data!D161+Data!E161)/(Data!C161*Data!F161)))</f>
        <v>1.2705801937272554</v>
      </c>
      <c r="D163">
        <f>100*(LN((Data!G162+Data!H162)/(Data!C162*Data!F162))-LN((Data!G161+Data!H161)/(Data!C161*Data!F161)))</f>
        <v>-0.32586885915115715</v>
      </c>
      <c r="E163">
        <f>100*LN(Data!J162/Data!C162*2080)</f>
        <v>-33.928913462208286</v>
      </c>
      <c r="F163">
        <f>100*(LN(Data!I162)-LN(Data!I161))</f>
        <v>-0.71063978190659682</v>
      </c>
      <c r="G163">
        <f>100*(LN(Data!F162)-LN(Data!F161))</f>
        <v>0.63340899268107265</v>
      </c>
      <c r="H163">
        <f>Data!K162/4</f>
        <v>1.5549999999999999</v>
      </c>
    </row>
    <row r="164" spans="1:8" x14ac:dyDescent="0.35">
      <c r="A164" s="1">
        <v>31868</v>
      </c>
      <c r="B164">
        <f>100*(LN(Data!B163/Data!C163)-LN(Data!B162/Data!C162))</f>
        <v>0.86798207595668586</v>
      </c>
      <c r="C164">
        <f>100*(LN((Data!D163+Data!E163)/(Data!C163*Data!F163))-LN((Data!D162+Data!E162)/(Data!C162*Data!F162)))</f>
        <v>1.0042775616257771</v>
      </c>
      <c r="D164">
        <f>100*(LN((Data!G163+Data!H163)/(Data!C163*Data!F163))-LN((Data!G162+Data!H162)/(Data!C162*Data!F162)))</f>
        <v>0.94732800754488977</v>
      </c>
      <c r="E164">
        <f>100*LN(Data!J163/Data!C163*2080)</f>
        <v>-33.585092745245298</v>
      </c>
      <c r="F164">
        <f>100*(LN(Data!I163)-LN(Data!I162))</f>
        <v>-0.31647808210450989</v>
      </c>
      <c r="G164">
        <f>100*(LN(Data!F163)-LN(Data!F162))</f>
        <v>0.69109019698148089</v>
      </c>
      <c r="H164">
        <f>Data!K163/4</f>
        <v>1.6625000000000001</v>
      </c>
    </row>
    <row r="165" spans="1:8" x14ac:dyDescent="0.35">
      <c r="A165" s="1">
        <v>31959</v>
      </c>
      <c r="B165">
        <f>100*(LN(Data!B164/Data!C164)-LN(Data!B163/Data!C163))</f>
        <v>0.62266954455525436</v>
      </c>
      <c r="C165">
        <f>100*(LN((Data!D164+Data!E164)/(Data!C164*Data!F164))-LN((Data!D163+Data!E163)/(Data!C163*Data!F163)))</f>
        <v>0.62196388101458666</v>
      </c>
      <c r="D165">
        <f>100*(LN((Data!G164+Data!H164)/(Data!C164*Data!F164))-LN((Data!G163+Data!H163)/(Data!C163*Data!F163)))</f>
        <v>0.76547655798275827</v>
      </c>
      <c r="E165">
        <f>100*LN(Data!J164/Data!C164*2080)</f>
        <v>-33.137176196912826</v>
      </c>
      <c r="F165">
        <f>100*(LN(Data!I164)-LN(Data!I163))</f>
        <v>2.6729629953781142E-2</v>
      </c>
      <c r="G165">
        <f>100*(LN(Data!F164)-LN(Data!F163))</f>
        <v>0.7528002210657192</v>
      </c>
      <c r="H165">
        <f>Data!K164/4</f>
        <v>1.710825</v>
      </c>
    </row>
    <row r="166" spans="1:8" x14ac:dyDescent="0.35">
      <c r="A166" s="1">
        <v>32051</v>
      </c>
      <c r="B166">
        <f>100*(LN(Data!B165/Data!C165)-LN(Data!B164/Data!C164))</f>
        <v>1.4483402395737865</v>
      </c>
      <c r="C166">
        <f>100*(LN((Data!D165+Data!E165)/(Data!C165*Data!F165))-LN((Data!D164+Data!E164)/(Data!C164*Data!F164)))</f>
        <v>0.60000871103902398</v>
      </c>
      <c r="D166">
        <f>100*(LN((Data!G165+Data!H165)/(Data!C165*Data!F165))-LN((Data!G164+Data!H164)/(Data!C164*Data!F164)))</f>
        <v>3.2988334958021781</v>
      </c>
      <c r="E166">
        <f>100*LN(Data!J165/Data!C165*2080)</f>
        <v>-32.349992129407354</v>
      </c>
      <c r="F166">
        <f>100*(LN(Data!I165)-LN(Data!I164))</f>
        <v>0.39121593418940392</v>
      </c>
      <c r="G166">
        <f>100*(LN(Data!F165)-LN(Data!F164))</f>
        <v>0.79401427083469756</v>
      </c>
      <c r="H166">
        <f>Data!K165/4</f>
        <v>1.7291749999999999</v>
      </c>
    </row>
    <row r="167" spans="1:8" x14ac:dyDescent="0.35">
      <c r="A167" s="1">
        <v>32143</v>
      </c>
      <c r="B167">
        <f>100*(LN(Data!B166/Data!C166)-LN(Data!B165/Data!C165))</f>
        <v>0.31071589259488164</v>
      </c>
      <c r="C167">
        <f>100*(LN((Data!D166+Data!E166)/(Data!C166*Data!F166))-LN((Data!D165+Data!E165)/(Data!C165*Data!F165)))</f>
        <v>1.2293739419941829</v>
      </c>
      <c r="D167">
        <f>100*(LN((Data!G166+Data!H166)/(Data!C166*Data!F166))-LN((Data!G165+Data!H165)/(Data!C165*Data!F165)))</f>
        <v>-2.2393667681903651</v>
      </c>
      <c r="E167">
        <f>100*LN(Data!J166/Data!C166*2080)</f>
        <v>-32.456721228002252</v>
      </c>
      <c r="F167">
        <f>100*(LN(Data!I166)-LN(Data!I165))</f>
        <v>1.0617470870595724</v>
      </c>
      <c r="G167">
        <f>100*(LN(Data!F166)-LN(Data!F165))</f>
        <v>0.78087605692127582</v>
      </c>
      <c r="H167">
        <f>Data!K166/4</f>
        <v>1.6658249999999999</v>
      </c>
    </row>
    <row r="168" spans="1:8" x14ac:dyDescent="0.35">
      <c r="A168" s="1">
        <v>32234</v>
      </c>
      <c r="B168">
        <f>100*(LN(Data!B167/Data!C167)-LN(Data!B166/Data!C166))</f>
        <v>1.1048325111179924</v>
      </c>
      <c r="C168">
        <f>100*(LN((Data!D167+Data!E167)/(Data!C167*Data!F167))-LN((Data!D166+Data!E166)/(Data!C166*Data!F166)))</f>
        <v>0.8746129190166485</v>
      </c>
      <c r="D168">
        <f>100*(LN((Data!G167+Data!H167)/(Data!C167*Data!F167))-LN((Data!G166+Data!H166)/(Data!C166*Data!F166)))</f>
        <v>0.892873278036177</v>
      </c>
      <c r="E168">
        <f>100*LN(Data!J167/Data!C167*2080)</f>
        <v>-31.246903978591543</v>
      </c>
      <c r="F168">
        <f>100*(LN(Data!I167)-LN(Data!I166))</f>
        <v>0.15416144881639227</v>
      </c>
      <c r="G168">
        <f>100*(LN(Data!F167)-LN(Data!F166))</f>
        <v>0.96930185385017964</v>
      </c>
      <c r="H168">
        <f>Data!K167/4</f>
        <v>1.789175</v>
      </c>
    </row>
    <row r="169" spans="1:8" x14ac:dyDescent="0.35">
      <c r="A169" s="1">
        <v>32325</v>
      </c>
      <c r="B169">
        <f>100*(LN(Data!B168/Data!C168)-LN(Data!B167/Data!C167))</f>
        <v>0.33054140833153056</v>
      </c>
      <c r="C169">
        <f>100*(LN((Data!D168+Data!E168)/(Data!C168*Data!F168))-LN((Data!D167+Data!E167)/(Data!C167*Data!F167)))</f>
        <v>1.1163571525818483</v>
      </c>
      <c r="D169">
        <f>100*(LN((Data!G168+Data!H168)/(Data!C168*Data!F168))-LN((Data!G167+Data!H167)/(Data!C167*Data!F167)))</f>
        <v>-1.1115226994753868</v>
      </c>
      <c r="E169">
        <f>100*LN(Data!J168/Data!C168*2080)</f>
        <v>-31.24406792683828</v>
      </c>
      <c r="F169">
        <f>100*(LN(Data!I168)-LN(Data!I167))</f>
        <v>0.10889770325706039</v>
      </c>
      <c r="G169">
        <f>100*(LN(Data!F168)-LN(Data!F167))</f>
        <v>1.1876161372515348</v>
      </c>
      <c r="H169">
        <f>Data!K168/4</f>
        <v>1.995825</v>
      </c>
    </row>
    <row r="170" spans="1:8" x14ac:dyDescent="0.35">
      <c r="A170" s="1">
        <v>32417</v>
      </c>
      <c r="B170">
        <f>100*(LN(Data!B169/Data!C169)-LN(Data!B168/Data!C168))</f>
        <v>1.0647005157256473</v>
      </c>
      <c r="C170">
        <f>100*(LN((Data!D169+Data!E169)/(Data!C169*Data!F169))-LN((Data!D168+Data!E168)/(Data!C168*Data!F168)))</f>
        <v>0.82830429856652898</v>
      </c>
      <c r="D170">
        <f>100*(LN((Data!G169+Data!H169)/(Data!C169*Data!F169))-LN((Data!G168+Data!H168)/(Data!C168*Data!F168)))</f>
        <v>1.4329976953623813</v>
      </c>
      <c r="E170">
        <f>100*LN(Data!J169/Data!C169*2080)</f>
        <v>-30.384913880159015</v>
      </c>
      <c r="F170">
        <f>100*(LN(Data!I169)-LN(Data!I168))</f>
        <v>-0.18281540740625601</v>
      </c>
      <c r="G170">
        <f>100*(LN(Data!F169)-LN(Data!F168))</f>
        <v>0.86026002783397004</v>
      </c>
      <c r="H170">
        <f>Data!K169/4</f>
        <v>2.1175000000000002</v>
      </c>
    </row>
    <row r="171" spans="1:8" x14ac:dyDescent="0.35">
      <c r="A171" s="1">
        <v>32509</v>
      </c>
      <c r="B171">
        <f>100*(LN(Data!B170/Data!C170)-LN(Data!B169/Data!C169))</f>
        <v>0.808453693935407</v>
      </c>
      <c r="C171">
        <f>100*(LN((Data!D170+Data!E170)/(Data!C170*Data!F170))-LN((Data!D169+Data!E169)/(Data!C169*Data!F169)))</f>
        <v>0.61848353113145293</v>
      </c>
      <c r="D171">
        <f>100*(LN((Data!G170+Data!H170)/(Data!C170*Data!F170))-LN((Data!G169+Data!H169)/(Data!C169*Data!F169)))</f>
        <v>1.6852560619756929</v>
      </c>
      <c r="E171">
        <f>100*LN(Data!J170/Data!C170*2080)</f>
        <v>-29.598975779691962</v>
      </c>
      <c r="F171">
        <f>100*(LN(Data!I170)-LN(Data!I169))</f>
        <v>-0.72578478481588604</v>
      </c>
      <c r="G171">
        <f>100*(LN(Data!F170)-LN(Data!F169))</f>
        <v>1.038172191419573</v>
      </c>
      <c r="H171">
        <f>Data!K170/4</f>
        <v>2.3608250000000002</v>
      </c>
    </row>
    <row r="172" spans="1:8" x14ac:dyDescent="0.35">
      <c r="A172" s="1">
        <v>32599</v>
      </c>
      <c r="B172">
        <f>100*(LN(Data!B171/Data!C171)-LN(Data!B170/Data!C170))</f>
        <v>0.54291634414349588</v>
      </c>
      <c r="C172">
        <f>100*(LN((Data!D171+Data!E171)/(Data!C171*Data!F171))-LN((Data!D170+Data!E170)/(Data!C170*Data!F170)))</f>
        <v>0.59413472433078596</v>
      </c>
      <c r="D172">
        <f>100*(LN((Data!G171+Data!H171)/(Data!C171*Data!F171))-LN((Data!G170+Data!H170)/(Data!C170*Data!F170)))</f>
        <v>-1.1117453926408061</v>
      </c>
      <c r="E172">
        <f>100*LN(Data!J171/Data!C171*2080)</f>
        <v>-29.43691126185794</v>
      </c>
      <c r="F172">
        <f>100*(LN(Data!I171)-LN(Data!I170))</f>
        <v>-1.085249499038099</v>
      </c>
      <c r="G172">
        <f>100*(LN(Data!F171)-LN(Data!F170))</f>
        <v>1.0585762180703284</v>
      </c>
      <c r="H172">
        <f>Data!K171/4</f>
        <v>2.4316749999999998</v>
      </c>
    </row>
    <row r="173" spans="1:8" x14ac:dyDescent="0.35">
      <c r="A173" s="1">
        <v>32690</v>
      </c>
      <c r="B173">
        <f>100*(LN(Data!B172/Data!C172)-LN(Data!B171/Data!C171))</f>
        <v>0.46985629370781545</v>
      </c>
      <c r="C173">
        <f>100*(LN((Data!D172+Data!E172)/(Data!C172*Data!F172))-LN((Data!D171+Data!E171)/(Data!C171*Data!F171)))</f>
        <v>0.40966475252712797</v>
      </c>
      <c r="D173">
        <f>100*(LN((Data!G172+Data!H172)/(Data!C172*Data!F172))-LN((Data!G171+Data!H171)/(Data!C171*Data!F171)))</f>
        <v>-0.48211033321390317</v>
      </c>
      <c r="E173">
        <f>100*LN(Data!J172/Data!C172*2080)</f>
        <v>-29.48495022601459</v>
      </c>
      <c r="F173">
        <f>100*(LN(Data!I172)-LN(Data!I171))</f>
        <v>0.18105783494668515</v>
      </c>
      <c r="G173">
        <f>100*(LN(Data!F172)-LN(Data!F171))</f>
        <v>0.72822380222810068</v>
      </c>
      <c r="H173">
        <f>Data!K172/4</f>
        <v>2.2708249999999999</v>
      </c>
    </row>
    <row r="174" spans="1:8" x14ac:dyDescent="0.35">
      <c r="A174" s="1">
        <v>32782</v>
      </c>
      <c r="B174">
        <f>100*(LN(Data!B173/Data!C173)-LN(Data!B172/Data!C172))</f>
        <v>-8.4947241017330199E-2</v>
      </c>
      <c r="C174">
        <f>100*(LN((Data!D173+Data!E173)/(Data!C173*Data!F173))-LN((Data!D172+Data!E172)/(Data!C172*Data!F172)))</f>
        <v>0.86100724042044163</v>
      </c>
      <c r="D174">
        <f>100*(LN((Data!G173+Data!H173)/(Data!C173*Data!F173))-LN((Data!G172+Data!H172)/(Data!C172*Data!F172)))</f>
        <v>-1.9554230528491701</v>
      </c>
      <c r="E174">
        <f>100*LN(Data!J173/Data!C173*2080)</f>
        <v>-29.767882804872748</v>
      </c>
      <c r="F174">
        <f>100*(LN(Data!I173)-LN(Data!I172))</f>
        <v>0.55008364534590015</v>
      </c>
      <c r="G174">
        <f>100*(LN(Data!F173)-LN(Data!F172))</f>
        <v>0.71006598330312087</v>
      </c>
      <c r="H174">
        <f>Data!K173/4</f>
        <v>2.1533250000000002</v>
      </c>
    </row>
    <row r="175" spans="1:8" x14ac:dyDescent="0.35">
      <c r="A175" s="1">
        <v>32874</v>
      </c>
      <c r="B175">
        <f>100*(LN(Data!B174/Data!C174)-LN(Data!B173/Data!C173))</f>
        <v>0.86277143821593683</v>
      </c>
      <c r="C175">
        <f>100*(LN((Data!D174+Data!E174)/(Data!C174*Data!F174))-LN((Data!D173+Data!E173)/(Data!C173*Data!F173)))</f>
        <v>0.6065082441459424</v>
      </c>
      <c r="D175">
        <f>100*(LN((Data!G174+Data!H174)/(Data!C174*Data!F174))-LN((Data!G173+Data!H173)/(Data!C173*Data!F173)))</f>
        <v>1.2608941527689765</v>
      </c>
      <c r="E175">
        <f>100*LN(Data!J174/Data!C174*2080)</f>
        <v>-29.704685531893887</v>
      </c>
      <c r="F175">
        <f>100*(LN(Data!I174)-LN(Data!I173))</f>
        <v>0.34653312194983243</v>
      </c>
      <c r="G175">
        <f>100*(LN(Data!F174)-LN(Data!F173))</f>
        <v>1.0724779974241372</v>
      </c>
      <c r="H175">
        <f>Data!K174/4</f>
        <v>2.0625</v>
      </c>
    </row>
    <row r="176" spans="1:8" x14ac:dyDescent="0.35">
      <c r="A176" s="1">
        <v>32964</v>
      </c>
      <c r="B176">
        <f>100*(LN(Data!B175/Data!C175)-LN(Data!B174/Data!C174))</f>
        <v>6.5040450258058158E-2</v>
      </c>
      <c r="C176">
        <f>100*(LN((Data!D175+Data!E175)/(Data!C175*Data!F175))-LN((Data!D174+Data!E174)/(Data!C174*Data!F174)))</f>
        <v>0.50924547542123832</v>
      </c>
      <c r="D176">
        <f>100*(LN((Data!G175+Data!H175)/(Data!C175*Data!F175))-LN((Data!G174+Data!H174)/(Data!C174*Data!F174)))</f>
        <v>-2.272721366109387</v>
      </c>
      <c r="E176">
        <f>100*LN(Data!J175/Data!C175*2080)</f>
        <v>-30.447274701992459</v>
      </c>
      <c r="F176">
        <f>100*(LN(Data!I175)-LN(Data!I174))</f>
        <v>1.0324519911492303</v>
      </c>
      <c r="G176">
        <f>100*(LN(Data!F175)-LN(Data!F174))</f>
        <v>1.1131487334030687</v>
      </c>
      <c r="H176">
        <f>Data!K175/4</f>
        <v>2.0608249999999999</v>
      </c>
    </row>
    <row r="177" spans="1:8" x14ac:dyDescent="0.35">
      <c r="A177" s="1">
        <v>33055</v>
      </c>
      <c r="B177">
        <f>100*(LN(Data!B176/Data!C176)-LN(Data!B175/Data!C175))</f>
        <v>-0.28043364497611911</v>
      </c>
      <c r="C177">
        <f>100*(LN((Data!D176+Data!E176)/(Data!C176*Data!F176))-LN((Data!D175+Data!E175)/(Data!C175*Data!F175)))</f>
        <v>0.85126965661963538</v>
      </c>
      <c r="D177">
        <f>100*(LN((Data!G176+Data!H176)/(Data!C176*Data!F176))-LN((Data!G175+Data!H175)/(Data!C175*Data!F175)))</f>
        <v>-2.4494626962978217</v>
      </c>
      <c r="E177">
        <f>100*LN(Data!J176/Data!C176*2080)</f>
        <v>-31.311967646351164</v>
      </c>
      <c r="F177">
        <f>100*(LN(Data!I176)-LN(Data!I175))</f>
        <v>-0.30911925696726072</v>
      </c>
      <c r="G177">
        <f>100*(LN(Data!F176)-LN(Data!F175))</f>
        <v>0.85416924308985287</v>
      </c>
      <c r="H177">
        <f>Data!K176/4</f>
        <v>2.04</v>
      </c>
    </row>
    <row r="178" spans="1:8" x14ac:dyDescent="0.35">
      <c r="A178" s="1">
        <v>33147</v>
      </c>
      <c r="B178">
        <f>100*(LN(Data!B177/Data!C177)-LN(Data!B176/Data!C176))</f>
        <v>-1.2742146853342184</v>
      </c>
      <c r="C178">
        <f>100*(LN((Data!D177+Data!E177)/(Data!C177*Data!F177))-LN((Data!D176+Data!E176)/(Data!C176*Data!F176)))</f>
        <v>-9.7169078131109643E-2</v>
      </c>
      <c r="D178">
        <f>100*(LN((Data!G177+Data!H177)/(Data!C177*Data!F177))-LN((Data!G176+Data!H176)/(Data!C176*Data!F176)))</f>
        <v>-5.6150841334698498</v>
      </c>
      <c r="E178">
        <f>100*LN(Data!J177/Data!C177*2080)</f>
        <v>-32.099635921147367</v>
      </c>
      <c r="F178">
        <f>100*(LN(Data!I177)-LN(Data!I176))</f>
        <v>-0.78016275711743077</v>
      </c>
      <c r="G178">
        <f>100*(LN(Data!F177)-LN(Data!F176))</f>
        <v>0.74145951699664536</v>
      </c>
      <c r="H178">
        <f>Data!K177/4</f>
        <v>1.9358249999999999</v>
      </c>
    </row>
    <row r="179" spans="1:8" x14ac:dyDescent="0.35">
      <c r="A179" s="1">
        <v>33239</v>
      </c>
      <c r="B179">
        <f>100*(LN(Data!B178/Data!C178)-LN(Data!B177/Data!C177))</f>
        <v>-0.78238748593379981</v>
      </c>
      <c r="C179">
        <f>100*(LN((Data!D178+Data!E178)/(Data!C178*Data!F178))-LN((Data!D177+Data!E177)/(Data!C177*Data!F177)))</f>
        <v>-0.84873201399364717</v>
      </c>
      <c r="D179">
        <f>100*(LN((Data!G178+Data!H178)/(Data!C178*Data!F178))-LN((Data!G177+Data!H177)/(Data!C177*Data!F177)))</f>
        <v>-3.5636948190438389</v>
      </c>
      <c r="E179">
        <f>100*LN(Data!J178/Data!C178*2080)</f>
        <v>-33.408193652715681</v>
      </c>
      <c r="F179">
        <f>100*(LN(Data!I178)-LN(Data!I177))</f>
        <v>6.9454532174439976E-2</v>
      </c>
      <c r="G179">
        <f>100*(LN(Data!F178)-LN(Data!F177))</f>
        <v>0.97450251128599064</v>
      </c>
      <c r="H179">
        <f>Data!K178/4</f>
        <v>1.6066750000000001</v>
      </c>
    </row>
    <row r="180" spans="1:8" x14ac:dyDescent="0.35">
      <c r="A180" s="1">
        <v>33329</v>
      </c>
      <c r="B180">
        <f>100*(LN(Data!B179/Data!C179)-LN(Data!B178/Data!C178))</f>
        <v>0.46425123512396915</v>
      </c>
      <c r="C180">
        <f>100*(LN((Data!D179+Data!E179)/(Data!C179*Data!F179))-LN((Data!D178+Data!E178)/(Data!C178*Data!F178)))</f>
        <v>0.40925152900168627</v>
      </c>
      <c r="D180">
        <f>100*(LN((Data!G179+Data!H179)/(Data!C179*Data!F179))-LN((Data!G178+Data!H178)/(Data!C178*Data!F178)))</f>
        <v>-0.64918039255630333</v>
      </c>
      <c r="E180">
        <f>100*LN(Data!J179/Data!C179*2080)</f>
        <v>-34.337808125024758</v>
      </c>
      <c r="F180">
        <f>100*(LN(Data!I179)-LN(Data!I178))</f>
        <v>1.4388016096845924</v>
      </c>
      <c r="G180">
        <f>100*(LN(Data!F179)-LN(Data!F178))</f>
        <v>0.73194214011929049</v>
      </c>
      <c r="H180">
        <f>Data!K179/4</f>
        <v>1.4658249999999999</v>
      </c>
    </row>
    <row r="181" spans="1:8" x14ac:dyDescent="0.35">
      <c r="A181" s="1">
        <v>33420</v>
      </c>
      <c r="B181">
        <f>100*(LN(Data!B180/Data!C180)-LN(Data!B179/Data!C179))</f>
        <v>0.15371434969200237</v>
      </c>
      <c r="C181">
        <f>100*(LN((Data!D180+Data!E180)/(Data!C180*Data!F180))-LN((Data!D179+Data!E179)/(Data!C179*Data!F179)))</f>
        <v>-5.5057071066855201E-2</v>
      </c>
      <c r="D181">
        <f>100*(LN((Data!G180+Data!H180)/(Data!C180*Data!F180))-LN((Data!G179+Data!H179)/(Data!C179*Data!F179)))</f>
        <v>0.99069056650513687</v>
      </c>
      <c r="E181">
        <f>100*LN(Data!J180/Data!C180*2080)</f>
        <v>-34.807641606654919</v>
      </c>
      <c r="F181">
        <f>100*(LN(Data!I180)-LN(Data!I179))</f>
        <v>0.5880837285852536</v>
      </c>
      <c r="G181">
        <f>100*(LN(Data!F180)-LN(Data!F179))</f>
        <v>0.77810760209855445</v>
      </c>
      <c r="H181">
        <f>Data!K180/4</f>
        <v>1.410825</v>
      </c>
    </row>
    <row r="182" spans="1:8" x14ac:dyDescent="0.35">
      <c r="A182" s="1">
        <v>33512</v>
      </c>
      <c r="B182">
        <f>100*(LN(Data!B181/Data!C181)-LN(Data!B180/Data!C180))</f>
        <v>-4.8349552221882419E-3</v>
      </c>
      <c r="C182">
        <f>100*(LN((Data!D181+Data!E181)/(Data!C181*Data!F181))-LN((Data!D180+Data!E180)/(Data!C180*Data!F180)))</f>
        <v>1.5192305234457137E-2</v>
      </c>
      <c r="D182">
        <f>100*(LN((Data!G181+Data!H181)/(Data!C181*Data!F181))-LN((Data!G180+Data!H180)/(Data!C180*Data!F180)))</f>
        <v>0.74750848671172321</v>
      </c>
      <c r="E182">
        <f>100*LN(Data!J181/Data!C181*2080)</f>
        <v>-35.328879448075185</v>
      </c>
      <c r="F182">
        <f>100*(LN(Data!I181)-LN(Data!I180))</f>
        <v>0.59448367583803119</v>
      </c>
      <c r="G182">
        <f>100*(LN(Data!F181)-LN(Data!F180))</f>
        <v>0.59167304663061415</v>
      </c>
      <c r="H182">
        <f>Data!K181/4</f>
        <v>1.204175</v>
      </c>
    </row>
    <row r="183" spans="1:8" x14ac:dyDescent="0.35">
      <c r="A183" s="1">
        <v>33604</v>
      </c>
      <c r="B183">
        <f>100*(LN(Data!B182/Data!C182)-LN(Data!B181/Data!C181))</f>
        <v>0.89628445062563955</v>
      </c>
      <c r="C183">
        <f>100*(LN((Data!D182+Data!E182)/(Data!C182*Data!F182))-LN((Data!D181+Data!E181)/(Data!C181*Data!F181)))</f>
        <v>1.6264957301004301</v>
      </c>
      <c r="D183">
        <f>100*(LN((Data!G182+Data!H182)/(Data!C182*Data!F182))-LN((Data!G181+Data!H181)/(Data!C181*Data!F181)))</f>
        <v>-0.88800819832250966</v>
      </c>
      <c r="E183">
        <f>100*LN(Data!J182/Data!C182*2080)</f>
        <v>-36.225557086047758</v>
      </c>
      <c r="F183">
        <f>100*(LN(Data!I182)-LN(Data!I181))</f>
        <v>2.0412473804907627</v>
      </c>
      <c r="G183">
        <f>100*(LN(Data!F182)-LN(Data!F181))</f>
        <v>0.37102449712484997</v>
      </c>
      <c r="H183">
        <f>Data!K182/4</f>
        <v>1.005825</v>
      </c>
    </row>
    <row r="184" spans="1:8" x14ac:dyDescent="0.35">
      <c r="A184" s="1">
        <v>33695</v>
      </c>
      <c r="B184">
        <f>100*(LN(Data!B183/Data!C183)-LN(Data!B182/Data!C182))</f>
        <v>0.75266955274426728</v>
      </c>
      <c r="C184">
        <f>100*(LN((Data!D183+Data!E183)/(Data!C183*Data!F183))-LN((Data!D182+Data!E182)/(Data!C182*Data!F182)))</f>
        <v>0.46481973303631463</v>
      </c>
      <c r="D184">
        <f>100*(LN((Data!G183+Data!H183)/(Data!C183*Data!F183))-LN((Data!G182+Data!H182)/(Data!C182*Data!F182)))</f>
        <v>3.1922553633494388</v>
      </c>
      <c r="E184">
        <f>100*LN(Data!J183/Data!C183*2080)</f>
        <v>-36.173105036980509</v>
      </c>
      <c r="F184">
        <f>100*(LN(Data!I183)-LN(Data!I182))</f>
        <v>0.26351744656629705</v>
      </c>
      <c r="G184">
        <f>100*(LN(Data!F183)-LN(Data!F182))</f>
        <v>0.59943524808572235</v>
      </c>
      <c r="H184">
        <f>Data!K183/4</f>
        <v>0.9425</v>
      </c>
    </row>
    <row r="185" spans="1:8" x14ac:dyDescent="0.35">
      <c r="A185" s="1">
        <v>33786</v>
      </c>
      <c r="B185">
        <f>100*(LN(Data!B184/Data!C184)-LN(Data!B183/Data!C183))</f>
        <v>0.61870943121866695</v>
      </c>
      <c r="C185">
        <f>100*(LN((Data!D184+Data!E184)/(Data!C184*Data!F184))-LN((Data!D183+Data!E183)/(Data!C183*Data!F183)))</f>
        <v>0.78177478844505544</v>
      </c>
      <c r="D185">
        <f>100*(LN((Data!G184+Data!H184)/(Data!C184*Data!F184))-LN((Data!G183+Data!H183)/(Data!C183*Data!F183)))</f>
        <v>0.60216007029136875</v>
      </c>
      <c r="E185">
        <f>100*LN(Data!J184/Data!C184*2080)</f>
        <v>-36.3583600479121</v>
      </c>
      <c r="F185">
        <f>100*(LN(Data!I184)-LN(Data!I183))</f>
        <v>0.49626703627181357</v>
      </c>
      <c r="G185">
        <f>100*(LN(Data!F184)-LN(Data!F183))</f>
        <v>0.48765354366233638</v>
      </c>
      <c r="H185">
        <f>Data!K184/4</f>
        <v>0.81417499999999998</v>
      </c>
    </row>
    <row r="186" spans="1:8" x14ac:dyDescent="0.35">
      <c r="A186" s="1">
        <v>33878</v>
      </c>
      <c r="B186">
        <f>100*(LN(Data!B185/Data!C185)-LN(Data!B184/Data!C184))</f>
        <v>0.68213216213255379</v>
      </c>
      <c r="C186">
        <f>100*(LN((Data!D185+Data!E185)/(Data!C185*Data!F185))-LN((Data!D184+Data!E184)/(Data!C184*Data!F184)))</f>
        <v>0.80614530739460122</v>
      </c>
      <c r="D186">
        <f>100*(LN((Data!G185+Data!H185)/(Data!C185*Data!F185))-LN((Data!G184+Data!H184)/(Data!C184*Data!F184)))</f>
        <v>1.8315395956379987</v>
      </c>
      <c r="E186">
        <f>100*LN(Data!J185/Data!C185*2080)</f>
        <v>-36.081766167333434</v>
      </c>
      <c r="F186">
        <f>100*(LN(Data!I185)-LN(Data!I184))</f>
        <v>-0.2118708261303226</v>
      </c>
      <c r="G186">
        <f>100*(LN(Data!F185)-LN(Data!F184))</f>
        <v>0.68581494694548439</v>
      </c>
      <c r="H186">
        <f>Data!K185/4</f>
        <v>0.75917500000000004</v>
      </c>
    </row>
    <row r="187" spans="1:8" x14ac:dyDescent="0.35">
      <c r="A187" s="1">
        <v>33970</v>
      </c>
      <c r="B187">
        <f>100*(LN(Data!B186/Data!C186)-LN(Data!B185/Data!C185))</f>
        <v>-0.13344965413133458</v>
      </c>
      <c r="C187">
        <f>100*(LN((Data!D186+Data!E186)/(Data!C186*Data!F186))-LN((Data!D185+Data!E185)/(Data!C185*Data!F185)))</f>
        <v>0.12674477028387088</v>
      </c>
      <c r="D187">
        <f>100*(LN((Data!G186+Data!H186)/(Data!C186*Data!F186))-LN((Data!G185+Data!H185)/(Data!C185*Data!F185)))</f>
        <v>1.060442245788451</v>
      </c>
      <c r="E187">
        <f>100*LN(Data!J186/Data!C186*2080)</f>
        <v>-35.493682593312286</v>
      </c>
      <c r="F187">
        <f>100*(LN(Data!I186)-LN(Data!I185))</f>
        <v>-1.2601079550739414</v>
      </c>
      <c r="G187">
        <f>100*(LN(Data!F186)-LN(Data!F185))</f>
        <v>0.55964129349410641</v>
      </c>
      <c r="H187">
        <f>Data!K186/4</f>
        <v>0.76</v>
      </c>
    </row>
    <row r="188" spans="1:8" x14ac:dyDescent="0.35">
      <c r="A188" s="1">
        <v>34060</v>
      </c>
      <c r="B188">
        <f>100*(LN(Data!B187/Data!C187)-LN(Data!B186/Data!C186))</f>
        <v>0.28385915419195662</v>
      </c>
      <c r="C188">
        <f>100*(LN((Data!D187+Data!E187)/(Data!C187*Data!F187))-LN((Data!D186+Data!E186)/(Data!C186*Data!F186)))</f>
        <v>0.3864490898871864</v>
      </c>
      <c r="D188">
        <f>100*(LN((Data!G187+Data!H187)/(Data!C187*Data!F187))-LN((Data!G186+Data!H186)/(Data!C186*Data!F186)))</f>
        <v>0.99377241049296572</v>
      </c>
      <c r="E188">
        <f>100*LN(Data!J187/Data!C187*2080)</f>
        <v>-34.657912262587381</v>
      </c>
      <c r="F188">
        <f>100*(LN(Data!I187)-LN(Data!I186))</f>
        <v>2.9119146044198629E-2</v>
      </c>
      <c r="G188">
        <f>100*(LN(Data!F187)-LN(Data!F186))</f>
        <v>0.59293617847764324</v>
      </c>
      <c r="H188">
        <f>Data!K187/4</f>
        <v>0.75</v>
      </c>
    </row>
    <row r="189" spans="1:8" x14ac:dyDescent="0.35">
      <c r="A189" s="1">
        <v>34151</v>
      </c>
      <c r="B189">
        <f>100*(LN(Data!B188/Data!C188)-LN(Data!B187/Data!C187))</f>
        <v>0.13887480111325345</v>
      </c>
      <c r="C189">
        <f>100*(LN((Data!D188+Data!E188)/(Data!C188*Data!F188))-LN((Data!D187+Data!E187)/(Data!C187*Data!F187)))</f>
        <v>0.6039600788470878</v>
      </c>
      <c r="D189">
        <f>100*(LN((Data!G188+Data!H188)/(Data!C188*Data!F188))-LN((Data!G187+Data!H187)/(Data!C187*Data!F187)))</f>
        <v>-0.3122076228406101</v>
      </c>
      <c r="E189">
        <f>100*LN(Data!J188/Data!C188*2080)</f>
        <v>-34.406632930236619</v>
      </c>
      <c r="F189">
        <f>100*(LN(Data!I188)-LN(Data!I187))</f>
        <v>-0.33781763258078357</v>
      </c>
      <c r="G189">
        <f>100*(LN(Data!F188)-LN(Data!F187))</f>
        <v>0.59233622667074215</v>
      </c>
      <c r="H189">
        <f>Data!K188/4</f>
        <v>0.76500000000000001</v>
      </c>
    </row>
    <row r="190" spans="1:8" x14ac:dyDescent="0.35">
      <c r="A190" s="1">
        <v>34243</v>
      </c>
      <c r="B190">
        <f>100*(LN(Data!B189/Data!C189)-LN(Data!B188/Data!C188))</f>
        <v>1.0221631240873386</v>
      </c>
      <c r="C190">
        <f>100*(LN((Data!D189+Data!E189)/(Data!C189*Data!F189))-LN((Data!D188+Data!E188)/(Data!C188*Data!F188)))</f>
        <v>0.34844657673769319</v>
      </c>
      <c r="D190">
        <f>100*(LN((Data!G189+Data!H189)/(Data!C189*Data!F189))-LN((Data!G188+Data!H188)/(Data!C188*Data!F188)))</f>
        <v>3.533690407462764</v>
      </c>
      <c r="E190">
        <f>100*LN(Data!J189/Data!C189*2080)</f>
        <v>-33.789438471861153</v>
      </c>
      <c r="F190">
        <f>100*(LN(Data!I189)-LN(Data!I188))</f>
        <v>4.9893824544788856E-2</v>
      </c>
      <c r="G190">
        <f>100*(LN(Data!F189)-LN(Data!F188))</f>
        <v>0.54422885057450188</v>
      </c>
      <c r="H190">
        <f>Data!K189/4</f>
        <v>0.74750000000000005</v>
      </c>
    </row>
    <row r="191" spans="1:8" x14ac:dyDescent="0.35">
      <c r="A191" s="1">
        <v>34335</v>
      </c>
      <c r="B191">
        <f>100*(LN(Data!B190/Data!C190)-LN(Data!B189/Data!C189))</f>
        <v>0.69415644687143008</v>
      </c>
      <c r="C191">
        <f>100*(LN((Data!D190+Data!E190)/(Data!C190*Data!F190))-LN((Data!D189+Data!E189)/(Data!C189*Data!F189)))</f>
        <v>0.58845809502461321</v>
      </c>
      <c r="D191">
        <f>100*(LN((Data!G190+Data!H190)/(Data!C190*Data!F190))-LN((Data!G189+Data!H189)/(Data!C189*Data!F189)))</f>
        <v>2.8661388717361902</v>
      </c>
      <c r="E191">
        <f>100*LN(Data!J190/Data!C190*2080)</f>
        <v>-33.450376355788777</v>
      </c>
      <c r="F191">
        <f>100*(LN(Data!I190)-LN(Data!I189))</f>
        <v>-0.86632466114879847</v>
      </c>
      <c r="G191">
        <f>100*(LN(Data!F190)-LN(Data!F189))</f>
        <v>0.47682742189270044</v>
      </c>
      <c r="H191">
        <f>Data!K190/4</f>
        <v>0.80332499999999996</v>
      </c>
    </row>
    <row r="192" spans="1:8" x14ac:dyDescent="0.35">
      <c r="A192" s="1">
        <v>34425</v>
      </c>
      <c r="B192">
        <f>100*(LN(Data!B191/Data!C191)-LN(Data!B190/Data!C190))</f>
        <v>1.0582640222215556</v>
      </c>
      <c r="C192">
        <f>100*(LN((Data!D191+Data!E191)/(Data!C191*Data!F191))-LN((Data!D190+Data!E190)/(Data!C190*Data!F190)))</f>
        <v>0.51293294754071184</v>
      </c>
      <c r="D192">
        <f>100*(LN((Data!G191+Data!H191)/(Data!C191*Data!F191))-LN((Data!G190+Data!H190)/(Data!C190*Data!F190)))</f>
        <v>3.2358465442065665</v>
      </c>
      <c r="E192">
        <f>100*LN(Data!J191/Data!C191*2080)</f>
        <v>-32.123631216934214</v>
      </c>
      <c r="F192">
        <f>100*(LN(Data!I191)-LN(Data!I190))</f>
        <v>0.26594945480615806</v>
      </c>
      <c r="G192">
        <f>100*(LN(Data!F191)-LN(Data!F190))</f>
        <v>0.48169443424743719</v>
      </c>
      <c r="H192">
        <f>Data!K191/4</f>
        <v>0.98499999999999999</v>
      </c>
    </row>
    <row r="193" spans="1:8" x14ac:dyDescent="0.35">
      <c r="A193" s="1">
        <v>34516</v>
      </c>
      <c r="B193">
        <f>100*(LN(Data!B192/Data!C192)-LN(Data!B191/Data!C191))</f>
        <v>0.26419349588899799</v>
      </c>
      <c r="C193">
        <f>100*(LN((Data!D192+Data!E192)/(Data!C192*Data!F192))-LN((Data!D191+Data!E191)/(Data!C191*Data!F191)))</f>
        <v>0.54416414451097239</v>
      </c>
      <c r="D193">
        <f>100*(LN((Data!G192+Data!H192)/(Data!C192*Data!F192))-LN((Data!G191+Data!H191)/(Data!C191*Data!F191)))</f>
        <v>-1.0303697211194063</v>
      </c>
      <c r="E193">
        <f>100*LN(Data!J192/Data!C192*2080)</f>
        <v>-31.273086599828126</v>
      </c>
      <c r="F193">
        <f>100*(LN(Data!I192)-LN(Data!I191))</f>
        <v>-0.78517547520311481</v>
      </c>
      <c r="G193">
        <f>100*(LN(Data!F192)-LN(Data!F191))</f>
        <v>0.5715844996857733</v>
      </c>
      <c r="H193">
        <f>Data!K192/4</f>
        <v>1.121675</v>
      </c>
    </row>
    <row r="194" spans="1:8" x14ac:dyDescent="0.35">
      <c r="A194" s="1">
        <v>34608</v>
      </c>
      <c r="B194">
        <f>100*(LN(Data!B193/Data!C193)-LN(Data!B192/Data!C192))</f>
        <v>0.82515810687060487</v>
      </c>
      <c r="C194">
        <f>100*(LN((Data!D193+Data!E193)/(Data!C193*Data!F193))-LN((Data!D192+Data!E192)/(Data!C192*Data!F192)))</f>
        <v>0.3782476736043705</v>
      </c>
      <c r="D194">
        <f>100*(LN((Data!G193+Data!H193)/(Data!C193*Data!F193))-LN((Data!G192+Data!H192)/(Data!C192*Data!F192)))</f>
        <v>3.2676946887104208</v>
      </c>
      <c r="E194">
        <f>100*LN(Data!J193/Data!C193*2080)</f>
        <v>-31.173733879924725</v>
      </c>
      <c r="F194">
        <f>100*(LN(Data!I193)-LN(Data!I192))</f>
        <v>0.33620514301277993</v>
      </c>
      <c r="G194">
        <f>100*(LN(Data!F193)-LN(Data!F192))</f>
        <v>0.54154692008934191</v>
      </c>
      <c r="H194">
        <f>Data!K193/4</f>
        <v>1.2916749999999999</v>
      </c>
    </row>
    <row r="195" spans="1:8" x14ac:dyDescent="0.35">
      <c r="A195" s="1">
        <v>34700</v>
      </c>
      <c r="B195">
        <f>100*(LN(Data!B194/Data!C194)-LN(Data!B193/Data!C193))</f>
        <v>8.4166967074494892E-2</v>
      </c>
      <c r="C195">
        <f>100*(LN((Data!D194+Data!E194)/(Data!C194*Data!F194))-LN((Data!D193+Data!E193)/(Data!C193*Data!F193)))</f>
        <v>0.28634304808932143</v>
      </c>
      <c r="D195">
        <f>100*(LN((Data!G194+Data!H194)/(Data!C194*Data!F194))-LN((Data!G193+Data!H193)/(Data!C193*Data!F193)))</f>
        <v>-0.32566469667756337</v>
      </c>
      <c r="E195">
        <f>100*LN(Data!J194/Data!C194*2080)</f>
        <v>-30.971195529194379</v>
      </c>
      <c r="F195">
        <f>100*(LN(Data!I194)-LN(Data!I193))</f>
        <v>-8.6065397460366455E-3</v>
      </c>
      <c r="G195">
        <f>100*(LN(Data!F194)-LN(Data!F193))</f>
        <v>0.54143506736794578</v>
      </c>
      <c r="H195">
        <f>Data!K194/4</f>
        <v>1.4524999999999999</v>
      </c>
    </row>
    <row r="196" spans="1:8" x14ac:dyDescent="0.35">
      <c r="A196" s="1">
        <v>34790</v>
      </c>
      <c r="B196">
        <f>100*(LN(Data!B195/Data!C195)-LN(Data!B194/Data!C194))</f>
        <v>2.0040471838811413E-2</v>
      </c>
      <c r="C196">
        <f>100*(LN((Data!D195+Data!E195)/(Data!C195*Data!F195))-LN((Data!D194+Data!E194)/(Data!C194*Data!F194)))</f>
        <v>0.77651703164534069</v>
      </c>
      <c r="D196">
        <f>100*(LN((Data!G195+Data!H195)/(Data!C195*Data!F195))-LN((Data!G194+Data!H194)/(Data!C194*Data!F194)))</f>
        <v>-1.6809424803762241</v>
      </c>
      <c r="E196">
        <f>100*LN(Data!J195/Data!C195*2080)</f>
        <v>-31.407319055539929</v>
      </c>
      <c r="F196">
        <f>100*(LN(Data!I195)-LN(Data!I194))</f>
        <v>7.0060291587825674E-2</v>
      </c>
      <c r="G196">
        <f>100*(LN(Data!F195)-LN(Data!F194))</f>
        <v>0.47851667471796588</v>
      </c>
      <c r="H196">
        <f>Data!K195/4</f>
        <v>1.5049999999999999</v>
      </c>
    </row>
    <row r="197" spans="1:8" x14ac:dyDescent="0.35">
      <c r="A197" s="1">
        <v>34881</v>
      </c>
      <c r="B197">
        <f>100*(LN(Data!B196/Data!C196)-LN(Data!B195/Data!C195))</f>
        <v>0.53066003960919872</v>
      </c>
      <c r="C197">
        <f>100*(LN((Data!D196+Data!E196)/(Data!C196*Data!F196))-LN((Data!D195+Data!E195)/(Data!C195*Data!F195)))</f>
        <v>0.33312565337020317</v>
      </c>
      <c r="D197">
        <f>100*(LN((Data!G196+Data!H196)/(Data!C196*Data!F196))-LN((Data!G195+Data!H195)/(Data!C195*Data!F195)))</f>
        <v>-3.9792168122687599E-2</v>
      </c>
      <c r="E197">
        <f>100*LN(Data!J196/Data!C196*2080)</f>
        <v>-30.572147284634049</v>
      </c>
      <c r="F197">
        <f>100*(LN(Data!I196)-LN(Data!I195))</f>
        <v>6.8783396435456723E-2</v>
      </c>
      <c r="G197">
        <f>100*(LN(Data!F196)-LN(Data!F195))</f>
        <v>0.4915177992804054</v>
      </c>
      <c r="H197">
        <f>Data!K196/4</f>
        <v>1.4491750000000001</v>
      </c>
    </row>
    <row r="198" spans="1:8" x14ac:dyDescent="0.35">
      <c r="A198" s="1">
        <v>34973</v>
      </c>
      <c r="B198">
        <f>100*(LN(Data!B197/Data!C197)-LN(Data!B196/Data!C196))</f>
        <v>0.35722328976319773</v>
      </c>
      <c r="C198">
        <f>100*(LN((Data!D197+Data!E197)/(Data!C197*Data!F197))-LN((Data!D196+Data!E196)/(Data!C196*Data!F196)))</f>
        <v>0.27952453130293264</v>
      </c>
      <c r="D198">
        <f>100*(LN((Data!G197+Data!H197)/(Data!C197*Data!F197))-LN((Data!G196+Data!H196)/(Data!C196*Data!F196)))</f>
        <v>1.3143717669885646</v>
      </c>
      <c r="E198">
        <f>100*LN(Data!J197/Data!C197*2080)</f>
        <v>-30.643296902607059</v>
      </c>
      <c r="F198">
        <f>100*(LN(Data!I197)-LN(Data!I196))</f>
        <v>0.31016520001561076</v>
      </c>
      <c r="G198">
        <f>100*(LN(Data!F197)-LN(Data!F196))</f>
        <v>0.48082012029952992</v>
      </c>
      <c r="H198">
        <f>Data!K197/4</f>
        <v>1.43</v>
      </c>
    </row>
    <row r="199" spans="1:8" x14ac:dyDescent="0.35">
      <c r="A199" s="1">
        <v>35065</v>
      </c>
      <c r="B199">
        <f>100*(LN(Data!B198/Data!C198)-LN(Data!B197/Data!C197))</f>
        <v>0.49795620982684419</v>
      </c>
      <c r="C199">
        <f>100*(LN((Data!D198+Data!E198)/(Data!C198*Data!F198))-LN((Data!D197+Data!E197)/(Data!C197*Data!F197)))</f>
        <v>0.79040120462554597</v>
      </c>
      <c r="D199">
        <f>100*(LN((Data!G198+Data!H198)/(Data!C198*Data!F198))-LN((Data!G197+Data!H197)/(Data!C197*Data!F197)))</f>
        <v>0.6610657439603429</v>
      </c>
      <c r="E199">
        <f>100*LN(Data!J198/Data!C198*2080)</f>
        <v>-30.708019387540215</v>
      </c>
      <c r="F199">
        <f>100*(LN(Data!I198)-LN(Data!I197))</f>
        <v>0.33238861377737905</v>
      </c>
      <c r="G199">
        <f>100*(LN(Data!F198)-LN(Data!F197))</f>
        <v>0.47989501333152162</v>
      </c>
      <c r="H199">
        <f>Data!K198/4</f>
        <v>1.3408249999999999</v>
      </c>
    </row>
    <row r="200" spans="1:8" x14ac:dyDescent="0.35">
      <c r="A200" s="1">
        <v>35156</v>
      </c>
      <c r="B200">
        <f>100*(LN(Data!B199/Data!C199)-LN(Data!B198/Data!C198))</f>
        <v>1.3766625718140357</v>
      </c>
      <c r="C200">
        <f>100*(LN((Data!D199+Data!E199)/(Data!C199*Data!F199))-LN((Data!D198+Data!E198)/(Data!C198*Data!F198)))</f>
        <v>0.93723339192486321</v>
      </c>
      <c r="D200">
        <f>100*(LN((Data!G199+Data!H199)/(Data!C199*Data!F199))-LN((Data!G198+Data!H198)/(Data!C198*Data!F198)))</f>
        <v>3.1805392130348054</v>
      </c>
      <c r="E200">
        <f>100*LN(Data!J199/Data!C199*2080)</f>
        <v>-30.045850539719645</v>
      </c>
      <c r="F200">
        <f>100*(LN(Data!I199)-LN(Data!I198))</f>
        <v>7.6829740545925063E-2</v>
      </c>
      <c r="G200">
        <f>100*(LN(Data!F199)-LN(Data!F198))</f>
        <v>0.41323223800642239</v>
      </c>
      <c r="H200">
        <f>Data!K199/4</f>
        <v>1.3108249999999999</v>
      </c>
    </row>
    <row r="201" spans="1:8" x14ac:dyDescent="0.35">
      <c r="A201" s="1">
        <v>35247</v>
      </c>
      <c r="B201">
        <f>100*(LN(Data!B200/Data!C200)-LN(Data!B199/Data!C199))</f>
        <v>0.57395602189003192</v>
      </c>
      <c r="C201">
        <f>100*(LN((Data!D200+Data!E200)/(Data!C200*Data!F200))-LN((Data!D199+Data!E199)/(Data!C199*Data!F199)))</f>
        <v>0.46915072871289709</v>
      </c>
      <c r="D201">
        <f>100*(LN((Data!G200+Data!H200)/(Data!C200*Data!F200))-LN((Data!G199+Data!H199)/(Data!C199*Data!F199)))</f>
        <v>2.1322674533985619</v>
      </c>
      <c r="E201">
        <f>100*LN(Data!J200/Data!C200*2080)</f>
        <v>-29.534378953831038</v>
      </c>
      <c r="F201">
        <f>100*(LN(Data!I200)-LN(Data!I199))</f>
        <v>0.25810550384433029</v>
      </c>
      <c r="G201">
        <f>100*(LN(Data!F200)-LN(Data!F199))</f>
        <v>0.32690271963700113</v>
      </c>
      <c r="H201">
        <f>Data!K200/4</f>
        <v>1.326675</v>
      </c>
    </row>
    <row r="202" spans="1:8" x14ac:dyDescent="0.35">
      <c r="A202" s="1">
        <v>35339</v>
      </c>
      <c r="B202">
        <f>100*(LN(Data!B201/Data!C201)-LN(Data!B200/Data!C200))</f>
        <v>0.70552600217155259</v>
      </c>
      <c r="C202">
        <f>100*(LN((Data!D201+Data!E201)/(Data!C201*Data!F201))-LN((Data!D200+Data!E200)/(Data!C200*Data!F200)))</f>
        <v>0.60895602927129033</v>
      </c>
      <c r="D202">
        <f>100*(LN((Data!G201+Data!H201)/(Data!C201*Data!F201))-LN((Data!G200+Data!H200)/(Data!C200*Data!F200)))</f>
        <v>-0.11817524142134772</v>
      </c>
      <c r="E202">
        <f>100*LN(Data!J201/Data!C201*2080)</f>
        <v>-28.724543755724376</v>
      </c>
      <c r="F202">
        <f>100*(LN(Data!I201)-LN(Data!I200))</f>
        <v>-0.24225909210917607</v>
      </c>
      <c r="G202">
        <f>100*(LN(Data!F201)-LN(Data!F200))</f>
        <v>0.53251380510621615</v>
      </c>
      <c r="H202">
        <f>Data!K201/4</f>
        <v>1.32</v>
      </c>
    </row>
    <row r="203" spans="1:8" x14ac:dyDescent="0.35">
      <c r="A203" s="1">
        <v>35431</v>
      </c>
      <c r="B203">
        <f>100*(LN(Data!B202/Data!C202)-LN(Data!B201/Data!C201))</f>
        <v>0.37531976053730709</v>
      </c>
      <c r="C203">
        <f>100*(LN((Data!D202+Data!E202)/(Data!C202*Data!F202))-LN((Data!D201+Data!E201)/(Data!C201*Data!F201)))</f>
        <v>0.50871612589951098</v>
      </c>
      <c r="D203">
        <f>100*(LN((Data!G202+Data!H202)/(Data!C202*Data!F202))-LN((Data!G201+Data!H201)/(Data!C201*Data!F201)))</f>
        <v>1.7854441287695977</v>
      </c>
      <c r="E203">
        <f>100*LN(Data!J202/Data!C202*2080)</f>
        <v>-28.150895805671141</v>
      </c>
      <c r="F203">
        <f>100*(LN(Data!I202)-LN(Data!I201))</f>
        <v>0.61727090937555573</v>
      </c>
      <c r="G203">
        <f>100*(LN(Data!F202)-LN(Data!F201))</f>
        <v>0.59452643614257283</v>
      </c>
      <c r="H203">
        <f>Data!K202/4</f>
        <v>1.319175</v>
      </c>
    </row>
    <row r="204" spans="1:8" x14ac:dyDescent="0.35">
      <c r="A204" s="1">
        <v>35521</v>
      </c>
      <c r="B204">
        <f>100*(LN(Data!B203/Data!C203)-LN(Data!B202/Data!C202))</f>
        <v>1.3687518594120984</v>
      </c>
      <c r="C204">
        <f>100*(LN((Data!D203+Data!E203)/(Data!C203*Data!F203))-LN((Data!D202+Data!E202)/(Data!C202*Data!F202)))</f>
        <v>0.51084712469382509</v>
      </c>
      <c r="D204">
        <f>100*(LN((Data!G203+Data!H203)/(Data!C203*Data!F203))-LN((Data!G202+Data!H202)/(Data!C202*Data!F202)))</f>
        <v>2.1234567178250785</v>
      </c>
      <c r="E204">
        <f>100*LN(Data!J203/Data!C203*2080)</f>
        <v>-27.956628565803531</v>
      </c>
      <c r="F204">
        <f>100*(LN(Data!I203)-LN(Data!I202))</f>
        <v>0.65922363696770958</v>
      </c>
      <c r="G204">
        <f>100*(LN(Data!F203)-LN(Data!F202))</f>
        <v>0.20233364965758227</v>
      </c>
      <c r="H204">
        <f>Data!K203/4</f>
        <v>1.380825</v>
      </c>
    </row>
    <row r="205" spans="1:8" x14ac:dyDescent="0.35">
      <c r="A205" s="1">
        <v>35612</v>
      </c>
      <c r="B205">
        <f>100*(LN(Data!B204/Data!C204)-LN(Data!B203/Data!C203))</f>
        <v>0.91859707540558055</v>
      </c>
      <c r="C205">
        <f>100*(LN((Data!D204+Data!E204)/(Data!C204*Data!F204))-LN((Data!D203+Data!E203)/(Data!C203*Data!F203)))</f>
        <v>0.93965764964103471</v>
      </c>
      <c r="D205">
        <f>100*(LN((Data!G204+Data!H204)/(Data!C204*Data!F204))-LN((Data!G203+Data!H203)/(Data!C203*Data!F203)))</f>
        <v>1.8847141637815312</v>
      </c>
      <c r="E205">
        <f>100*LN(Data!J204/Data!C204*2080)</f>
        <v>-27.699933597767835</v>
      </c>
      <c r="F205">
        <f>100*(LN(Data!I204)-LN(Data!I203))</f>
        <v>0.56280711363649871</v>
      </c>
      <c r="G205">
        <f>100*(LN(Data!F204)-LN(Data!F203))</f>
        <v>0.43296513831236894</v>
      </c>
      <c r="H205">
        <f>Data!K204/4</f>
        <v>1.3833249999999999</v>
      </c>
    </row>
    <row r="206" spans="1:8" x14ac:dyDescent="0.35">
      <c r="A206" s="1">
        <v>35704</v>
      </c>
      <c r="B206">
        <f>100*(LN(Data!B205/Data!C205)-LN(Data!B204/Data!C204))</f>
        <v>0.53255377270131632</v>
      </c>
      <c r="C206">
        <f>100*(LN((Data!D205+Data!E205)/(Data!C205*Data!F205))-LN((Data!D204+Data!E204)/(Data!C204*Data!F204)))</f>
        <v>0.78137955613684085</v>
      </c>
      <c r="D206">
        <f>100*(LN((Data!G205+Data!H205)/(Data!C205*Data!F205))-LN((Data!G204+Data!H204)/(Data!C204*Data!F204)))</f>
        <v>0.7726617696270921</v>
      </c>
      <c r="E206">
        <f>100*LN(Data!J205/Data!C205*2080)</f>
        <v>-27.555583258541617</v>
      </c>
      <c r="F206">
        <f>100*(LN(Data!I205)-LN(Data!I204))</f>
        <v>1.2734633021750597</v>
      </c>
      <c r="G206">
        <f>100*(LN(Data!F205)-LN(Data!F204))</f>
        <v>0.32817877005424378</v>
      </c>
      <c r="H206">
        <f>Data!K205/4</f>
        <v>1.3766750000000001</v>
      </c>
    </row>
    <row r="207" spans="1:8" x14ac:dyDescent="0.35">
      <c r="A207" s="1">
        <v>35796</v>
      </c>
      <c r="B207">
        <f>100*(LN(Data!B206/Data!C206)-LN(Data!B205/Data!C205))</f>
        <v>0.73197585434803258</v>
      </c>
      <c r="C207">
        <f>100*(LN((Data!D206+Data!E206)/(Data!C206*Data!F206))-LN((Data!D205+Data!E205)/(Data!C205*Data!F205)))</f>
        <v>0.74479583901112534</v>
      </c>
      <c r="D207">
        <f>100*(LN((Data!G206+Data!H206)/(Data!C206*Data!F206))-LN((Data!G205+Data!H205)/(Data!C205*Data!F205)))</f>
        <v>2.4193969235833279</v>
      </c>
      <c r="E207">
        <f>100*LN(Data!J206/Data!C206*2080)</f>
        <v>-27.194259351255063</v>
      </c>
      <c r="F207">
        <f>100*(LN(Data!I206)-LN(Data!I205))</f>
        <v>1.5219494821898216</v>
      </c>
      <c r="G207">
        <f>100*(LN(Data!F206)-LN(Data!F205))</f>
        <v>0.14699596403566773</v>
      </c>
      <c r="H207">
        <f>Data!K206/4</f>
        <v>1.38</v>
      </c>
    </row>
    <row r="208" spans="1:8" x14ac:dyDescent="0.35">
      <c r="A208" s="1">
        <v>35886</v>
      </c>
      <c r="B208">
        <f>100*(LN(Data!B207/Data!C207)-LN(Data!B206/Data!C206))</f>
        <v>0.65593831538279801</v>
      </c>
      <c r="C208">
        <f>100*(LN((Data!D207+Data!E207)/(Data!C207*Data!F207))-LN((Data!D206+Data!E206)/(Data!C206*Data!F206)))</f>
        <v>1.0859946716804458</v>
      </c>
      <c r="D208">
        <f>100*(LN((Data!G207+Data!H207)/(Data!C207*Data!F207))-LN((Data!G206+Data!H206)/(Data!C206*Data!F206)))</f>
        <v>0.10939555546283231</v>
      </c>
      <c r="E208">
        <f>100*LN(Data!J207/Data!C207*2080)</f>
        <v>-26.952588679315738</v>
      </c>
      <c r="F208">
        <f>100*(LN(Data!I207)-LN(Data!I206))</f>
        <v>0.98424851719371986</v>
      </c>
      <c r="G208">
        <f>100*(LN(Data!F207)-LN(Data!F206))</f>
        <v>0.23474502276892295</v>
      </c>
      <c r="H208">
        <f>Data!K207/4</f>
        <v>1.375</v>
      </c>
    </row>
    <row r="209" spans="1:8" x14ac:dyDescent="0.35">
      <c r="A209" s="1">
        <v>35977</v>
      </c>
      <c r="B209">
        <f>100*(LN(Data!B208/Data!C208)-LN(Data!B207/Data!C207))</f>
        <v>0.93784745174376738</v>
      </c>
      <c r="C209">
        <f>100*(LN((Data!D208+Data!E208)/(Data!C208*Data!F208))-LN((Data!D207+Data!E207)/(Data!C207*Data!F207)))</f>
        <v>0.80142597917216563</v>
      </c>
      <c r="D209">
        <f>100*(LN((Data!G208+Data!H208)/(Data!C208*Data!F208))-LN((Data!G207+Data!H207)/(Data!C207*Data!F207)))</f>
        <v>1.7339603173097018</v>
      </c>
      <c r="E209">
        <f>100*LN(Data!J208/Data!C208*2080)</f>
        <v>-27.127379221317078</v>
      </c>
      <c r="F209">
        <f>100*(LN(Data!I208)-LN(Data!I207))</f>
        <v>1.1730071036863521</v>
      </c>
      <c r="G209">
        <f>100*(LN(Data!F208)-LN(Data!F207))</f>
        <v>0.42938204475877484</v>
      </c>
      <c r="H209">
        <f>Data!K208/4</f>
        <v>1.3833249999999999</v>
      </c>
    </row>
    <row r="210" spans="1:8" x14ac:dyDescent="0.35">
      <c r="A210" s="1">
        <v>36069</v>
      </c>
      <c r="B210">
        <f>100*(LN(Data!B209/Data!C209)-LN(Data!B208/Data!C208))</f>
        <v>1.2951513305269557</v>
      </c>
      <c r="C210">
        <f>100*(LN((Data!D209+Data!E209)/(Data!C209*Data!F209))-LN((Data!D208+Data!E208)/(Data!C208*Data!F208)))</f>
        <v>0.60179128368620383</v>
      </c>
      <c r="D210">
        <f>100*(LN((Data!G209+Data!H209)/(Data!C209*Data!F209))-LN((Data!G208+Data!H208)/(Data!C208*Data!F208)))</f>
        <v>3.127140774348014</v>
      </c>
      <c r="E210">
        <f>100*LN(Data!J209/Data!C209*2080)</f>
        <v>-26.211256437262247</v>
      </c>
      <c r="F210">
        <f>100*(LN(Data!I209)-LN(Data!I208))</f>
        <v>0.14680029265203842</v>
      </c>
      <c r="G210">
        <f>100*(LN(Data!F209)-LN(Data!F208))</f>
        <v>0.27421049245939244</v>
      </c>
      <c r="H210">
        <f>Data!K209/4</f>
        <v>1.2150000000000001</v>
      </c>
    </row>
    <row r="211" spans="1:8" x14ac:dyDescent="0.35">
      <c r="A211" s="1">
        <v>36161</v>
      </c>
      <c r="B211">
        <f>100*(LN(Data!B210/Data!C210)-LN(Data!B209/Data!C209))</f>
        <v>0.67838232986798808</v>
      </c>
      <c r="C211">
        <f>100*(LN((Data!D210+Data!E210)/(Data!C210*Data!F210))-LN((Data!D209+Data!E209)/(Data!C209*Data!F209)))</f>
        <v>0.92710095625374578</v>
      </c>
      <c r="D211">
        <f>100*(LN((Data!G210+Data!H210)/(Data!C210*Data!F210))-LN((Data!G209+Data!H209)/(Data!C209*Data!F209)))</f>
        <v>1.3403394434771343</v>
      </c>
      <c r="E211">
        <f>100*LN(Data!J210/Data!C210*2080)</f>
        <v>-26.628393423565761</v>
      </c>
      <c r="F211">
        <f>100*(LN(Data!I210)-LN(Data!I209))</f>
        <v>1.417038045118435</v>
      </c>
      <c r="G211">
        <f>100*(LN(Data!F210)-LN(Data!F209))</f>
        <v>0.31962411974246763</v>
      </c>
      <c r="H211">
        <f>Data!K210/4</f>
        <v>1.183325</v>
      </c>
    </row>
    <row r="212" spans="1:8" x14ac:dyDescent="0.35">
      <c r="A212" s="1">
        <v>36251</v>
      </c>
      <c r="B212">
        <f>100*(LN(Data!B211/Data!C211)-LN(Data!B210/Data!C210))</f>
        <v>0.56940073906646127</v>
      </c>
      <c r="C212">
        <f>100*(LN((Data!D211+Data!E211)/(Data!C211*Data!F211))-LN((Data!D210+Data!E210)/(Data!C210*Data!F210)))</f>
        <v>1.1193338060762059</v>
      </c>
      <c r="D212">
        <f>100*(LN((Data!G211+Data!H211)/(Data!C211*Data!F211))-LN((Data!G210+Data!H210)/(Data!C210*Data!F210)))</f>
        <v>0.48120141275411754</v>
      </c>
      <c r="E212">
        <f>100*LN(Data!J211/Data!C211*2080)</f>
        <v>-26.337403420316097</v>
      </c>
      <c r="F212">
        <f>100*(LN(Data!I211)-LN(Data!I210))</f>
        <v>-0.34366224679018842</v>
      </c>
      <c r="G212">
        <f>100*(LN(Data!F211)-LN(Data!F210))</f>
        <v>0.37773888831553748</v>
      </c>
      <c r="H212">
        <f>Data!K211/4</f>
        <v>1.1866749999999999</v>
      </c>
    </row>
    <row r="213" spans="1:8" x14ac:dyDescent="0.35">
      <c r="A213" s="1">
        <v>36342</v>
      </c>
      <c r="B213">
        <f>100*(LN(Data!B212/Data!C212)-LN(Data!B211/Data!C211))</f>
        <v>1.0001961335319276</v>
      </c>
      <c r="C213">
        <f>100*(LN((Data!D212+Data!E212)/(Data!C212*Data!F212))-LN((Data!D211+Data!E211)/(Data!C211*Data!F211)))</f>
        <v>0.95931293001623175</v>
      </c>
      <c r="D213">
        <f>100*(LN((Data!G212+Data!H212)/(Data!C212*Data!F212))-LN((Data!G211+Data!H211)/(Data!C211*Data!F211)))</f>
        <v>1.5902285796931537</v>
      </c>
      <c r="E213">
        <f>100*LN(Data!J212/Data!C212*2080)</f>
        <v>-26.015560378152742</v>
      </c>
      <c r="F213">
        <f>100*(LN(Data!I212)-LN(Data!I211))</f>
        <v>0.12479834322522976</v>
      </c>
      <c r="G213">
        <f>100*(LN(Data!F212)-LN(Data!F211))</f>
        <v>0.35537525516629032</v>
      </c>
      <c r="H213">
        <f>Data!K212/4</f>
        <v>1.273325</v>
      </c>
    </row>
    <row r="214" spans="1:8" x14ac:dyDescent="0.35">
      <c r="A214" s="1">
        <v>36434</v>
      </c>
      <c r="B214">
        <f>100*(LN(Data!B213/Data!C213)-LN(Data!B212/Data!C212))</f>
        <v>1.321132663310598</v>
      </c>
      <c r="C214">
        <f>100*(LN((Data!D213+Data!E213)/(Data!C213*Data!F213))-LN((Data!D212+Data!E212)/(Data!C212*Data!F212)))</f>
        <v>1.4311721939398225</v>
      </c>
      <c r="D214">
        <f>100*(LN((Data!G213+Data!H213)/(Data!C213*Data!F213))-LN((Data!G212+Data!H212)/(Data!C212*Data!F212)))</f>
        <v>1.4468140973196597</v>
      </c>
      <c r="E214">
        <f>100*LN(Data!J213/Data!C213*2080)</f>
        <v>-25.907861878278403</v>
      </c>
      <c r="F214">
        <f>100*(LN(Data!I213)-LN(Data!I212))</f>
        <v>1.2184036949388855</v>
      </c>
      <c r="G214">
        <f>100*(LN(Data!F213)-LN(Data!F212))</f>
        <v>0.55088646444447775</v>
      </c>
      <c r="H214">
        <f>Data!K213/4</f>
        <v>1.326675</v>
      </c>
    </row>
    <row r="215" spans="1:8" x14ac:dyDescent="0.35">
      <c r="A215" s="1">
        <v>36526</v>
      </c>
      <c r="B215">
        <f>100*(LN(Data!B214/Data!C214)-LN(Data!B213/Data!C213))</f>
        <v>0.10443214736413076</v>
      </c>
      <c r="C215">
        <f>100*(LN((Data!D214+Data!E214)/(Data!C214*Data!F214))-LN((Data!D213+Data!E213)/(Data!C213*Data!F213)))</f>
        <v>0.96825465442424985</v>
      </c>
      <c r="D215">
        <f>100*(LN((Data!G214+Data!H214)/(Data!C214*Data!F214))-LN((Data!G213+Data!H213)/(Data!C213*Data!F213)))</f>
        <v>0.55584711837219913</v>
      </c>
      <c r="E215">
        <f>100*LN(Data!J214/Data!C214*2080)</f>
        <v>-25.670674011408185</v>
      </c>
      <c r="F215">
        <f>100*(LN(Data!I214)-LN(Data!I213))</f>
        <v>2.4798192488057147</v>
      </c>
      <c r="G215">
        <f>100*(LN(Data!F214)-LN(Data!F213))</f>
        <v>0.66173849885098335</v>
      </c>
      <c r="H215">
        <f>Data!K214/4</f>
        <v>1.4191750000000001</v>
      </c>
    </row>
    <row r="216" spans="1:8" x14ac:dyDescent="0.35">
      <c r="A216" s="1">
        <v>36617</v>
      </c>
      <c r="B216">
        <f>100*(LN(Data!B215/Data!C215)-LN(Data!B214/Data!C214))</f>
        <v>1.557824408102082</v>
      </c>
      <c r="C216">
        <f>100*(LN((Data!D215+Data!E215)/(Data!C215*Data!F215))-LN((Data!D214+Data!E214)/(Data!C214*Data!F214)))</f>
        <v>1.0899278987256622</v>
      </c>
      <c r="D216">
        <f>100*(LN((Data!G215+Data!H215)/(Data!C215*Data!F215))-LN((Data!G214+Data!H214)/(Data!C214*Data!F214)))</f>
        <v>2.7635724868943612</v>
      </c>
      <c r="E216">
        <f>100*LN(Data!J215/Data!C215*2080)</f>
        <v>-25.642052296213951</v>
      </c>
      <c r="F216">
        <f>100*(LN(Data!I215)-LN(Data!I214))</f>
        <v>-0.52219439811516111</v>
      </c>
      <c r="G216">
        <f>100*(LN(Data!F215)-LN(Data!F214))</f>
        <v>0.62140828588272967</v>
      </c>
      <c r="H216">
        <f>Data!K215/4</f>
        <v>1.568325</v>
      </c>
    </row>
    <row r="217" spans="1:8" x14ac:dyDescent="0.35">
      <c r="A217" s="1">
        <v>36708</v>
      </c>
      <c r="B217">
        <f>100*(LN(Data!B216/Data!C216)-LN(Data!B215/Data!C215))</f>
        <v>-0.17353564092239537</v>
      </c>
      <c r="C217">
        <f>100*(LN((Data!D216+Data!E216)/(Data!C216*Data!F216))-LN((Data!D215+Data!E215)/(Data!C215*Data!F215)))</f>
        <v>0.82094375094214911</v>
      </c>
      <c r="D217">
        <f>100*(LN((Data!G216+Data!H216)/(Data!C216*Data!F216))-LN((Data!G215+Data!H215)/(Data!C215*Data!F215)))</f>
        <v>-1.0623433911696623</v>
      </c>
      <c r="E217">
        <f>100*LN(Data!J216/Data!C216*2080)</f>
        <v>-25.959186196954864</v>
      </c>
      <c r="F217">
        <f>100*(LN(Data!I216)-LN(Data!I215))</f>
        <v>1.0115098480807383</v>
      </c>
      <c r="G217">
        <f>100*(LN(Data!F216)-LN(Data!F215))</f>
        <v>0.58435483768501939</v>
      </c>
      <c r="H217">
        <f>Data!K216/4</f>
        <v>1.63</v>
      </c>
    </row>
    <row r="218" spans="1:8" x14ac:dyDescent="0.35">
      <c r="A218" s="1">
        <v>36800</v>
      </c>
      <c r="B218">
        <f>100*(LN(Data!B217/Data!C217)-LN(Data!B216/Data!C216))</f>
        <v>0.31232523045487959</v>
      </c>
      <c r="C218">
        <f>100*(LN((Data!D217+Data!E217)/(Data!C217*Data!F217))-LN((Data!D216+Data!E216)/(Data!C216*Data!F216)))</f>
        <v>0.76421646016395783</v>
      </c>
      <c r="D218">
        <f>100*(LN((Data!G217+Data!H217)/(Data!C217*Data!F217))-LN((Data!G216+Data!H216)/(Data!C216*Data!F216)))</f>
        <v>-0.43818350847963927</v>
      </c>
      <c r="E218">
        <f>100*LN(Data!J217/Data!C217*2080)</f>
        <v>-26.597850715549903</v>
      </c>
      <c r="F218">
        <f>100*(LN(Data!I217)-LN(Data!I216))</f>
        <v>-0.13693979485598362</v>
      </c>
      <c r="G218">
        <f>100*(LN(Data!F217)-LN(Data!F216))</f>
        <v>0.54157162269712344</v>
      </c>
      <c r="H218">
        <f>Data!K217/4</f>
        <v>1.618325</v>
      </c>
    </row>
    <row r="219" spans="1:8" x14ac:dyDescent="0.35">
      <c r="A219" s="1">
        <v>36892</v>
      </c>
      <c r="B219">
        <f>100*(LN(Data!B218/Data!C218)-LN(Data!B217/Data!C217))</f>
        <v>-0.56635602428141141</v>
      </c>
      <c r="C219">
        <f>100*(LN((Data!D218+Data!E218)/(Data!C218*Data!F218))-LN((Data!D217+Data!E217)/(Data!C217*Data!F217)))</f>
        <v>0.19337361214422089</v>
      </c>
      <c r="D219">
        <f>100*(LN((Data!G218+Data!H218)/(Data!C218*Data!F218))-LN((Data!G217+Data!H217)/(Data!C217*Data!F217)))</f>
        <v>-3.7827954357556592</v>
      </c>
      <c r="E219">
        <f>100*LN(Data!J218/Data!C218*2080)</f>
        <v>-26.892130652422829</v>
      </c>
      <c r="F219">
        <f>100*(LN(Data!I218)-LN(Data!I217))</f>
        <v>1.2801032481002395</v>
      </c>
      <c r="G219">
        <f>100*(LN(Data!F218)-LN(Data!F217))</f>
        <v>0.65361365617659928</v>
      </c>
      <c r="H219">
        <f>Data!K218/4</f>
        <v>1.398325</v>
      </c>
    </row>
    <row r="220" spans="1:8" x14ac:dyDescent="0.35">
      <c r="A220" s="1">
        <v>36982</v>
      </c>
      <c r="B220">
        <f>100*(LN(Data!B219/Data!C219)-LN(Data!B218/Data!C218))</f>
        <v>0.37972797083218879</v>
      </c>
      <c r="C220">
        <f>100*(LN((Data!D219+Data!E219)/(Data!C219*Data!F219))-LN((Data!D218+Data!E218)/(Data!C218*Data!F218)))</f>
        <v>4.7877486866099161E-2</v>
      </c>
      <c r="D220">
        <f>100*(LN((Data!G219+Data!H219)/(Data!C219*Data!F219))-LN((Data!G218+Data!H218)/(Data!C218*Data!F218)))</f>
        <v>-1.0372049761532054</v>
      </c>
      <c r="E220">
        <f>100*LN(Data!J219/Data!C219*2080)</f>
        <v>-28.085701148886976</v>
      </c>
      <c r="F220">
        <f>100*(LN(Data!I219)-LN(Data!I218))</f>
        <v>-0.32971459965605021</v>
      </c>
      <c r="G220">
        <f>100*(LN(Data!F219)-LN(Data!F218))</f>
        <v>0.60294605744379837</v>
      </c>
      <c r="H220">
        <f>Data!K219/4</f>
        <v>1.0816749999999999</v>
      </c>
    </row>
    <row r="221" spans="1:8" x14ac:dyDescent="0.35">
      <c r="A221" s="1">
        <v>37073</v>
      </c>
      <c r="B221">
        <f>100*(LN(Data!B220/Data!C220)-LN(Data!B219/Data!C219))</f>
        <v>-0.66635060385582534</v>
      </c>
      <c r="C221">
        <f>100*(LN((Data!D220+Data!E220)/(Data!C220*Data!F220))-LN((Data!D219+Data!E219)/(Data!C219*Data!F219)))</f>
        <v>-0.27127685503760546</v>
      </c>
      <c r="D221">
        <f>100*(LN((Data!G220+Data!H220)/(Data!C220*Data!F220))-LN((Data!G219+Data!H219)/(Data!C219*Data!F219)))</f>
        <v>-1.4804901314159125</v>
      </c>
      <c r="E221">
        <f>100*LN(Data!J220/Data!C220*2080)</f>
        <v>-29.608263262612454</v>
      </c>
      <c r="F221">
        <f>100*(LN(Data!I220)-LN(Data!I219))</f>
        <v>-0.12833814580348601</v>
      </c>
      <c r="G221">
        <f>100*(LN(Data!F220)-LN(Data!F219))</f>
        <v>0.39203702538532781</v>
      </c>
      <c r="H221">
        <f>Data!K220/4</f>
        <v>0.87417500000000004</v>
      </c>
    </row>
    <row r="222" spans="1:8" x14ac:dyDescent="0.35">
      <c r="A222" s="1">
        <v>37165</v>
      </c>
      <c r="B222">
        <f>100*(LN(Data!B221/Data!C221)-LN(Data!B220/Data!C220))</f>
        <v>1.0338486268635094E-2</v>
      </c>
      <c r="C222">
        <f>100*(LN((Data!D221+Data!E221)/(Data!C221*Data!F221))-LN((Data!D220+Data!E220)/(Data!C220*Data!F220)))</f>
        <v>0.15192739012253043</v>
      </c>
      <c r="D222">
        <f>100*(LN((Data!G221+Data!H221)/(Data!C221*Data!F221))-LN((Data!G220+Data!H220)/(Data!C220*Data!F220)))</f>
        <v>-1.3761507514342242</v>
      </c>
      <c r="E222">
        <f>100*LN(Data!J221/Data!C221*2080)</f>
        <v>-30.997577383098786</v>
      </c>
      <c r="F222">
        <f>100*(LN(Data!I221)-LN(Data!I220))</f>
        <v>1.0072916209202809</v>
      </c>
      <c r="G222">
        <f>100*(LN(Data!F221)-LN(Data!F220))</f>
        <v>0.31078213492801154</v>
      </c>
      <c r="H222">
        <f>Data!K221/4</f>
        <v>0.53332500000000005</v>
      </c>
    </row>
    <row r="223" spans="1:8" x14ac:dyDescent="0.35">
      <c r="A223" s="1">
        <v>37257</v>
      </c>
      <c r="B223">
        <f>100*(LN(Data!B222/Data!C222)-LN(Data!B221/Data!C221))</f>
        <v>0.5965578003024774</v>
      </c>
      <c r="C223">
        <f>100*(LN((Data!D222+Data!E222)/(Data!C222*Data!F222))-LN((Data!D221+Data!E221)/(Data!C221*Data!F221)))</f>
        <v>0.2542558369404091</v>
      </c>
      <c r="D223">
        <f>100*(LN((Data!G222+Data!H222)/(Data!C222*Data!F222))-LN((Data!G221+Data!H221)/(Data!C221*Data!F221)))</f>
        <v>0.94685612215457127</v>
      </c>
      <c r="E223">
        <f>100*LN(Data!J222/Data!C222*2080)</f>
        <v>-32.096206616871456</v>
      </c>
      <c r="F223">
        <f>100*(LN(Data!I222)-LN(Data!I221))</f>
        <v>0.13022696267679379</v>
      </c>
      <c r="G223">
        <f>100*(LN(Data!F222)-LN(Data!F221))</f>
        <v>0.32224178579127738</v>
      </c>
      <c r="H223">
        <f>Data!K222/4</f>
        <v>0.43332500000000002</v>
      </c>
    </row>
    <row r="224" spans="1:8" x14ac:dyDescent="0.35">
      <c r="A224" s="1">
        <v>37347</v>
      </c>
      <c r="B224">
        <f>100*(LN(Data!B223/Data!C223)-LN(Data!B222/Data!C222))</f>
        <v>0.3917876120222985</v>
      </c>
      <c r="C224">
        <f>100*(LN((Data!D223+Data!E223)/(Data!C223*Data!F223))-LN((Data!D222+Data!E222)/(Data!C222*Data!F222)))</f>
        <v>0.84953371355851459</v>
      </c>
      <c r="D224">
        <f>100*(LN((Data!G223+Data!H223)/(Data!C223*Data!F223))-LN((Data!G222+Data!H222)/(Data!C222*Data!F222)))</f>
        <v>0.18298528874538533</v>
      </c>
      <c r="E224">
        <f>100*LN(Data!J223/Data!C223*2080)</f>
        <v>-32.069580211325366</v>
      </c>
      <c r="F224">
        <f>100*(LN(Data!I223)-LN(Data!I222))</f>
        <v>7.8266299778384507E-2</v>
      </c>
      <c r="G224">
        <f>100*(LN(Data!F223)-LN(Data!F222))</f>
        <v>0.34596747200614786</v>
      </c>
      <c r="H224">
        <f>Data!K223/4</f>
        <v>0.4375</v>
      </c>
    </row>
    <row r="225" spans="1:8" x14ac:dyDescent="0.35">
      <c r="A225" s="1">
        <v>37438</v>
      </c>
      <c r="B225">
        <f>100*(LN(Data!B224/Data!C224)-LN(Data!B223/Data!C223))</f>
        <v>0.14819782372046397</v>
      </c>
      <c r="C225">
        <f>100*(LN((Data!D224+Data!E224)/(Data!C224*Data!F224))-LN((Data!D223+Data!E223)/(Data!C223*Data!F223)))</f>
        <v>0.28440997757854802</v>
      </c>
      <c r="D225">
        <f>100*(LN((Data!G224+Data!H224)/(Data!C224*Data!F224))-LN((Data!G223+Data!H223)/(Data!C223*Data!F223)))</f>
        <v>9.4378456222976581E-2</v>
      </c>
      <c r="E225">
        <f>100*LN(Data!J224/Data!C224*2080)</f>
        <v>-32.681509751732456</v>
      </c>
      <c r="F225">
        <f>100*(LN(Data!I224)-LN(Data!I223))</f>
        <v>-3.1722198402839297E-2</v>
      </c>
      <c r="G225">
        <f>100*(LN(Data!F224)-LN(Data!F223))</f>
        <v>0.48038127636287342</v>
      </c>
      <c r="H225">
        <f>Data!K224/4</f>
        <v>0.435</v>
      </c>
    </row>
    <row r="226" spans="1:8" x14ac:dyDescent="0.35">
      <c r="A226" s="1">
        <v>37530</v>
      </c>
      <c r="B226">
        <f>100*(LN(Data!B225/Data!C225)-LN(Data!B224/Data!C224))</f>
        <v>-0.1241093617962985</v>
      </c>
      <c r="C226">
        <f>100*(LN((Data!D225+Data!E225)/(Data!C225*Data!F225))-LN((Data!D224+Data!E224)/(Data!C224*Data!F224)))</f>
        <v>0.5924907677620439</v>
      </c>
      <c r="D226">
        <f>100*(LN((Data!G225+Data!H225)/(Data!C225*Data!F225))-LN((Data!G224+Data!H224)/(Data!C224*Data!F224)))</f>
        <v>-1.0413666083483264</v>
      </c>
      <c r="E226">
        <f>100*LN(Data!J225/Data!C225*2080)</f>
        <v>-32.806255848138804</v>
      </c>
      <c r="F226">
        <f>100*(LN(Data!I225)-LN(Data!I224))</f>
        <v>-0.32202053165084621</v>
      </c>
      <c r="G226">
        <f>100*(LN(Data!F225)-LN(Data!F224))</f>
        <v>0.57244797316471363</v>
      </c>
      <c r="H226">
        <f>Data!K225/4</f>
        <v>0.36082500000000001</v>
      </c>
    </row>
    <row r="227" spans="1:8" x14ac:dyDescent="0.35">
      <c r="A227" s="1">
        <v>37622</v>
      </c>
      <c r="B227">
        <f>100*(LN(Data!B226/Data!C226)-LN(Data!B225/Data!C225))</f>
        <v>0.30185134191937912</v>
      </c>
      <c r="C227">
        <f>100*(LN((Data!D226+Data!E226)/(Data!C226*Data!F226))-LN((Data!D225+Data!E225)/(Data!C225*Data!F225)))</f>
        <v>0.90659386076392678</v>
      </c>
      <c r="D227">
        <f>100*(LN((Data!G226+Data!H226)/(Data!C226*Data!F226))-LN((Data!G225+Data!H225)/(Data!C225*Data!F225)))</f>
        <v>-0.50216033722811915</v>
      </c>
      <c r="E227">
        <f>100*LN(Data!J226/Data!C226*2080)</f>
        <v>-33.535528160727615</v>
      </c>
      <c r="F227">
        <f>100*(LN(Data!I226)-LN(Data!I225))</f>
        <v>-0.40185886979475782</v>
      </c>
      <c r="G227">
        <f>100*(LN(Data!F226)-LN(Data!F225))</f>
        <v>0.49730373807443939</v>
      </c>
      <c r="H227">
        <f>Data!K226/4</f>
        <v>0.3125</v>
      </c>
    </row>
    <row r="228" spans="1:8" x14ac:dyDescent="0.35">
      <c r="A228" s="1">
        <v>37712</v>
      </c>
      <c r="B228">
        <f>100*(LN(Data!B227/Data!C227)-LN(Data!B226/Data!C226))</f>
        <v>0.66966559321306462</v>
      </c>
      <c r="C228">
        <f>100*(LN((Data!D227+Data!E227)/(Data!C227*Data!F227))-LN((Data!D226+Data!E226)/(Data!C226*Data!F226)))</f>
        <v>0.35711763828434329</v>
      </c>
      <c r="D228">
        <f>100*(LN((Data!G227+Data!H227)/(Data!C227*Data!F227))-LN((Data!G226+Data!H226)/(Data!C226*Data!F226)))</f>
        <v>0.97276130583168197</v>
      </c>
      <c r="E228">
        <f>100*LN(Data!J227/Data!C227*2080)</f>
        <v>-34.057936723584156</v>
      </c>
      <c r="F228">
        <f>100*(LN(Data!I227)-LN(Data!I226))</f>
        <v>1.8731783484367881</v>
      </c>
      <c r="G228">
        <f>100*(LN(Data!F227)-LN(Data!F226))</f>
        <v>0.34433913066767019</v>
      </c>
      <c r="H228">
        <f>Data!K227/4</f>
        <v>0.31167499999999998</v>
      </c>
    </row>
    <row r="229" spans="1:8" x14ac:dyDescent="0.35">
      <c r="A229" s="1">
        <v>37803</v>
      </c>
      <c r="B229">
        <f>100*(LN(Data!B228/Data!C228)-LN(Data!B227/Data!C227))</f>
        <v>1.4057168673472731</v>
      </c>
      <c r="C229">
        <f>100*(LN((Data!D228+Data!E228)/(Data!C228*Data!F228))-LN((Data!D227+Data!E227)/(Data!C227*Data!F227)))</f>
        <v>1.0544928140204135</v>
      </c>
      <c r="D229">
        <f>100*(LN((Data!G228+Data!H228)/(Data!C228*Data!F228))-LN((Data!G227+Data!H227)/(Data!C227*Data!F227)))</f>
        <v>2.6766712855453179</v>
      </c>
      <c r="E229">
        <f>100*LN(Data!J228/Data!C228*2080)</f>
        <v>-34.15342693991559</v>
      </c>
      <c r="F229">
        <f>100*(LN(Data!I228)-LN(Data!I227))</f>
        <v>0.73644248361031117</v>
      </c>
      <c r="G229">
        <f>100*(LN(Data!F228)-LN(Data!F227))</f>
        <v>0.56684825117532256</v>
      </c>
      <c r="H229">
        <f>Data!K228/4</f>
        <v>0.25417499999999998</v>
      </c>
    </row>
    <row r="230" spans="1:8" x14ac:dyDescent="0.35">
      <c r="A230" s="1">
        <v>37895</v>
      </c>
      <c r="B230">
        <f>100*(LN(Data!B229/Data!C229)-LN(Data!B228/Data!C228))</f>
        <v>0.89855274734431667</v>
      </c>
      <c r="C230">
        <f>100*(LN((Data!D229+Data!E229)/(Data!C229*Data!F229))-LN((Data!D228+Data!E228)/(Data!C228*Data!F228)))</f>
        <v>0.4155351043070965</v>
      </c>
      <c r="D230">
        <f>100*(LN((Data!G229+Data!H229)/(Data!C229*Data!F229))-LN((Data!G228+Data!H228)/(Data!C228*Data!F228)))</f>
        <v>2.0841858016583004</v>
      </c>
      <c r="E230">
        <f>100*LN(Data!J229/Data!C229*2080)</f>
        <v>-33.896809190454491</v>
      </c>
      <c r="F230">
        <f>100*(LN(Data!I229)-LN(Data!I228))</f>
        <v>0.99240254149695062</v>
      </c>
      <c r="G230">
        <f>100*(LN(Data!F229)-LN(Data!F228))</f>
        <v>0.61408243448273225</v>
      </c>
      <c r="H230">
        <f>Data!K229/4</f>
        <v>0.24917500000000001</v>
      </c>
    </row>
    <row r="231" spans="1:8" x14ac:dyDescent="0.35">
      <c r="A231" s="1">
        <v>37987</v>
      </c>
      <c r="B231">
        <f>100*(LN(Data!B230/Data!C230)-LN(Data!B229/Data!C229))</f>
        <v>0.37362213959659663</v>
      </c>
      <c r="C231">
        <f>100*(LN((Data!D230+Data!E230)/(Data!C230*Data!F230))-LN((Data!D229+Data!E229)/(Data!C229*Data!F229)))</f>
        <v>0.80414973469320472</v>
      </c>
      <c r="D231">
        <f>100*(LN((Data!G230+Data!H230)/(Data!C230*Data!F230))-LN((Data!G229+Data!H229)/(Data!C229*Data!F229)))</f>
        <v>0.345212415770213</v>
      </c>
      <c r="E231">
        <f>100*LN(Data!J230/Data!C230*2080)</f>
        <v>-33.69110135078467</v>
      </c>
      <c r="F231">
        <f>100*(LN(Data!I230)-LN(Data!I229))</f>
        <v>-1.0308091852802903</v>
      </c>
      <c r="G231">
        <f>100*(LN(Data!F230)-LN(Data!F229))</f>
        <v>0.70454415512894997</v>
      </c>
      <c r="H231">
        <f>Data!K230/4</f>
        <v>0.25082500000000002</v>
      </c>
    </row>
    <row r="232" spans="1:8" x14ac:dyDescent="0.35">
      <c r="A232" s="1">
        <v>38078</v>
      </c>
      <c r="B232">
        <f>100*(LN(Data!B231/Data!C231)-LN(Data!B230/Data!C230))</f>
        <v>0.56184155621381571</v>
      </c>
      <c r="C232">
        <f>100*(LN((Data!D231+Data!E231)/(Data!C231*Data!F231))-LN((Data!D230+Data!E230)/(Data!C230*Data!F230)))</f>
        <v>0.35933659916480565</v>
      </c>
      <c r="D232">
        <f>100*(LN((Data!G231+Data!H231)/(Data!C231*Data!F231))-LN((Data!G230+Data!H230)/(Data!C230*Data!F230)))</f>
        <v>2.3557561038398234</v>
      </c>
      <c r="E232">
        <f>100*LN(Data!J231/Data!C231*2080)</f>
        <v>-33.828286892141634</v>
      </c>
      <c r="F232">
        <f>100*(LN(Data!I231)-LN(Data!I230))</f>
        <v>1.1396722955488769</v>
      </c>
      <c r="G232">
        <f>100*(LN(Data!F231)-LN(Data!F230))</f>
        <v>0.80017522584965306</v>
      </c>
      <c r="H232">
        <f>Data!K231/4</f>
        <v>0.2525</v>
      </c>
    </row>
    <row r="233" spans="1:8" x14ac:dyDescent="0.35">
      <c r="A233" s="1">
        <v>38169</v>
      </c>
      <c r="B233">
        <f>100*(LN(Data!B232/Data!C232)-LN(Data!B231/Data!C231))</f>
        <v>0.69209338288085398</v>
      </c>
      <c r="C233">
        <f>100*(LN((Data!D232+Data!E232)/(Data!C232*Data!F232))-LN((Data!D231+Data!E231)/(Data!C231*Data!F231)))</f>
        <v>0.75615080906690224</v>
      </c>
      <c r="D233">
        <f>100*(LN((Data!G232+Data!H232)/(Data!C232*Data!F232))-LN((Data!G231+Data!H231)/(Data!C231*Data!F231)))</f>
        <v>1.3357567787524616</v>
      </c>
      <c r="E233">
        <f>100*LN(Data!J232/Data!C232*2080)</f>
        <v>-33.435859874854089</v>
      </c>
      <c r="F233">
        <f>100*(LN(Data!I232)-LN(Data!I231))</f>
        <v>1.1501711196423514</v>
      </c>
      <c r="G233">
        <f>100*(LN(Data!F232)-LN(Data!F231))</f>
        <v>0.64002670139071682</v>
      </c>
      <c r="H233">
        <f>Data!K232/4</f>
        <v>0.358325</v>
      </c>
    </row>
    <row r="234" spans="1:8" x14ac:dyDescent="0.35">
      <c r="A234" s="1">
        <v>38261</v>
      </c>
      <c r="B234">
        <f>100*(LN(Data!B233/Data!C233)-LN(Data!B232/Data!C232))</f>
        <v>0.76328977847719415</v>
      </c>
      <c r="C234">
        <f>100*(LN((Data!D233+Data!E233)/(Data!C233*Data!F233))-LN((Data!D232+Data!E232)/(Data!C232*Data!F232)))</f>
        <v>0.94725937678319383</v>
      </c>
      <c r="D234">
        <f>100*(LN((Data!G233+Data!H233)/(Data!C233*Data!F233))-LN((Data!G232+Data!H232)/(Data!C232*Data!F232)))</f>
        <v>1.6955605057397349</v>
      </c>
      <c r="E234">
        <f>100*LN(Data!J233/Data!C233*2080)</f>
        <v>-33.156591200985012</v>
      </c>
      <c r="F234">
        <f>100*(LN(Data!I233)-LN(Data!I232))</f>
        <v>-0.66174840622643671</v>
      </c>
      <c r="G234">
        <f>100*(LN(Data!F233)-LN(Data!F232))</f>
        <v>0.77012587882654415</v>
      </c>
      <c r="H234">
        <f>Data!K233/4</f>
        <v>0.48749999999999999</v>
      </c>
    </row>
    <row r="235" spans="1:8" x14ac:dyDescent="0.35">
      <c r="A235" s="1">
        <v>38353</v>
      </c>
      <c r="B235">
        <f>100*(LN(Data!B234/Data!C234)-LN(Data!B233/Data!C233))</f>
        <v>0.88810065114657277</v>
      </c>
      <c r="C235">
        <f>100*(LN((Data!D234+Data!E234)/(Data!C234*Data!F234))-LN((Data!D233+Data!E233)/(Data!C233*Data!F233)))</f>
        <v>0.34578183062041745</v>
      </c>
      <c r="D235">
        <f>100*(LN((Data!G234+Data!H234)/(Data!C234*Data!F234))-LN((Data!G233+Data!H233)/(Data!C233*Data!F233)))</f>
        <v>1.7789623912866759</v>
      </c>
      <c r="E235">
        <f>100*LN(Data!J234/Data!C234*2080)</f>
        <v>-33.171715377658892</v>
      </c>
      <c r="F235">
        <f>100*(LN(Data!I234)-LN(Data!I233))</f>
        <v>0.18980953317369043</v>
      </c>
      <c r="G235">
        <f>100*(LN(Data!F234)-LN(Data!F233))</f>
        <v>0.79316186648297204</v>
      </c>
      <c r="H235">
        <f>Data!K234/4</f>
        <v>0.61750000000000005</v>
      </c>
    </row>
    <row r="236" spans="1:8" x14ac:dyDescent="0.35">
      <c r="A236" s="1">
        <v>38443</v>
      </c>
      <c r="B236">
        <f>100*(LN(Data!B235/Data!C235)-LN(Data!B234/Data!C234))</f>
        <v>0.27960587992903463</v>
      </c>
      <c r="C236">
        <f>100*(LN((Data!D235+Data!E235)/(Data!C235*Data!F235))-LN((Data!D234+Data!E234)/(Data!C234*Data!F234)))</f>
        <v>0.68817501560207717</v>
      </c>
      <c r="D236">
        <f>100*(LN((Data!G235+Data!H235)/(Data!C235*Data!F235))-LN((Data!G234+Data!H234)/(Data!C234*Data!F234)))</f>
        <v>-0.4214836863468463</v>
      </c>
      <c r="E236">
        <f>100*LN(Data!J235/Data!C235*2080)</f>
        <v>-32.808557628974292</v>
      </c>
      <c r="F236">
        <f>100*(LN(Data!I235)-LN(Data!I234))</f>
        <v>-9.6900714957470768E-2</v>
      </c>
      <c r="G236">
        <f>100*(LN(Data!F235)-LN(Data!F234))</f>
        <v>0.72492898217522139</v>
      </c>
      <c r="H236">
        <f>Data!K235/4</f>
        <v>0.73582499999999995</v>
      </c>
    </row>
    <row r="237" spans="1:8" x14ac:dyDescent="0.35">
      <c r="A237" s="1">
        <v>38534</v>
      </c>
      <c r="B237">
        <f>100*(LN(Data!B236/Data!C236)-LN(Data!B235/Data!C235))</f>
        <v>0.53453098494808948</v>
      </c>
      <c r="C237">
        <f>100*(LN((Data!D236+Data!E236)/(Data!C236*Data!F236))-LN((Data!D235+Data!E235)/(Data!C235*Data!F235)))</f>
        <v>0.84998037285526351</v>
      </c>
      <c r="D237">
        <f>100*(LN((Data!G236+Data!H236)/(Data!C236*Data!F236))-LN((Data!G235+Data!H235)/(Data!C235*Data!F235)))</f>
        <v>0.72401393827234983</v>
      </c>
      <c r="E237">
        <f>100*LN(Data!J236/Data!C236*2080)</f>
        <v>-32.748472123175326</v>
      </c>
      <c r="F237">
        <f>100*(LN(Data!I236)-LN(Data!I235))</f>
        <v>-0.24419787044056562</v>
      </c>
      <c r="G237">
        <f>100*(LN(Data!F236)-LN(Data!F235))</f>
        <v>0.90537667763133101</v>
      </c>
      <c r="H237">
        <f>Data!K236/4</f>
        <v>0.86499999999999999</v>
      </c>
    </row>
    <row r="238" spans="1:8" x14ac:dyDescent="0.35">
      <c r="A238" s="1">
        <v>38626</v>
      </c>
      <c r="B238">
        <f>100*(LN(Data!B237/Data!C237)-LN(Data!B236/Data!C236))</f>
        <v>0.31061423748925954</v>
      </c>
      <c r="C238">
        <f>100*(LN((Data!D237+Data!E237)/(Data!C237*Data!F237))-LN((Data!D236+Data!E236)/(Data!C236*Data!F236)))</f>
        <v>0.53614742571586049</v>
      </c>
      <c r="D238">
        <f>100*(LN((Data!G237+Data!H237)/(Data!C237*Data!F237))-LN((Data!G236+Data!H236)/(Data!C236*Data!F236)))</f>
        <v>1.0107668525410674</v>
      </c>
      <c r="E238">
        <f>100*LN(Data!J237/Data!C237*2080)</f>
        <v>-32.398540556919883</v>
      </c>
      <c r="F238">
        <f>100*(LN(Data!I237)-LN(Data!I236))</f>
        <v>-0.32481699981232737</v>
      </c>
      <c r="G238">
        <f>100*(LN(Data!F237)-LN(Data!F236))</f>
        <v>0.80585727871751445</v>
      </c>
      <c r="H238">
        <f>Data!K237/4</f>
        <v>0.995</v>
      </c>
    </row>
    <row r="239" spans="1:8" x14ac:dyDescent="0.35">
      <c r="A239" s="1">
        <v>38718</v>
      </c>
      <c r="B239">
        <f>100*(LN(Data!B238/Data!C238)-LN(Data!B237/Data!C237))</f>
        <v>1.1210739824062621</v>
      </c>
      <c r="C239">
        <f>100*(LN((Data!D238+Data!E238)/(Data!C238*Data!F238))-LN((Data!D237+Data!E237)/(Data!C237*Data!F237)))</f>
        <v>0.41576444833513193</v>
      </c>
      <c r="D239">
        <f>100*(LN((Data!G238+Data!H238)/(Data!C238*Data!F238))-LN((Data!G237+Data!H237)/(Data!C237*Data!F237)))</f>
        <v>1.8042495038679718</v>
      </c>
      <c r="E239">
        <f>100*LN(Data!J238/Data!C238*2080)</f>
        <v>-31.630172424403817</v>
      </c>
      <c r="F239">
        <f>100*(LN(Data!I238)-LN(Data!I237))</f>
        <v>1.455967930252644</v>
      </c>
      <c r="G239">
        <f>100*(LN(Data!F238)-LN(Data!F237))</f>
        <v>0.70193883048039751</v>
      </c>
      <c r="H239">
        <f>Data!K238/4</f>
        <v>1.1141749999999999</v>
      </c>
    </row>
    <row r="240" spans="1:8" x14ac:dyDescent="0.35">
      <c r="A240" s="1">
        <v>38808</v>
      </c>
      <c r="B240">
        <f>100*(LN(Data!B239/Data!C239)-LN(Data!B238/Data!C238))</f>
        <v>2.6734132486616602E-2</v>
      </c>
      <c r="C240">
        <f>100*(LN((Data!D239+Data!E239)/(Data!C239*Data!F239))-LN((Data!D238+Data!E238)/(Data!C238*Data!F238)))</f>
        <v>0.55088051845242347</v>
      </c>
      <c r="D240">
        <f>100*(LN((Data!G239+Data!H239)/(Data!C239*Data!F239))-LN((Data!G238+Data!H238)/(Data!C238*Data!F238)))</f>
        <v>-1.2403212505944339</v>
      </c>
      <c r="E240">
        <f>100*LN(Data!J239/Data!C239*2080)</f>
        <v>-31.536854482887989</v>
      </c>
      <c r="F240">
        <f>100*(LN(Data!I239)-LN(Data!I238))</f>
        <v>-0.83492100299844552</v>
      </c>
      <c r="G240">
        <f>100*(LN(Data!F239)-LN(Data!F238))</f>
        <v>0.88277389730606615</v>
      </c>
      <c r="H240">
        <f>Data!K239/4</f>
        <v>1.226675</v>
      </c>
    </row>
    <row r="241" spans="1:8" x14ac:dyDescent="0.35">
      <c r="A241" s="1">
        <v>38899</v>
      </c>
      <c r="B241">
        <f>100*(LN(Data!B240/Data!C240)-LN(Data!B239/Data!C239))</f>
        <v>-0.10582864662280755</v>
      </c>
      <c r="C241">
        <f>100*(LN((Data!D240+Data!E240)/(Data!C240*Data!F240))-LN((Data!D239+Data!E239)/(Data!C239*Data!F239)))</f>
        <v>0.46003275342272332</v>
      </c>
      <c r="D241">
        <f>100*(LN((Data!G240+Data!H240)/(Data!C240*Data!F240))-LN((Data!G239+Data!H239)/(Data!C239*Data!F239)))</f>
        <v>-0.65519255926158593</v>
      </c>
      <c r="E241">
        <f>100*LN(Data!J240/Data!C240*2080)</f>
        <v>-31.306129080351901</v>
      </c>
      <c r="F241">
        <f>100*(LN(Data!I240)-LN(Data!I239))</f>
        <v>-0.76278020488862452</v>
      </c>
      <c r="G241">
        <f>100*(LN(Data!F240)-LN(Data!F239))</f>
        <v>0.69535457449427795</v>
      </c>
      <c r="H241">
        <f>Data!K240/4</f>
        <v>1.3116749999999999</v>
      </c>
    </row>
    <row r="242" spans="1:8" x14ac:dyDescent="0.35">
      <c r="A242" s="1">
        <v>38991</v>
      </c>
      <c r="B242">
        <f>100*(LN(Data!B241/Data!C241)-LN(Data!B240/Data!C240))</f>
        <v>0.5669921960268276</v>
      </c>
      <c r="C242">
        <f>100*(LN((Data!D241+Data!E241)/(Data!C241*Data!F241))-LN((Data!D240+Data!E240)/(Data!C240*Data!F240)))</f>
        <v>0.14010755167532807</v>
      </c>
      <c r="D242">
        <f>100*(LN((Data!G241+Data!H241)/(Data!C241*Data!F241))-LN((Data!G240+Data!H240)/(Data!C240*Data!F240)))</f>
        <v>-1.2978624109367232</v>
      </c>
      <c r="E242">
        <f>100*LN(Data!J241/Data!C241*2080)</f>
        <v>-31.288873464989415</v>
      </c>
      <c r="F242">
        <f>100*(LN(Data!I241)-LN(Data!I240))</f>
        <v>2.1474496583539171</v>
      </c>
      <c r="G242">
        <f>100*(LN(Data!F241)-LN(Data!F240))</f>
        <v>0.37335873101760342</v>
      </c>
      <c r="H242">
        <f>Data!K241/4</f>
        <v>1.3116749999999999</v>
      </c>
    </row>
    <row r="243" spans="1:8" x14ac:dyDescent="0.35">
      <c r="A243" s="1">
        <v>39083</v>
      </c>
      <c r="B243">
        <f>100*(LN(Data!B242/Data!C242)-LN(Data!B241/Data!C241))</f>
        <v>5.7073829384224339E-2</v>
      </c>
      <c r="C243">
        <f>100*(LN((Data!D242+Data!E242)/(Data!C242*Data!F242))-LN((Data!D241+Data!E241)/(Data!C241*Data!F241)))</f>
        <v>0.43347683773742318</v>
      </c>
      <c r="D243">
        <f>100*(LN((Data!G242+Data!H242)/(Data!C242*Data!F242))-LN((Data!G241+Data!H241)/(Data!C241*Data!F241)))</f>
        <v>-1.229426205657802</v>
      </c>
      <c r="E243">
        <f>100*LN(Data!J242/Data!C242*2080)</f>
        <v>-31.496539592980096</v>
      </c>
      <c r="F243">
        <f>100*(LN(Data!I242)-LN(Data!I241))</f>
        <v>1.4520507582817643</v>
      </c>
      <c r="G243">
        <f>100*(LN(Data!F242)-LN(Data!F241))</f>
        <v>0.95402406248501492</v>
      </c>
      <c r="H243">
        <f>Data!K242/4</f>
        <v>1.3141750000000001</v>
      </c>
    </row>
    <row r="244" spans="1:8" x14ac:dyDescent="0.35">
      <c r="A244" s="1">
        <v>39173</v>
      </c>
      <c r="B244">
        <f>100*(LN(Data!B243/Data!C243)-LN(Data!B242/Data!C242))</f>
        <v>0.40628374803493017</v>
      </c>
      <c r="C244">
        <f>100*(LN((Data!D243+Data!E243)/(Data!C243*Data!F243))-LN((Data!D242+Data!E242)/(Data!C242*Data!F242)))</f>
        <v>0.28683438869858691</v>
      </c>
      <c r="D244">
        <f>100*(LN((Data!G243+Data!H243)/(Data!C243*Data!F243))-LN((Data!G242+Data!H242)/(Data!C242*Data!F242)))</f>
        <v>0.1799186815382825</v>
      </c>
      <c r="E244">
        <f>100*LN(Data!J243/Data!C243*2080)</f>
        <v>-31.28610251429626</v>
      </c>
      <c r="F244">
        <f>100*(LN(Data!I243)-LN(Data!I242))</f>
        <v>-1.1908464586338319</v>
      </c>
      <c r="G244">
        <f>100*(LN(Data!F243)-LN(Data!F242))</f>
        <v>0.66633632693688938</v>
      </c>
      <c r="H244">
        <f>Data!K243/4</f>
        <v>1.3125</v>
      </c>
    </row>
    <row r="245" spans="1:8" x14ac:dyDescent="0.35">
      <c r="A245" s="1">
        <v>39264</v>
      </c>
      <c r="B245">
        <f>100*(LN(Data!B244/Data!C244)-LN(Data!B243/Data!C243))</f>
        <v>0.34201052011235689</v>
      </c>
      <c r="C245">
        <f>100*(LN((Data!D244+Data!E244)/(Data!C244*Data!F244))-LN((Data!D243+Data!E243)/(Data!C243*Data!F243)))</f>
        <v>0.55124615505093288</v>
      </c>
      <c r="D245">
        <f>100*(LN((Data!G244+Data!H244)/(Data!C244*Data!F244))-LN((Data!G243+Data!H243)/(Data!C243*Data!F243)))</f>
        <v>-0.95876483898766907</v>
      </c>
      <c r="E245">
        <f>100*LN(Data!J244/Data!C244*2080)</f>
        <v>-31.851643592304985</v>
      </c>
      <c r="F245">
        <f>100*(LN(Data!I244)-LN(Data!I243))</f>
        <v>-0.26221024984334207</v>
      </c>
      <c r="G245">
        <f>100*(LN(Data!F244)-LN(Data!F243))</f>
        <v>0.51783961316500537</v>
      </c>
      <c r="H245">
        <f>Data!K244/4</f>
        <v>1.2683249999999999</v>
      </c>
    </row>
    <row r="246" spans="1:8" x14ac:dyDescent="0.35">
      <c r="A246" s="1">
        <v>39356</v>
      </c>
      <c r="B246">
        <f>100*(LN(Data!B245/Data!C245)-LN(Data!B244/Data!C244))</f>
        <v>0.35107004149121934</v>
      </c>
      <c r="C246">
        <f>100*(LN((Data!D245+Data!E245)/(Data!C245*Data!F245))-LN((Data!D244+Data!E244)/(Data!C244*Data!F244)))</f>
        <v>0.87680864496562094</v>
      </c>
      <c r="D246">
        <f>100*(LN((Data!G245+Data!H245)/(Data!C245*Data!F245))-LN((Data!G244+Data!H244)/(Data!C244*Data!F244)))</f>
        <v>-1.7080261673205754</v>
      </c>
      <c r="E246">
        <f>100*LN(Data!J245/Data!C245*2080)</f>
        <v>-32.439146081194053</v>
      </c>
      <c r="F246">
        <f>100*(LN(Data!I245)-LN(Data!I244))</f>
        <v>-5.936897994338608E-2</v>
      </c>
      <c r="G246">
        <f>100*(LN(Data!F245)-LN(Data!F244))</f>
        <v>0.42306516446295461</v>
      </c>
      <c r="H246">
        <f>Data!K245/4</f>
        <v>1.1241749999999999</v>
      </c>
    </row>
    <row r="247" spans="1:8" x14ac:dyDescent="0.35">
      <c r="A247" s="1">
        <v>39448</v>
      </c>
      <c r="B247">
        <f>100*(LN(Data!B246/Data!C246)-LN(Data!B245/Data!C245))</f>
        <v>-0.62537222429455142</v>
      </c>
      <c r="C247">
        <f>100*(LN((Data!D246+Data!E246)/(Data!C246*Data!F246))-LN((Data!D245+Data!E245)/(Data!C245*Data!F245)))</f>
        <v>0.67572585805777408</v>
      </c>
      <c r="D247">
        <f>100*(LN((Data!G246+Data!H246)/(Data!C246*Data!F246))-LN((Data!G245+Data!H245)/(Data!C245*Data!F245)))</f>
        <v>-3.7698905303569674</v>
      </c>
      <c r="E247">
        <f>100*LN(Data!J246/Data!C246*2080)</f>
        <v>-32.92814312194897</v>
      </c>
      <c r="F247">
        <f>100*(LN(Data!I246)-LN(Data!I245))</f>
        <v>-0.14000878600937128</v>
      </c>
      <c r="G247">
        <f>100*(LN(Data!F246)-LN(Data!F245))</f>
        <v>0.35083626919734101</v>
      </c>
      <c r="H247">
        <f>Data!K246/4</f>
        <v>0.79417499999999996</v>
      </c>
    </row>
    <row r="248" spans="1:8" x14ac:dyDescent="0.35">
      <c r="A248" s="1">
        <v>39539</v>
      </c>
      <c r="B248">
        <f>100*(LN(Data!B247/Data!C247)-LN(Data!B246/Data!C246))</f>
        <v>0.36541422935929546</v>
      </c>
      <c r="C248">
        <f>100*(LN((Data!D247+Data!E247)/(Data!C247*Data!F247))-LN((Data!D246+Data!E246)/(Data!C246*Data!F246)))</f>
        <v>0.87160499995828644</v>
      </c>
      <c r="D248">
        <f>100*(LN((Data!G247+Data!H247)/(Data!C247*Data!F247))-LN((Data!G246+Data!H246)/(Data!C246*Data!F246)))</f>
        <v>-1.7627658316147432</v>
      </c>
      <c r="E248">
        <f>100*LN(Data!J247/Data!C247*2080)</f>
        <v>-33.724390238981499</v>
      </c>
      <c r="F248">
        <f>100*(LN(Data!I247)-LN(Data!I246))</f>
        <v>-1.1129132412461828</v>
      </c>
      <c r="G248">
        <f>100*(LN(Data!F247)-LN(Data!F246))</f>
        <v>0.5058987811272786</v>
      </c>
      <c r="H248">
        <f>Data!K247/4</f>
        <v>0.521675</v>
      </c>
    </row>
    <row r="249" spans="1:8" x14ac:dyDescent="0.35">
      <c r="A249" s="1">
        <v>39630</v>
      </c>
      <c r="B249">
        <f>100*(LN(Data!B248/Data!C248)-LN(Data!B247/Data!C247))</f>
        <v>-0.76415310534585501</v>
      </c>
      <c r="C249">
        <f>100*(LN((Data!D248+Data!E248)/(Data!C248*Data!F248))-LN((Data!D247+Data!E247)/(Data!C247*Data!F247)))</f>
        <v>-0.19950003947570849</v>
      </c>
      <c r="D249">
        <f>100*(LN((Data!G248+Data!H248)/(Data!C248*Data!F248))-LN((Data!G247+Data!H247)/(Data!C247*Data!F247)))</f>
        <v>-3.3047580618024597</v>
      </c>
      <c r="E249">
        <f>100*LN(Data!J248/Data!C248*2080)</f>
        <v>-35.060814996497449</v>
      </c>
      <c r="F249">
        <f>100*(LN(Data!I248)-LN(Data!I247))</f>
        <v>-0.59086480848016265</v>
      </c>
      <c r="G249">
        <f>100*(LN(Data!F248)-LN(Data!F247))</f>
        <v>0.75144556380761784</v>
      </c>
      <c r="H249">
        <f>Data!K248/4</f>
        <v>0.48499999999999999</v>
      </c>
    </row>
    <row r="250" spans="1:8" x14ac:dyDescent="0.35">
      <c r="A250" s="1">
        <v>39722</v>
      </c>
      <c r="B250">
        <f>100*(LN(Data!B249/Data!C249)-LN(Data!B248/Data!C248))</f>
        <v>-2.4465159611085419</v>
      </c>
      <c r="C250">
        <f>100*(LN((Data!D249+Data!E249)/(Data!C249*Data!F249))-LN((Data!D248+Data!E248)/(Data!C248*Data!F248)))</f>
        <v>-2.3056998110718041</v>
      </c>
      <c r="D250">
        <f>100*(LN((Data!G249+Data!H249)/(Data!C249*Data!F249))-LN((Data!G248+Data!H248)/(Data!C248*Data!F248)))</f>
        <v>-8.5315352860755311</v>
      </c>
      <c r="E250">
        <f>100*LN(Data!J249/Data!C249*2080)</f>
        <v>-37.81381092748294</v>
      </c>
      <c r="F250">
        <f>100*(LN(Data!I249)-LN(Data!I248))</f>
        <v>3.3135713489937046</v>
      </c>
      <c r="G250">
        <f>100*(LN(Data!F249)-LN(Data!F248))</f>
        <v>0.23696069643444062</v>
      </c>
      <c r="H250">
        <f>Data!K249/4</f>
        <v>0.12667500000000001</v>
      </c>
    </row>
    <row r="251" spans="1:8" x14ac:dyDescent="0.35">
      <c r="A251" s="1">
        <v>39814</v>
      </c>
      <c r="B251">
        <f>100*(LN(Data!B250/Data!C250)-LN(Data!B249/Data!C249))</f>
        <v>-1.3744715957369813</v>
      </c>
      <c r="C251">
        <f>100*(LN((Data!D250+Data!E250)/(Data!C250*Data!F250))-LN((Data!D249+Data!E249)/(Data!C249*Data!F249)))</f>
        <v>-1.1515288775314048</v>
      </c>
      <c r="D251">
        <f>100*(LN((Data!G250+Data!H250)/(Data!C250*Data!F250))-LN((Data!G249+Data!H249)/(Data!C249*Data!F249)))</f>
        <v>-9.5209647251650154</v>
      </c>
      <c r="E251">
        <f>100*LN(Data!J250/Data!C250*2080)</f>
        <v>-40.594294304883519</v>
      </c>
      <c r="F251">
        <f>100*(LN(Data!I250)-LN(Data!I249))</f>
        <v>-1.9429754945104349</v>
      </c>
      <c r="G251">
        <f>100*(LN(Data!F250)-LN(Data!F249))</f>
        <v>-4.9452082466938663E-2</v>
      </c>
      <c r="H251">
        <f>Data!K250/4</f>
        <v>4.5824999999999998E-2</v>
      </c>
    </row>
    <row r="252" spans="1:8" x14ac:dyDescent="0.35">
      <c r="A252" s="1">
        <v>39904</v>
      </c>
      <c r="B252">
        <f>100*(LN(Data!B251/Data!C251)-LN(Data!B250/Data!C250))</f>
        <v>-0.36273274425733248</v>
      </c>
      <c r="C252">
        <f>100*(LN((Data!D251+Data!E251)/(Data!C251*Data!F251))-LN((Data!D250+Data!E250)/(Data!C250*Data!F250)))</f>
        <v>-1.4953540239837082E-2</v>
      </c>
      <c r="D252">
        <f>100*(LN((Data!G251+Data!H251)/(Data!C251*Data!F251))-LN((Data!G250+Data!H250)/(Data!C250*Data!F250)))</f>
        <v>-5.4984637843455531</v>
      </c>
      <c r="E252">
        <f>100*LN(Data!J251/Data!C251*2080)</f>
        <v>-43.074230786811057</v>
      </c>
      <c r="F252">
        <f>100*(LN(Data!I251)-LN(Data!I250))</f>
        <v>1.9380160380658928</v>
      </c>
      <c r="G252">
        <f>100*(LN(Data!F251)-LN(Data!F250))</f>
        <v>-0.17485652530169205</v>
      </c>
      <c r="H252">
        <f>Data!K251/4</f>
        <v>4.4999999999999998E-2</v>
      </c>
    </row>
    <row r="253" spans="1:8" x14ac:dyDescent="0.35">
      <c r="A253" s="1">
        <v>39995</v>
      </c>
      <c r="B253">
        <f>100*(LN(Data!B252/Data!C252)-LN(Data!B251/Data!C251))</f>
        <v>0.13427578098865744</v>
      </c>
      <c r="C253">
        <f>100*(LN((Data!D252+Data!E252)/(Data!C252*Data!F252))-LN((Data!D251+Data!E251)/(Data!C251*Data!F251)))</f>
        <v>0.7211272101425692</v>
      </c>
      <c r="D253">
        <f>100*(LN((Data!G252+Data!H252)/(Data!C252*Data!F252))-LN((Data!G251+Data!H251)/(Data!C251*Data!F251)))</f>
        <v>0.2991905005321982</v>
      </c>
      <c r="E253">
        <f>100*LN(Data!J252/Data!C252*2080)</f>
        <v>-44.263749314036396</v>
      </c>
      <c r="F253">
        <f>100*(LN(Data!I252)-LN(Data!I251))</f>
        <v>-0.30995762901646629</v>
      </c>
      <c r="G253">
        <f>100*(LN(Data!F252)-LN(Data!F251))</f>
        <v>0.10747817225889023</v>
      </c>
      <c r="H253">
        <f>Data!K252/4</f>
        <v>3.9175000000000001E-2</v>
      </c>
    </row>
    <row r="254" spans="1:8" x14ac:dyDescent="0.35">
      <c r="A254" s="1">
        <v>40087</v>
      </c>
      <c r="B254">
        <f>100*(LN(Data!B253/Data!C253)-LN(Data!B252/Data!C252))</f>
        <v>0.82749031185547217</v>
      </c>
      <c r="C254">
        <f>100*(LN((Data!D253+Data!E253)/(Data!C253*Data!F253))-LN((Data!D252+Data!E252)/(Data!C252*Data!F252)))</f>
        <v>0.40276301978590112</v>
      </c>
      <c r="D254">
        <f>100*(LN((Data!G253+Data!H253)/(Data!C253*Data!F253))-LN((Data!G252+Data!H252)/(Data!C252*Data!F252)))</f>
        <v>4.0686486851901904</v>
      </c>
      <c r="E254">
        <f>100*LN(Data!J253/Data!C253*2080)</f>
        <v>-44.707153108873861</v>
      </c>
      <c r="F254">
        <f>100*(LN(Data!I253)-LN(Data!I252))</f>
        <v>-0.1124977096439217</v>
      </c>
      <c r="G254">
        <f>100*(LN(Data!F253)-LN(Data!F252))</f>
        <v>0.32909119653989904</v>
      </c>
      <c r="H254">
        <f>Data!K253/4</f>
        <v>0.03</v>
      </c>
    </row>
    <row r="255" spans="1:8" x14ac:dyDescent="0.35">
      <c r="A255" s="1">
        <v>40179</v>
      </c>
      <c r="B255">
        <f>100*(LN(Data!B254/Data!C254)-LN(Data!B253/Data!C253))</f>
        <v>0.30100045304295442</v>
      </c>
      <c r="C255">
        <f>100*(LN((Data!D254+Data!E254)/(Data!C254*Data!F254))-LN((Data!D253+Data!E253)/(Data!C253*Data!F253)))</f>
        <v>0.52612467993462531</v>
      </c>
      <c r="D255">
        <f>100*(LN((Data!G254+Data!H254)/(Data!C254*Data!F254))-LN((Data!G253+Data!H253)/(Data!C253*Data!F253)))</f>
        <v>1.0568704222079006</v>
      </c>
      <c r="E255">
        <f>100*LN(Data!J254/Data!C254*2080)</f>
        <v>-44.910233199257689</v>
      </c>
      <c r="F255">
        <f>100*(LN(Data!I254)-LN(Data!I253))</f>
        <v>-0.77498450426487508</v>
      </c>
      <c r="G255">
        <f>100*(LN(Data!F254)-LN(Data!F253))</f>
        <v>0.27149859700719148</v>
      </c>
      <c r="H255">
        <f>Data!K254/4</f>
        <v>3.3325E-2</v>
      </c>
    </row>
    <row r="256" spans="1:8" x14ac:dyDescent="0.35">
      <c r="A256" s="1">
        <v>40269</v>
      </c>
      <c r="B256">
        <f>100*(LN(Data!B255/Data!C255)-LN(Data!B254/Data!C254))</f>
        <v>0.85175878512062653</v>
      </c>
      <c r="C256">
        <f>100*(LN((Data!D255+Data!E255)/(Data!C255*Data!F255))-LN((Data!D254+Data!E254)/(Data!C254*Data!F254)))</f>
        <v>0.31745945779384499</v>
      </c>
      <c r="D256">
        <f>100*(LN((Data!G255+Data!H255)/(Data!C255*Data!F255))-LN((Data!G254+Data!H254)/(Data!C254*Data!F254)))</f>
        <v>3.6717891816200776</v>
      </c>
      <c r="E256">
        <f>100*LN(Data!J255/Data!C255*2080)</f>
        <v>-44.077851227703313</v>
      </c>
      <c r="F256">
        <f>100*(LN(Data!I255)-LN(Data!I254))</f>
        <v>1.0266846068043733</v>
      </c>
      <c r="G256">
        <f>100*(LN(Data!F255)-LN(Data!F254))</f>
        <v>0.48663929201646638</v>
      </c>
      <c r="H256">
        <f>Data!K255/4</f>
        <v>4.8325E-2</v>
      </c>
    </row>
    <row r="257" spans="1:8" x14ac:dyDescent="0.35">
      <c r="A257" s="1">
        <v>40360</v>
      </c>
      <c r="B257">
        <f>100*(LN(Data!B256/Data!C256)-LN(Data!B255/Data!C255))</f>
        <v>0.58096873062125631</v>
      </c>
      <c r="C257">
        <f>100*(LN((Data!D256+Data!E256)/(Data!C256*Data!F256))-LN((Data!D255+Data!E255)/(Data!C255*Data!F255)))</f>
        <v>0.42251620998605688</v>
      </c>
      <c r="D257">
        <f>100*(LN((Data!G256+Data!H256)/(Data!C256*Data!F256))-LN((Data!G255+Data!H255)/(Data!C255*Data!F255)))</f>
        <v>2.4784383826187195</v>
      </c>
      <c r="E257">
        <f>100*LN(Data!J256/Data!C256*2080)</f>
        <v>-43.700314178377326</v>
      </c>
      <c r="F257">
        <f>100*(LN(Data!I256)-LN(Data!I255))</f>
        <v>0.11618497555794249</v>
      </c>
      <c r="G257">
        <f>100*(LN(Data!F256)-LN(Data!F255))</f>
        <v>0.30165307831904187</v>
      </c>
      <c r="H257">
        <f>Data!K256/4</f>
        <v>4.6675000000000001E-2</v>
      </c>
    </row>
    <row r="258" spans="1:8" x14ac:dyDescent="0.35">
      <c r="A258" s="1">
        <v>40452</v>
      </c>
      <c r="B258">
        <f>100*(LN(Data!B257/Data!C257)-LN(Data!B256/Data!C256))</f>
        <v>0.31590311178959496</v>
      </c>
      <c r="C258">
        <f>100*(LN((Data!D257+Data!E257)/(Data!C257*Data!F257))-LN((Data!D256+Data!E256)/(Data!C256*Data!F256)))</f>
        <v>0.32681943765950905</v>
      </c>
      <c r="D258">
        <f>100*(LN((Data!G257+Data!H257)/(Data!C257*Data!F257))-LN((Data!G256+Data!H256)/(Data!C256*Data!F256)))</f>
        <v>6.0207755360863757E-2</v>
      </c>
      <c r="E258">
        <f>100*LN(Data!J257/Data!C257*2080)</f>
        <v>-43.556284626700794</v>
      </c>
      <c r="F258">
        <f>100*(LN(Data!I257)-LN(Data!I256))</f>
        <v>-0.2613575177090155</v>
      </c>
      <c r="G258">
        <f>100*(LN(Data!F257)-LN(Data!F256))</f>
        <v>0.5840702573919998</v>
      </c>
      <c r="H258">
        <f>Data!K257/4</f>
        <v>4.6675000000000001E-2</v>
      </c>
    </row>
    <row r="259" spans="1:8" x14ac:dyDescent="0.35">
      <c r="A259" s="1">
        <v>40544</v>
      </c>
      <c r="B259">
        <f>100*(LN(Data!B258/Data!C258)-LN(Data!B257/Data!C257))</f>
        <v>-0.40721467547983892</v>
      </c>
      <c r="C259">
        <f>100*(LN((Data!D258+Data!E258)/(Data!C258*Data!F258))-LN((Data!D257+Data!E257)/(Data!C257*Data!F257)))</f>
        <v>0.57721053559873781</v>
      </c>
      <c r="D259">
        <f>100*(LN((Data!G258+Data!H258)/(Data!C258*Data!F258))-LN((Data!G257+Data!H257)/(Data!C257*Data!F257)))</f>
        <v>-1.3765583451331054</v>
      </c>
      <c r="E259">
        <f>100*LN(Data!J258/Data!C258*2080)</f>
        <v>-43.580562293658815</v>
      </c>
      <c r="F259">
        <f>100*(LN(Data!I258)-LN(Data!I257))</f>
        <v>0.78104489584500669</v>
      </c>
      <c r="G259">
        <f>100*(LN(Data!F258)-LN(Data!F257))</f>
        <v>0.51495541001926881</v>
      </c>
      <c r="H259">
        <f>Data!K258/4</f>
        <v>3.9175000000000001E-2</v>
      </c>
    </row>
    <row r="260" spans="1:8" x14ac:dyDescent="0.35">
      <c r="A260" s="1">
        <v>40634</v>
      </c>
      <c r="B260">
        <f>100*(LN(Data!B259/Data!C259)-LN(Data!B258/Data!C258))</f>
        <v>0.51720425287133942</v>
      </c>
      <c r="C260">
        <f>100*(LN((Data!D259+Data!E259)/(Data!C259*Data!F259))-LN((Data!D258+Data!E258)/(Data!C258*Data!F258)))</f>
        <v>0.4406507707557239</v>
      </c>
      <c r="D260">
        <f>100*(LN((Data!G259+Data!H259)/(Data!C259*Data!F259))-LN((Data!G258+Data!H258)/(Data!C258*Data!F258)))</f>
        <v>1.7713050798645824</v>
      </c>
      <c r="E260">
        <f>100*LN(Data!J259/Data!C259*2080)</f>
        <v>-42.819152570075346</v>
      </c>
      <c r="F260">
        <f>100*(LN(Data!I259)-LN(Data!I258))</f>
        <v>-1.8514618709258635</v>
      </c>
      <c r="G260">
        <f>100*(LN(Data!F259)-LN(Data!F258))</f>
        <v>0.65835853532920652</v>
      </c>
      <c r="H260">
        <f>Data!K259/4</f>
        <v>2.3324999999999999E-2</v>
      </c>
    </row>
    <row r="261" spans="1:8" x14ac:dyDescent="0.35">
      <c r="A261" s="1">
        <v>40725</v>
      </c>
      <c r="B261">
        <f>100*(LN(Data!B260/Data!C260)-LN(Data!B259/Data!C259))</f>
        <v>-0.22929276160041923</v>
      </c>
      <c r="C261">
        <f>100*(LN((Data!D260+Data!E260)/(Data!C260*Data!F260))-LN((Data!D259+Data!E259)/(Data!C259*Data!F259)))</f>
        <v>-3.6749425210302888E-2</v>
      </c>
      <c r="D261">
        <f>100*(LN((Data!G260+Data!H260)/(Data!C260*Data!F260))-LN((Data!G259+Data!H259)/(Data!C259*Data!F259)))</f>
        <v>0.17443339887694975</v>
      </c>
      <c r="E261">
        <f>100*LN(Data!J260/Data!C260*2080)</f>
        <v>-42.640570336329965</v>
      </c>
      <c r="F261">
        <f>100*(LN(Data!I260)-LN(Data!I259))</f>
        <v>7.2388730627537257E-2</v>
      </c>
      <c r="G261">
        <f>100*(LN(Data!F260)-LN(Data!F259))</f>
        <v>0.61653229109666086</v>
      </c>
      <c r="H261">
        <f>Data!K260/4</f>
        <v>2.0825E-2</v>
      </c>
    </row>
    <row r="262" spans="1:8" x14ac:dyDescent="0.35">
      <c r="A262" s="1">
        <v>40817</v>
      </c>
      <c r="B262">
        <f>100*(LN(Data!B261/Data!C261)-LN(Data!B260/Data!C260))</f>
        <v>0.91950457366456462</v>
      </c>
      <c r="C262">
        <f>100*(LN((Data!D261+Data!E261)/(Data!C261*Data!F261))-LN((Data!D260+Data!E260)/(Data!C260*Data!F260)))</f>
        <v>1.9214782435561517E-2</v>
      </c>
      <c r="D262">
        <f>100*(LN((Data!G261+Data!H261)/(Data!C261*Data!F261))-LN((Data!G260+Data!H260)/(Data!C260*Data!F260)))</f>
        <v>5.4576300722233739</v>
      </c>
      <c r="E262">
        <f>100*LN(Data!J261/Data!C261*2080)</f>
        <v>-42.092230854972321</v>
      </c>
      <c r="F262">
        <f>100*(LN(Data!I261)-LN(Data!I260))</f>
        <v>-1.800041503223504</v>
      </c>
      <c r="G262">
        <f>100*(LN(Data!F261)-LN(Data!F260))</f>
        <v>0.12062299685124955</v>
      </c>
      <c r="H262">
        <f>Data!K261/4</f>
        <v>1.8325000000000001E-2</v>
      </c>
    </row>
    <row r="263" spans="1:8" x14ac:dyDescent="0.35">
      <c r="A263" s="1">
        <v>40909</v>
      </c>
      <c r="B263">
        <f>100*(LN(Data!B262/Data!C262)-LN(Data!B261/Data!C261))</f>
        <v>0.6524225793512084</v>
      </c>
      <c r="C263">
        <f>100*(LN((Data!D262+Data!E262)/(Data!C262*Data!F262))-LN((Data!D261+Data!E261)/(Data!C261*Data!F261)))</f>
        <v>0.50792360248905766</v>
      </c>
      <c r="D263">
        <f>100*(LN((Data!G262+Data!H262)/(Data!C262*Data!F262))-LN((Data!G261+Data!H261)/(Data!C261*Data!F261)))</f>
        <v>1.67315172848852</v>
      </c>
      <c r="E263">
        <f>100*LN(Data!J262/Data!C262*2080)</f>
        <v>-41.47240533043653</v>
      </c>
      <c r="F263">
        <f>100*(LN(Data!I262)-LN(Data!I261))</f>
        <v>1.7889855045791769</v>
      </c>
      <c r="G263">
        <f>100*(LN(Data!F262)-LN(Data!F261))</f>
        <v>0.60496985450635421</v>
      </c>
      <c r="H263">
        <f>Data!K262/4</f>
        <v>2.5825000000000001E-2</v>
      </c>
    </row>
    <row r="264" spans="1:8" x14ac:dyDescent="0.35">
      <c r="A264" s="1">
        <v>41000</v>
      </c>
      <c r="B264">
        <f>100*(LN(Data!B263/Data!C263)-LN(Data!B262/Data!C262))</f>
        <v>0.29762944763369603</v>
      </c>
      <c r="C264">
        <f>100*(LN((Data!D263+Data!E263)/(Data!C263*Data!F263))-LN((Data!D262+Data!E262)/(Data!C262*Data!F262)))</f>
        <v>-4.8414308860778021E-2</v>
      </c>
      <c r="D264">
        <f>100*(LN((Data!G263+Data!H263)/(Data!C263*Data!F263))-LN((Data!G262+Data!H262)/(Data!C262*Data!F262)))</f>
        <v>1.1684110669524017</v>
      </c>
      <c r="E264">
        <f>100*LN(Data!J263/Data!C263*2080)</f>
        <v>-41.395686436384658</v>
      </c>
      <c r="F264">
        <f>100*(LN(Data!I263)-LN(Data!I262))</f>
        <v>0.28505489541963414</v>
      </c>
      <c r="G264">
        <f>100*(LN(Data!F263)-LN(Data!F262))</f>
        <v>0.40195807438978548</v>
      </c>
      <c r="H264">
        <f>Data!K263/4</f>
        <v>3.8324999999999998E-2</v>
      </c>
    </row>
    <row r="265" spans="1:8" x14ac:dyDescent="0.35">
      <c r="A265" s="1">
        <v>41091</v>
      </c>
      <c r="B265">
        <f>100*(LN(Data!B264/Data!C264)-LN(Data!B263/Data!C263))</f>
        <v>-1.0925673691541959E-2</v>
      </c>
      <c r="C265">
        <f>100*(LN((Data!D264+Data!E264)/(Data!C264*Data!F264))-LN((Data!D263+Data!E263)/(Data!C263*Data!F263)))</f>
        <v>-0.23566032948618698</v>
      </c>
      <c r="D265">
        <f>100*(LN((Data!G264+Data!H264)/(Data!C264*Data!F264))-LN((Data!G263+Data!H263)/(Data!C263*Data!F263)))</f>
        <v>-0.29593335485778027</v>
      </c>
      <c r="E265">
        <f>100*LN(Data!J264/Data!C264*2080)</f>
        <v>-41.182044338303122</v>
      </c>
      <c r="F265">
        <f>100*(LN(Data!I264)-LN(Data!I263))</f>
        <v>-0.3675108816695527</v>
      </c>
      <c r="G265">
        <f>100*(LN(Data!F264)-LN(Data!F263))</f>
        <v>0.51714853956514872</v>
      </c>
      <c r="H265">
        <f>Data!K264/4</f>
        <v>3.5825000000000003E-2</v>
      </c>
    </row>
    <row r="266" spans="1:8" x14ac:dyDescent="0.35">
      <c r="A266" s="1">
        <v>41183</v>
      </c>
      <c r="B266">
        <f>100*(LN(Data!B265/Data!C265)-LN(Data!B264/Data!C264))</f>
        <v>-8.566739459285877E-2</v>
      </c>
      <c r="C266">
        <f>100*(LN((Data!D265+Data!E265)/(Data!C265*Data!F265))-LN((Data!D264+Data!E264)/(Data!C264*Data!F264)))</f>
        <v>0.14662200479964582</v>
      </c>
      <c r="D266">
        <f>100*(LN((Data!G265+Data!H265)/(Data!C265*Data!F265))-LN((Data!G264+Data!H264)/(Data!C264*Data!F264)))</f>
        <v>-0.27791567085557745</v>
      </c>
      <c r="E266">
        <f>100*LN(Data!J265/Data!C265*2080)</f>
        <v>-40.852527788549736</v>
      </c>
      <c r="F266">
        <f>100*(LN(Data!I265)-LN(Data!I264))</f>
        <v>1.9416731658403741</v>
      </c>
      <c r="G266">
        <f>100*(LN(Data!F265)-LN(Data!F264))</f>
        <v>0.50555419964997128</v>
      </c>
      <c r="H266">
        <f>Data!K265/4</f>
        <v>0.04</v>
      </c>
    </row>
    <row r="267" spans="1:8" x14ac:dyDescent="0.35">
      <c r="A267" s="1">
        <v>41275</v>
      </c>
      <c r="B267">
        <f>100*(LN(Data!B266/Data!C266)-LN(Data!B265/Data!C265))</f>
        <v>0.71433845993955636</v>
      </c>
      <c r="C267">
        <f>100*(LN((Data!D266+Data!E266)/(Data!C266*Data!F266))-LN((Data!D265+Data!E265)/(Data!C265*Data!F265)))</f>
        <v>0.19501864904825084</v>
      </c>
      <c r="D267">
        <f>100*(LN((Data!G266+Data!H266)/(Data!C266*Data!F266))-LN((Data!G265+Data!H265)/(Data!C265*Data!F265)))</f>
        <v>2.6901020158284439</v>
      </c>
      <c r="E267">
        <f>100*LN(Data!J266/Data!C266*2080)</f>
        <v>-40.597697511640177</v>
      </c>
      <c r="F267">
        <f>100*(LN(Data!I266)-LN(Data!I265))</f>
        <v>-1.890381572011357</v>
      </c>
      <c r="G267">
        <f>100*(LN(Data!F266)-LN(Data!F265))</f>
        <v>0.39924958546357914</v>
      </c>
      <c r="H267">
        <f>Data!K266/4</f>
        <v>3.5825000000000003E-2</v>
      </c>
    </row>
    <row r="268" spans="1:8" x14ac:dyDescent="0.35">
      <c r="A268" s="1">
        <v>41365</v>
      </c>
      <c r="B268">
        <f>100*(LN(Data!B267/Data!C267)-LN(Data!B266/Data!C266))</f>
        <v>-6.9473477141812623E-3</v>
      </c>
      <c r="C268">
        <f>100*(LN((Data!D267+Data!E267)/(Data!C267*Data!F267))-LN((Data!D266+Data!E266)/(Data!C266*Data!F266)))</f>
        <v>-0.14532759571803666</v>
      </c>
      <c r="D268">
        <f>100*(LN((Data!G267+Data!H267)/(Data!C267*Data!F267))-LN((Data!G266+Data!H266)/(Data!C266*Data!F266)))</f>
        <v>0.42558527360458953</v>
      </c>
      <c r="E268">
        <f>100*LN(Data!J267/Data!C267*2080)</f>
        <v>-40.348909800617228</v>
      </c>
      <c r="F268">
        <f>100*(LN(Data!I267)-LN(Data!I266))</f>
        <v>0.82408833379590263</v>
      </c>
      <c r="G268">
        <f>100*(LN(Data!F267)-LN(Data!F266))</f>
        <v>0.28336042734506961</v>
      </c>
      <c r="H268">
        <f>Data!K267/4</f>
        <v>2.9175E-2</v>
      </c>
    </row>
    <row r="269" spans="1:8" x14ac:dyDescent="0.35">
      <c r="A269" s="1">
        <v>41456</v>
      </c>
      <c r="B269">
        <f>100*(LN(Data!B268/Data!C268)-LN(Data!B267/Data!C267))</f>
        <v>0.6033361886560229</v>
      </c>
      <c r="C269">
        <f>100*(LN((Data!D268+Data!E268)/(Data!C268*Data!F268))-LN((Data!D267+Data!E267)/(Data!C267*Data!F267)))</f>
        <v>0.17951538837515102</v>
      </c>
      <c r="D269">
        <f>100*(LN((Data!G268+Data!H268)/(Data!C268*Data!F268))-LN((Data!G267+Data!H267)/(Data!C267*Data!F267)))</f>
        <v>2.0400783865834882</v>
      </c>
      <c r="E269">
        <f>100*LN(Data!J268/Data!C268*2080)</f>
        <v>-39.953304268867932</v>
      </c>
      <c r="F269">
        <f>100*(LN(Data!I268)-LN(Data!I267))</f>
        <v>-0.82006657608610922</v>
      </c>
      <c r="G269">
        <f>100*(LN(Data!F268)-LN(Data!F267))</f>
        <v>0.47016325900184341</v>
      </c>
      <c r="H269">
        <f>Data!K268/4</f>
        <v>2.0825E-2</v>
      </c>
    </row>
    <row r="270" spans="1:8" x14ac:dyDescent="0.35">
      <c r="A270" s="1">
        <v>41548</v>
      </c>
      <c r="B270">
        <f>100*(LN(Data!B269/Data!C269)-LN(Data!B268/Data!C268))</f>
        <v>0.50870014602293345</v>
      </c>
      <c r="C270">
        <f>100*(LN((Data!D269+Data!E269)/(Data!C269*Data!F269))-LN((Data!D268+Data!E268)/(Data!C268*Data!F268)))</f>
        <v>0.5069955525538461</v>
      </c>
      <c r="D270">
        <f>100*(LN((Data!G269+Data!H269)/(Data!C269*Data!F269))-LN((Data!G268+Data!H268)/(Data!C268*Data!F268)))</f>
        <v>8.7292001976813083E-2</v>
      </c>
      <c r="E270">
        <f>100*LN(Data!J269/Data!C269*2080)</f>
        <v>-39.81087924366765</v>
      </c>
      <c r="F270">
        <f>100*(LN(Data!I269)-LN(Data!I268))</f>
        <v>0.29816455261055808</v>
      </c>
      <c r="G270">
        <f>100*(LN(Data!F269)-LN(Data!F268))</f>
        <v>0.59583095836313049</v>
      </c>
      <c r="H270">
        <f>Data!K269/4</f>
        <v>2.1675E-2</v>
      </c>
    </row>
    <row r="271" spans="1:8" x14ac:dyDescent="0.35">
      <c r="A271" s="1">
        <v>41640</v>
      </c>
      <c r="B271">
        <f>100*(LN(Data!B270/Data!C270)-LN(Data!B269/Data!C269))</f>
        <v>-0.51739517887376962</v>
      </c>
      <c r="C271">
        <f>100*(LN((Data!D270+Data!E270)/(Data!C270*Data!F270))-LN((Data!D269+Data!E269)/(Data!C269*Data!F269)))</f>
        <v>0.29261005988612254</v>
      </c>
      <c r="D271">
        <f>100*(LN((Data!G270+Data!H270)/(Data!C270*Data!F270))-LN((Data!G269+Data!H269)/(Data!C269*Data!F269)))</f>
        <v>-0.63832622325818988</v>
      </c>
      <c r="E271">
        <f>100*LN(Data!J270/Data!C270*2080)</f>
        <v>-39.495321246634226</v>
      </c>
      <c r="F271">
        <f>100*(LN(Data!I270)-LN(Data!I269))</f>
        <v>1.2848398416336337</v>
      </c>
      <c r="G271">
        <f>100*(LN(Data!F270)-LN(Data!F269))</f>
        <v>0.41565934943328386</v>
      </c>
      <c r="H271">
        <f>Data!K270/4</f>
        <v>1.8325000000000001E-2</v>
      </c>
    </row>
    <row r="272" spans="1:8" x14ac:dyDescent="0.35">
      <c r="A272" s="1">
        <v>41730</v>
      </c>
      <c r="B272">
        <f>100*(LN(Data!B271/Data!C271)-LN(Data!B270/Data!C270))</f>
        <v>1.1143043802192221</v>
      </c>
      <c r="C272">
        <f>100*(LN((Data!D271+Data!E271)/(Data!C271*Data!F271))-LN((Data!D270+Data!E270)/(Data!C270*Data!F270)))</f>
        <v>0.5204955423950608</v>
      </c>
      <c r="D272">
        <f>100*(LN((Data!G271+Data!H271)/(Data!C271*Data!F271))-LN((Data!G270+Data!H270)/(Data!C270*Data!F270)))</f>
        <v>3.2661215443289038</v>
      </c>
      <c r="E272">
        <f>100*LN(Data!J271/Data!C271*2080)</f>
        <v>-38.946161368832236</v>
      </c>
      <c r="F272">
        <f>100*(LN(Data!I271)-LN(Data!I270))</f>
        <v>-0.9875616678146848</v>
      </c>
      <c r="G272">
        <f>100*(LN(Data!F271)-LN(Data!F270))</f>
        <v>0.56474066022875746</v>
      </c>
      <c r="H272">
        <f>Data!K271/4</f>
        <v>2.3324999999999999E-2</v>
      </c>
    </row>
    <row r="273" spans="1:8" x14ac:dyDescent="0.35">
      <c r="A273" s="1">
        <v>41821</v>
      </c>
      <c r="B273">
        <f>100*(LN(Data!B272/Data!C272)-LN(Data!B271/Data!C271))</f>
        <v>0.96541225603679059</v>
      </c>
      <c r="C273">
        <f>100*(LN((Data!D272+Data!E272)/(Data!C272*Data!F272))-LN((Data!D271+Data!E271)/(Data!C271*Data!F271)))</f>
        <v>0.62865100776949845</v>
      </c>
      <c r="D273">
        <f>100*(LN((Data!G272+Data!H272)/(Data!C272*Data!F272))-LN((Data!G271+Data!H271)/(Data!C271*Data!F271)))</f>
        <v>1.535443131565728</v>
      </c>
      <c r="E273">
        <f>100*LN(Data!J272/Data!C272*2080)</f>
        <v>-38.453308709156623</v>
      </c>
      <c r="F273">
        <f>100*(LN(Data!I272)-LN(Data!I271))</f>
        <v>0.37309753780396804</v>
      </c>
      <c r="G273">
        <f>100*(LN(Data!F272)-LN(Data!F271))</f>
        <v>0.43565914054699562</v>
      </c>
      <c r="H273">
        <f>Data!K272/4</f>
        <v>2.2499999999999999E-2</v>
      </c>
    </row>
    <row r="274" spans="1:8" x14ac:dyDescent="0.35">
      <c r="A274" s="1">
        <v>41913</v>
      </c>
      <c r="B274">
        <f>100*(LN(Data!B273/Data!C273)-LN(Data!B272/Data!C272))</f>
        <v>0.24263183464268145</v>
      </c>
      <c r="C274">
        <f>100*(LN((Data!D273+Data!E273)/(Data!C273*Data!F273))-LN((Data!D272+Data!E272)/(Data!C272*Data!F272)))</f>
        <v>0.61073194147649446</v>
      </c>
      <c r="D274">
        <f>100*(LN((Data!G273+Data!H273)/(Data!C273*Data!F273))-LN((Data!G272+Data!H272)/(Data!C272*Data!F272)))</f>
        <v>0.67546113785290629</v>
      </c>
      <c r="E274">
        <f>100*LN(Data!J273/Data!C273*2080)</f>
        <v>-37.512332557913197</v>
      </c>
      <c r="F274">
        <f>100*(LN(Data!I273)-LN(Data!I272))</f>
        <v>1.2822083716186761</v>
      </c>
      <c r="G274">
        <f>100*(LN(Data!F273)-LN(Data!F272))</f>
        <v>0.1662446869880263</v>
      </c>
      <c r="H274">
        <f>Data!K273/4</f>
        <v>2.5000000000000001E-2</v>
      </c>
    </row>
    <row r="275" spans="1:8" x14ac:dyDescent="0.35">
      <c r="A275" s="1">
        <v>42005</v>
      </c>
      <c r="B275">
        <f>100*(LN(Data!B274/Data!C274)-LN(Data!B273/Data!C273))</f>
        <v>0.64808335391202121</v>
      </c>
      <c r="C275">
        <f>100*(LN((Data!D274+Data!E274)/(Data!C274*Data!F274))-LN((Data!D273+Data!E273)/(Data!C273*Data!F273)))</f>
        <v>2.1829645531923347E-2</v>
      </c>
      <c r="D275">
        <f>100*(LN((Data!G274+Data!H274)/(Data!C274*Data!F274))-LN((Data!G273+Data!H273)/(Data!C273*Data!F273)))</f>
        <v>2.5520531287494208</v>
      </c>
      <c r="E275">
        <f>100*LN(Data!J274/Data!C274*2080)</f>
        <v>-37.546448674224244</v>
      </c>
      <c r="F275">
        <f>100*(LN(Data!I274)-LN(Data!I273))</f>
        <v>1.9238664502776004</v>
      </c>
      <c r="G275">
        <f>100*(LN(Data!F274)-LN(Data!F273))</f>
        <v>-3.5531995975546238E-2</v>
      </c>
      <c r="H275">
        <f>Data!K274/4</f>
        <v>2.75E-2</v>
      </c>
    </row>
    <row r="276" spans="1:8" x14ac:dyDescent="0.35">
      <c r="A276" s="1">
        <v>42095</v>
      </c>
      <c r="B276">
        <f>100*(LN(Data!B275/Data!C275)-LN(Data!B274/Data!C274))</f>
        <v>0.42122053737929654</v>
      </c>
      <c r="C276">
        <f>100*(LN((Data!D275+Data!E275)/(Data!C275*Data!F275))-LN((Data!D274+Data!E274)/(Data!C274*Data!F274)))</f>
        <v>0.36181534777259827</v>
      </c>
      <c r="D276">
        <f>100*(LN((Data!G275+Data!H275)/(Data!C275*Data!F275))-LN((Data!G274+Data!H274)/(Data!C274*Data!F274)))</f>
        <v>-0.11219896186727141</v>
      </c>
      <c r="E276">
        <f>100*LN(Data!J275/Data!C275*2080)</f>
        <v>-37.245675616635921</v>
      </c>
      <c r="F276">
        <f>100*(LN(Data!I275)-LN(Data!I274))</f>
        <v>0.12239254837034252</v>
      </c>
      <c r="G276">
        <f>100*(LN(Data!F275)-LN(Data!F274))</f>
        <v>0.5402570734466039</v>
      </c>
      <c r="H276">
        <f>Data!K275/4</f>
        <v>3.0825000000000002E-2</v>
      </c>
    </row>
    <row r="277" spans="1:8" x14ac:dyDescent="0.35">
      <c r="A277" s="1">
        <v>42186</v>
      </c>
      <c r="B277">
        <f>100*(LN(Data!B276/Data!C276)-LN(Data!B275/Data!C275))</f>
        <v>0.13251100213906852</v>
      </c>
      <c r="C277">
        <f>100*(LN((Data!D276+Data!E276)/(Data!C276*Data!F276))-LN((Data!D275+Data!E275)/(Data!C275*Data!F275)))</f>
        <v>0.55267675159420548</v>
      </c>
      <c r="D277">
        <f>100*(LN((Data!G276+Data!H276)/(Data!C276*Data!F276))-LN((Data!G275+Data!H275)/(Data!C275*Data!F275)))</f>
        <v>-0.16554494737057723</v>
      </c>
      <c r="E277">
        <f>100*LN(Data!J276/Data!C276*2080)</f>
        <v>-37.077786015730993</v>
      </c>
      <c r="F277">
        <f>100*(LN(Data!I276)-LN(Data!I275))</f>
        <v>-7.6116336409359775E-2</v>
      </c>
      <c r="G277">
        <f>100*(LN(Data!F276)-LN(Data!F275))</f>
        <v>0.29761642831580559</v>
      </c>
      <c r="H277">
        <f>Data!K276/4</f>
        <v>3.4174999999999997E-2</v>
      </c>
    </row>
    <row r="278" spans="1:8" x14ac:dyDescent="0.35">
      <c r="A278" s="1">
        <v>42278</v>
      </c>
      <c r="B278">
        <f>100*(LN(Data!B277/Data!C277)-LN(Data!B276/Data!C276))</f>
        <v>-5.3738296360661408E-2</v>
      </c>
      <c r="C278">
        <f>100*(LN((Data!D277+Data!E277)/(Data!C277*Data!F277))-LN((Data!D276+Data!E276)/(Data!C276*Data!F276)))</f>
        <v>0.26022352487533595</v>
      </c>
      <c r="D278">
        <f>100*(LN((Data!G277+Data!H277)/(Data!C277*Data!F277))-LN((Data!G276+Data!H276)/(Data!C276*Data!F276)))</f>
        <v>-1.1928406198363106</v>
      </c>
      <c r="E278">
        <f>100*LN(Data!J277/Data!C277*2080)</f>
        <v>-36.781451893318291</v>
      </c>
      <c r="F278">
        <f>100*(LN(Data!I277)-LN(Data!I276))</f>
        <v>-4.7240527465763904E-2</v>
      </c>
      <c r="G278">
        <f>100*(LN(Data!F277)-LN(Data!F276))</f>
        <v>-9.5252609993323745E-3</v>
      </c>
      <c r="H278">
        <f>Data!K277/4</f>
        <v>0.04</v>
      </c>
    </row>
    <row r="279" spans="1:8" x14ac:dyDescent="0.35">
      <c r="A279" s="1">
        <v>42370</v>
      </c>
      <c r="B279">
        <f>100*(LN(Data!B278/Data!C278)-LN(Data!B277/Data!C277))</f>
        <v>0.4204572887813729</v>
      </c>
      <c r="C279">
        <f>100*(LN((Data!D278+Data!E278)/(Data!C278*Data!F278))-LN((Data!D277+Data!E277)/(Data!C277*Data!F277)))</f>
        <v>0.69800135824475973</v>
      </c>
      <c r="D279">
        <f>100*(LN((Data!G278+Data!H278)/(Data!C278*Data!F278))-LN((Data!G277+Data!H277)/(Data!C277*Data!F277)))</f>
        <v>-0.56290558652971612</v>
      </c>
      <c r="E279">
        <f>100*LN(Data!J278/Data!C278*2080)</f>
        <v>-36.612802851952807</v>
      </c>
      <c r="F279">
        <f>100*(LN(Data!I278)-LN(Data!I277))</f>
        <v>0.11276185796571525</v>
      </c>
      <c r="G279">
        <f>100*(LN(Data!F278)-LN(Data!F277))</f>
        <v>-8.0048033091628668E-2</v>
      </c>
      <c r="H279">
        <f>Data!K278/4</f>
        <v>0.09</v>
      </c>
    </row>
    <row r="280" spans="1:8" x14ac:dyDescent="0.35">
      <c r="A280" s="1">
        <v>42461</v>
      </c>
      <c r="B280">
        <f>100*(LN(Data!B279/Data!C279)-LN(Data!B278/Data!C278))</f>
        <v>0.14583679956019502</v>
      </c>
      <c r="C280">
        <f>100*(LN((Data!D279+Data!E279)/(Data!C279*Data!F279))-LN((Data!D278+Data!E278)/(Data!C278*Data!F278)))</f>
        <v>0.34249178808689607</v>
      </c>
      <c r="D280">
        <f>100*(LN((Data!G279+Data!H279)/(Data!C279*Data!F279))-LN((Data!G278+Data!H278)/(Data!C278*Data!F278)))</f>
        <v>-0.60843395722578464</v>
      </c>
      <c r="E280">
        <f>100*LN(Data!J279/Data!C279*2080)</f>
        <v>-36.381515440438669</v>
      </c>
      <c r="F280">
        <f>100*(LN(Data!I279)-LN(Data!I278))</f>
        <v>-0.52440834646896306</v>
      </c>
      <c r="G280">
        <f>100*(LN(Data!F279)-LN(Data!F278))</f>
        <v>0.70393724428292614</v>
      </c>
      <c r="H280">
        <f>Data!K279/4</f>
        <v>9.3325000000000005E-2</v>
      </c>
    </row>
    <row r="281" spans="1:8" x14ac:dyDescent="0.35">
      <c r="A281" s="1">
        <v>42552</v>
      </c>
      <c r="B281">
        <f>100*(LN(Data!B280/Data!C280)-LN(Data!B279/Data!C279))</f>
        <v>0.41611486229697903</v>
      </c>
      <c r="C281">
        <f>100*(LN((Data!D280+Data!E280)/(Data!C280*Data!F280))-LN((Data!D279+Data!E279)/(Data!C279*Data!F279)))</f>
        <v>0.44610934918107858</v>
      </c>
      <c r="D281">
        <f>100*(LN((Data!G280+Data!H280)/(Data!C280*Data!F280))-LN((Data!G279+Data!H279)/(Data!C279*Data!F279)))</f>
        <v>0.11411544420329989</v>
      </c>
      <c r="E281">
        <f>100*LN(Data!J280/Data!C280*2080)</f>
        <v>-36.262911891961039</v>
      </c>
      <c r="F281">
        <f>100*(LN(Data!I280)-LN(Data!I279))</f>
        <v>-1.1620250235822027E-2</v>
      </c>
      <c r="G281">
        <f>100*(LN(Data!F280)-LN(Data!F279))</f>
        <v>0.27698361007200134</v>
      </c>
      <c r="H281">
        <f>Data!K280/4</f>
        <v>9.9174999999999999E-2</v>
      </c>
    </row>
    <row r="282" spans="1:8" x14ac:dyDescent="0.35">
      <c r="A282" s="1">
        <v>42644</v>
      </c>
      <c r="B282">
        <f>100*(LN(Data!B281/Data!C281)-LN(Data!B280/Data!C280))</f>
        <v>0.31215792705725498</v>
      </c>
      <c r="C282">
        <f>100*(LN((Data!D281+Data!E281)/(Data!C281*Data!F281))-LN((Data!D280+Data!E280)/(Data!C280*Data!F280)))</f>
        <v>0.3009788837260885</v>
      </c>
      <c r="D282">
        <f>100*(LN((Data!G281+Data!H281)/(Data!C281*Data!F281))-LN((Data!G280+Data!H280)/(Data!C280*Data!F280)))</f>
        <v>1.5239326701982137</v>
      </c>
      <c r="E282">
        <f>100*LN(Data!J281/Data!C281*2080)</f>
        <v>-36.326314402339854</v>
      </c>
      <c r="F282">
        <f>100*(LN(Data!I281)-LN(Data!I280))</f>
        <v>0.42037373642926923</v>
      </c>
      <c r="G282">
        <f>100*(LN(Data!F281)-LN(Data!F280))</f>
        <v>0.52538536036639272</v>
      </c>
      <c r="H282">
        <f>Data!K281/4</f>
        <v>0.1125</v>
      </c>
    </row>
    <row r="283" spans="1:8" x14ac:dyDescent="0.35">
      <c r="A283" s="1">
        <v>42736</v>
      </c>
      <c r="B283">
        <f>100*(LN(Data!B282/Data!C282)-LN(Data!B281/Data!C281))</f>
        <v>0.32729687194330559</v>
      </c>
      <c r="C283">
        <f>100*(LN((Data!D282+Data!E282)/(Data!C282*Data!F282))-LN((Data!D281+Data!E281)/(Data!C281*Data!F281)))</f>
        <v>0.6948918997364828</v>
      </c>
      <c r="D283">
        <f>100*(LN((Data!G282+Data!H282)/(Data!C282*Data!F282))-LN((Data!G281+Data!H281)/(Data!C281*Data!F281)))</f>
        <v>-0.40708012913768243</v>
      </c>
      <c r="E283">
        <f>100*LN(Data!J282/Data!C282*2080)</f>
        <v>-36.060741963624359</v>
      </c>
      <c r="F283">
        <f>100*(LN(Data!I282)-LN(Data!I281))</f>
        <v>0.26099742743062038</v>
      </c>
      <c r="G283">
        <f>100*(LN(Data!F282)-LN(Data!F281))</f>
        <v>0.50395400598564066</v>
      </c>
      <c r="H283">
        <f>Data!K282/4</f>
        <v>0.17499999999999999</v>
      </c>
    </row>
    <row r="284" spans="1:8" x14ac:dyDescent="0.35">
      <c r="A284" s="1">
        <v>42826</v>
      </c>
      <c r="B284">
        <f>100*(LN(Data!B283/Data!C283)-LN(Data!B282/Data!C282))</f>
        <v>0.42381722876845274</v>
      </c>
      <c r="C284">
        <f>100*(LN((Data!D283+Data!E283)/(Data!C283*Data!F283))-LN((Data!D282+Data!E282)/(Data!C282*Data!F282)))</f>
        <v>0.3263040183012933</v>
      </c>
      <c r="D284">
        <f>100*(LN((Data!G283+Data!H283)/(Data!C283*Data!F283))-LN((Data!G282+Data!H282)/(Data!C282*Data!F282)))</f>
        <v>1.2538422763059387</v>
      </c>
      <c r="E284">
        <f>100*LN(Data!J283/Data!C283*2080)</f>
        <v>-35.381922507867927</v>
      </c>
      <c r="F284">
        <f>100*(LN(Data!I283)-LN(Data!I282))</f>
        <v>0.38207924216111522</v>
      </c>
      <c r="G284">
        <f>100*(LN(Data!F283)-LN(Data!F282))</f>
        <v>0.3209047783136576</v>
      </c>
      <c r="H284">
        <f>Data!K283/4</f>
        <v>0.23749999999999999</v>
      </c>
    </row>
    <row r="285" spans="1:8" x14ac:dyDescent="0.35">
      <c r="A285" s="1">
        <v>42917</v>
      </c>
      <c r="B285">
        <f>100*(LN(Data!B284/Data!C284)-LN(Data!B283/Data!C283))</f>
        <v>0.55614514498731893</v>
      </c>
      <c r="C285">
        <f>100*(LN((Data!D284+Data!E284)/(Data!C284*Data!F284))-LN((Data!D283+Data!E283)/(Data!C283*Data!F283)))</f>
        <v>0.21500933876348327</v>
      </c>
      <c r="D285">
        <f>100*(LN((Data!G284+Data!H284)/(Data!C284*Data!F284))-LN((Data!G283+Data!H283)/(Data!C283*Data!F283)))</f>
        <v>0.95001919685966385</v>
      </c>
      <c r="E285">
        <f>100*LN(Data!J284/Data!C284*2080)</f>
        <v>-35.429322359573291</v>
      </c>
      <c r="F285">
        <f>100*(LN(Data!I284)-LN(Data!I283))</f>
        <v>0.76836449933788131</v>
      </c>
      <c r="G285">
        <f>100*(LN(Data!F284)-LN(Data!F283))</f>
        <v>0.49611755852110306</v>
      </c>
      <c r="H285">
        <f>Data!K284/4</f>
        <v>0.288325</v>
      </c>
    </row>
    <row r="286" spans="1:8" x14ac:dyDescent="0.35">
      <c r="A286" s="1">
        <v>43009</v>
      </c>
      <c r="B286">
        <f>100*(LN(Data!B285/Data!C285)-LN(Data!B284/Data!C284))</f>
        <v>0.78046992463107756</v>
      </c>
      <c r="C286">
        <f>100*(LN((Data!D285+Data!E285)/(Data!C285*Data!F285))-LN((Data!D284+Data!E284)/(Data!C284*Data!F284)))</f>
        <v>0.69006438777226009</v>
      </c>
      <c r="D286">
        <f>100*(LN((Data!G285+Data!H285)/(Data!C285*Data!F285))-LN((Data!G284+Data!H284)/(Data!C284*Data!F284)))</f>
        <v>1.2247146660227415</v>
      </c>
      <c r="E286">
        <f>100*LN(Data!J285/Data!C285*2080)</f>
        <v>-34.893052509647482</v>
      </c>
      <c r="F286">
        <f>100*(LN(Data!I285)-LN(Data!I284))</f>
        <v>0.63976106406444799</v>
      </c>
      <c r="G286">
        <f>100*(LN(Data!F285)-LN(Data!F284))</f>
        <v>0.70830916754029971</v>
      </c>
      <c r="H286">
        <f>Data!K285/4</f>
        <v>0.30082500000000001</v>
      </c>
    </row>
    <row r="287" spans="1:8" x14ac:dyDescent="0.35">
      <c r="A287" s="1">
        <v>43101</v>
      </c>
      <c r="B287">
        <f>100*(LN(Data!B286/Data!C286)-LN(Data!B285/Data!C285))</f>
        <v>0.64423165845948205</v>
      </c>
      <c r="C287">
        <f>100*(LN((Data!D286+Data!E286)/(Data!C286*Data!F286))-LN((Data!D285+Data!E285)/(Data!C285*Data!F285)))</f>
        <v>0.67476289534385003</v>
      </c>
      <c r="D287">
        <f>100*(LN((Data!G286+Data!H286)/(Data!C286*Data!F286))-LN((Data!G285+Data!H285)/(Data!C285*Data!F285)))</f>
        <v>1.109764905383237</v>
      </c>
      <c r="E287">
        <f>100*LN(Data!J286/Data!C286*2080)</f>
        <v>-34.449403467573553</v>
      </c>
      <c r="F287">
        <f>100*(LN(Data!I286)-LN(Data!I285))</f>
        <v>-0.17682801704568263</v>
      </c>
      <c r="G287">
        <f>100*(LN(Data!F286)-LN(Data!F285))</f>
        <v>0.54237483312498114</v>
      </c>
      <c r="H287">
        <f>Data!K286/4</f>
        <v>0.36167500000000002</v>
      </c>
    </row>
    <row r="288" spans="1:8" x14ac:dyDescent="0.35">
      <c r="A288" s="1">
        <v>43191</v>
      </c>
      <c r="B288">
        <f>100*(LN(Data!B287/Data!C287)-LN(Data!B286/Data!C286))</f>
        <v>0.7195567230891875</v>
      </c>
      <c r="C288">
        <f>100*(LN((Data!D287+Data!E287)/(Data!C287*Data!F287))-LN((Data!D286+Data!E286)/(Data!C286*Data!F286)))</f>
        <v>0.42818676023479441</v>
      </c>
      <c r="D288">
        <f>100*(LN((Data!G287+Data!H287)/(Data!C287*Data!F287))-LN((Data!G286+Data!H286)/(Data!C286*Data!F286)))</f>
        <v>0.4770547033642103</v>
      </c>
      <c r="E288">
        <f>100*LN(Data!J287/Data!C287*2080)</f>
        <v>-33.964675532378273</v>
      </c>
      <c r="F288">
        <f>100*(LN(Data!I287)-LN(Data!I286))</f>
        <v>-0.32515729560724793</v>
      </c>
      <c r="G288">
        <f>100*(LN(Data!F287)-LN(Data!F286))</f>
        <v>0.88658636727814155</v>
      </c>
      <c r="H288">
        <f>Data!K287/4</f>
        <v>0.43417499999999998</v>
      </c>
    </row>
    <row r="289" spans="1:8" x14ac:dyDescent="0.35">
      <c r="A289" s="1">
        <v>43282</v>
      </c>
      <c r="B289">
        <f>100*(LN(Data!B288/Data!C288)-LN(Data!B287/Data!C287))</f>
        <v>0.34174002434586015</v>
      </c>
      <c r="C289">
        <f>100*(LN((Data!D288+Data!E288)/(Data!C288*Data!F288))-LN((Data!D287+Data!E287)/(Data!C287*Data!F287)))</f>
        <v>0.5823105152150454</v>
      </c>
      <c r="D289">
        <f>100*(LN((Data!G288+Data!H288)/(Data!C288*Data!F288))-LN((Data!G287+Data!H287)/(Data!C287*Data!F287)))</f>
        <v>1.161204521948811</v>
      </c>
      <c r="E289">
        <f>100*LN(Data!J288/Data!C288*2080)</f>
        <v>-33.876820997667295</v>
      </c>
      <c r="F289">
        <f>100*(LN(Data!I288)-LN(Data!I287))</f>
        <v>0.83399218229978089</v>
      </c>
      <c r="G289">
        <f>100*(LN(Data!F288)-LN(Data!F287))</f>
        <v>0.32875848675990582</v>
      </c>
      <c r="H289">
        <f>Data!K288/4</f>
        <v>0.480825</v>
      </c>
    </row>
    <row r="290" spans="1:8" x14ac:dyDescent="0.35">
      <c r="A290" s="1">
        <v>43374</v>
      </c>
      <c r="B290">
        <f>100*(LN(Data!B289/Data!C289)-LN(Data!B288/Data!C288))</f>
        <v>8.414108078196314E-2</v>
      </c>
      <c r="C290">
        <f>100*(LN((Data!D289+Data!E289)/(Data!C289*Data!F289))-LN((Data!D288+Data!E288)/(Data!C288*Data!F288)))</f>
        <v>0.27117142753434464</v>
      </c>
      <c r="D290">
        <f>100*(LN((Data!G289+Data!H289)/(Data!C289*Data!F289))-LN((Data!G288+Data!H288)/(Data!C288*Data!F288)))</f>
        <v>6.4971119971524161E-2</v>
      </c>
      <c r="E290">
        <f>100*LN(Data!J289/Data!C289*2080)</f>
        <v>-33.783835739797745</v>
      </c>
      <c r="F290">
        <f>100*(LN(Data!I289)-LN(Data!I288))</f>
        <v>9.6941640258396689E-2</v>
      </c>
      <c r="G290">
        <f>100*(LN(Data!F289)-LN(Data!F288))</f>
        <v>0.52125724503691018</v>
      </c>
      <c r="H290">
        <f>Data!K289/4</f>
        <v>0.55500000000000005</v>
      </c>
    </row>
    <row r="291" spans="1:8" x14ac:dyDescent="0.35">
      <c r="A291" s="1">
        <v>43466</v>
      </c>
      <c r="B291">
        <f>100*(LN(Data!B290/Data!C290)-LN(Data!B289/Data!C289))</f>
        <v>0.494586663897012</v>
      </c>
      <c r="C291">
        <f>100*(LN((Data!D290+Data!E290)/(Data!C290*Data!F290))-LN((Data!D289+Data!E289)/(Data!C289*Data!F289)))</f>
        <v>-8.4091946919695459E-2</v>
      </c>
      <c r="D291">
        <f>100*(LN((Data!G290+Data!H290)/(Data!C290*Data!F290))-LN((Data!G289+Data!H289)/(Data!C289*Data!F289)))</f>
        <v>1.1200226310579708</v>
      </c>
      <c r="E291">
        <f>100*LN(Data!J290/Data!C290*2080)</f>
        <v>-33.89505309251917</v>
      </c>
      <c r="F291">
        <f>100*(LN(Data!I290)-LN(Data!I289))</f>
        <v>1.9922331989087994</v>
      </c>
      <c r="G291">
        <f>100*(LN(Data!F290)-LN(Data!F289))</f>
        <v>0.30446071594658619</v>
      </c>
      <c r="H291">
        <f>Data!K290/4</f>
        <v>0.60082500000000005</v>
      </c>
    </row>
    <row r="292" spans="1:8" x14ac:dyDescent="0.35">
      <c r="A292" s="1">
        <v>43556</v>
      </c>
      <c r="B292">
        <f>100*(LN(Data!B291/Data!C291)-LN(Data!B290/Data!C290))</f>
        <v>0.68877773818236676</v>
      </c>
      <c r="C292">
        <f>100*(LN((Data!D291+Data!E291)/(Data!C291*Data!F291))-LN((Data!D290+Data!E290)/(Data!C290*Data!F290)))</f>
        <v>0.77068657717074274</v>
      </c>
      <c r="D292">
        <f>100*(LN((Data!G291+Data!H291)/(Data!C291*Data!F291))-LN((Data!G290+Data!H290)/(Data!C290*Data!F290)))</f>
        <v>0.7770281434417825</v>
      </c>
      <c r="E292">
        <f>100*LN(Data!J291/Data!C291*2080)</f>
        <v>-34.024567992917035</v>
      </c>
      <c r="F292">
        <f>100*(LN(Data!I291)-LN(Data!I290))</f>
        <v>-0.59379192033706119</v>
      </c>
      <c r="G292">
        <f>100*(LN(Data!F291)-LN(Data!F290))</f>
        <v>0.57049505100090769</v>
      </c>
      <c r="H292">
        <f>Data!K291/4</f>
        <v>0.59917500000000001</v>
      </c>
    </row>
    <row r="293" spans="1:8" x14ac:dyDescent="0.35">
      <c r="A293" s="1">
        <v>43647</v>
      </c>
      <c r="B293">
        <f>100*(LN(Data!B292/Data!C292)-LN(Data!B291/Data!C291))</f>
        <v>0.54879838093366828</v>
      </c>
      <c r="C293">
        <f>100*(LN((Data!D292+Data!E292)/(Data!C292*Data!F292))-LN((Data!D291+Data!E291)/(Data!C291*Data!F291)))</f>
        <v>0.55799385612020913</v>
      </c>
      <c r="D293">
        <f>100*(LN((Data!G292+Data!H292)/(Data!C292*Data!F292))-LN((Data!G291+Data!H291)/(Data!C291*Data!F291)))</f>
        <v>0.23765816856116118</v>
      </c>
      <c r="E293">
        <f>100*LN(Data!J292/Data!C292*2080)</f>
        <v>-33.693337160580768</v>
      </c>
      <c r="F293">
        <f>100*(LN(Data!I292)-LN(Data!I291))</f>
        <v>-0.28147705689827163</v>
      </c>
      <c r="G293">
        <f>100*(LN(Data!F292)-LN(Data!F291))</f>
        <v>0.32492272732174143</v>
      </c>
      <c r="H293">
        <f>Data!K292/4</f>
        <v>0.54749999999999999</v>
      </c>
    </row>
    <row r="294" spans="1:8" x14ac:dyDescent="0.35">
      <c r="A294" s="1">
        <v>43739</v>
      </c>
      <c r="B294">
        <f>100*(LN(Data!B293/Data!C293)-LN(Data!B292/Data!C292))</f>
        <v>0.32337489973852662</v>
      </c>
      <c r="C294">
        <f>100*(LN((Data!D293+Data!E293)/(Data!C293*Data!F293))-LN((Data!D292+Data!E292)/(Data!C292*Data!F292)))</f>
        <v>0.34046092755177781</v>
      </c>
      <c r="D294">
        <f>100*(LN((Data!G293+Data!H293)/(Data!C293*Data!F293))-LN((Data!G292+Data!H292)/(Data!C292*Data!F292)))</f>
        <v>-1.4574549588040497</v>
      </c>
      <c r="E294">
        <f>100*LN(Data!J293/Data!C293*2080)</f>
        <v>-33.732528738949888</v>
      </c>
      <c r="F294">
        <f>100*(LN(Data!I293)-LN(Data!I292))</f>
        <v>0.67680584699330026</v>
      </c>
      <c r="G294">
        <f>100*(LN(Data!F293)-LN(Data!F292))</f>
        <v>0.4088788152791345</v>
      </c>
      <c r="H294">
        <f>Data!K293/4</f>
        <v>0.410825</v>
      </c>
    </row>
    <row r="295" spans="1:8" x14ac:dyDescent="0.35">
      <c r="A295" s="1"/>
    </row>
    <row r="296" spans="1:8" x14ac:dyDescent="0.35">
      <c r="A296" s="1"/>
    </row>
    <row r="297" spans="1:8" x14ac:dyDescent="0.35">
      <c r="A297" s="1"/>
    </row>
    <row r="298" spans="1:8" x14ac:dyDescent="0.35">
      <c r="A298" s="1"/>
    </row>
  </sheetData>
  <phoneticPr fontId="0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5" sqref="E35"/>
    </sheetView>
  </sheetViews>
  <sheetFormatPr defaultColWidth="10.6640625" defaultRowHeight="12.75" x14ac:dyDescent="0.35"/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5" spans="1:3" x14ac:dyDescent="0.35">
      <c r="A5" t="s">
        <v>4</v>
      </c>
    </row>
    <row r="6" spans="1:3" x14ac:dyDescent="0.35">
      <c r="A6" t="s">
        <v>5</v>
      </c>
    </row>
    <row r="8" spans="1:3" x14ac:dyDescent="0.35">
      <c r="A8" t="s">
        <v>6</v>
      </c>
      <c r="C8" t="s">
        <v>7</v>
      </c>
    </row>
    <row r="9" spans="1:3" x14ac:dyDescent="0.35">
      <c r="A9" t="s">
        <v>8</v>
      </c>
      <c r="C9" t="s">
        <v>9</v>
      </c>
    </row>
    <row r="10" spans="1:3" x14ac:dyDescent="0.35">
      <c r="A10" t="s">
        <v>10</v>
      </c>
      <c r="C10" t="s">
        <v>11</v>
      </c>
    </row>
    <row r="11" spans="1:3" x14ac:dyDescent="0.35">
      <c r="A11" t="s">
        <v>12</v>
      </c>
      <c r="C11" t="s">
        <v>13</v>
      </c>
    </row>
    <row r="12" spans="1:3" x14ac:dyDescent="0.35">
      <c r="A12" t="s">
        <v>14</v>
      </c>
      <c r="C12" t="s">
        <v>15</v>
      </c>
    </row>
    <row r="13" spans="1:3" x14ac:dyDescent="0.35">
      <c r="A13" t="s">
        <v>16</v>
      </c>
      <c r="C13" t="s">
        <v>17</v>
      </c>
    </row>
    <row r="14" spans="1:3" x14ac:dyDescent="0.35">
      <c r="A14" t="s">
        <v>18</v>
      </c>
      <c r="C14" t="s">
        <v>19</v>
      </c>
    </row>
    <row r="16" spans="1:3" x14ac:dyDescent="0.35">
      <c r="A16" t="s">
        <v>20</v>
      </c>
    </row>
  </sheetData>
  <pageMargins left="0.75" right="0.75" top="1" bottom="1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topLeftCell="A276" workbookViewId="0">
      <selection activeCell="H292" sqref="H292"/>
    </sheetView>
  </sheetViews>
  <sheetFormatPr defaultColWidth="10.6640625" defaultRowHeight="12.75" x14ac:dyDescent="0.35"/>
  <sheetData>
    <row r="1" spans="1:11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18</v>
      </c>
    </row>
    <row r="2" spans="1:11" x14ac:dyDescent="0.35">
      <c r="A2" s="1">
        <v>17168</v>
      </c>
      <c r="B2" s="7">
        <v>2034.45</v>
      </c>
      <c r="D2" s="6">
        <v>74.872</v>
      </c>
      <c r="E2" s="7">
        <v>60.567</v>
      </c>
      <c r="F2" s="7">
        <v>11.952</v>
      </c>
      <c r="G2" s="7">
        <v>20.722000000000001</v>
      </c>
      <c r="H2" s="7">
        <v>35.853999999999999</v>
      </c>
      <c r="I2" s="7">
        <v>35.823999999999998</v>
      </c>
      <c r="J2" s="7">
        <v>46.331000000000003</v>
      </c>
    </row>
    <row r="3" spans="1:11" x14ac:dyDescent="0.35">
      <c r="A3" s="1">
        <v>17258</v>
      </c>
      <c r="B3" s="7">
        <v>2029.0239999999999</v>
      </c>
      <c r="D3" s="6">
        <v>76.897000000000006</v>
      </c>
      <c r="E3" s="7">
        <v>61.783000000000001</v>
      </c>
      <c r="F3" s="7">
        <v>12.122</v>
      </c>
      <c r="G3" s="7">
        <v>21.350999999999999</v>
      </c>
      <c r="H3" s="7">
        <v>34.505000000000003</v>
      </c>
      <c r="I3" s="7">
        <v>36.121000000000002</v>
      </c>
      <c r="J3" s="7">
        <v>46.343000000000004</v>
      </c>
    </row>
    <row r="4" spans="1:11" x14ac:dyDescent="0.35">
      <c r="A4" s="1">
        <v>17349</v>
      </c>
      <c r="B4" s="7">
        <v>2024.8340000000001</v>
      </c>
      <c r="D4" s="6">
        <v>78.649000000000001</v>
      </c>
      <c r="E4" s="7">
        <v>63.124000000000002</v>
      </c>
      <c r="F4" s="7">
        <v>12.326000000000001</v>
      </c>
      <c r="G4" s="7">
        <v>21.77</v>
      </c>
      <c r="H4" s="7">
        <v>34.911000000000001</v>
      </c>
      <c r="I4" s="7">
        <v>36.401000000000003</v>
      </c>
      <c r="J4" s="7">
        <v>46.465000000000003</v>
      </c>
    </row>
    <row r="5" spans="1:11" x14ac:dyDescent="0.35">
      <c r="A5" s="1">
        <v>17441</v>
      </c>
      <c r="B5" s="7">
        <v>2056.5079999999998</v>
      </c>
      <c r="D5" s="6">
        <v>79.965000000000003</v>
      </c>
      <c r="E5" s="7">
        <v>64.218999999999994</v>
      </c>
      <c r="F5" s="7">
        <v>12.63</v>
      </c>
      <c r="G5" s="7">
        <v>23.488</v>
      </c>
      <c r="H5" s="7">
        <v>43.25</v>
      </c>
      <c r="I5" s="7">
        <v>36.235999999999997</v>
      </c>
      <c r="J5" s="7">
        <v>46.914999999999999</v>
      </c>
    </row>
    <row r="6" spans="1:11" x14ac:dyDescent="0.35">
      <c r="A6" s="1">
        <v>17533</v>
      </c>
      <c r="B6" s="7">
        <v>2087.442</v>
      </c>
      <c r="D6" s="6">
        <v>81.546000000000006</v>
      </c>
      <c r="E6" s="7">
        <v>65.278999999999996</v>
      </c>
      <c r="F6" s="7">
        <v>12.731</v>
      </c>
      <c r="G6" s="7">
        <v>23.547000000000001</v>
      </c>
      <c r="H6" s="7">
        <v>47.201999999999998</v>
      </c>
      <c r="I6" s="7">
        <v>36.323999999999998</v>
      </c>
      <c r="J6" s="7">
        <v>47.213000000000001</v>
      </c>
    </row>
    <row r="7" spans="1:11" x14ac:dyDescent="0.35">
      <c r="A7" s="1">
        <v>17624</v>
      </c>
      <c r="B7" s="7">
        <v>2121.8989999999999</v>
      </c>
      <c r="D7" s="6">
        <v>83.168999999999997</v>
      </c>
      <c r="E7" s="7">
        <v>66.953999999999994</v>
      </c>
      <c r="F7" s="7">
        <v>12.845000000000001</v>
      </c>
      <c r="G7" s="7">
        <v>24.018999999999998</v>
      </c>
      <c r="H7" s="7">
        <v>50.335999999999999</v>
      </c>
      <c r="I7" s="7">
        <v>36.235999999999997</v>
      </c>
      <c r="J7" s="7">
        <v>47.192999999999998</v>
      </c>
    </row>
    <row r="8" spans="1:11" x14ac:dyDescent="0.35">
      <c r="A8" s="1">
        <v>17715</v>
      </c>
      <c r="B8" s="7">
        <v>2134.056</v>
      </c>
      <c r="D8" s="6">
        <v>83.465000000000003</v>
      </c>
      <c r="E8" s="7">
        <v>68.33</v>
      </c>
      <c r="F8" s="7">
        <v>13.083</v>
      </c>
      <c r="G8" s="7">
        <v>25.277000000000001</v>
      </c>
      <c r="H8" s="7">
        <v>52.515999999999998</v>
      </c>
      <c r="I8" s="7">
        <v>36.368000000000002</v>
      </c>
      <c r="J8" s="7">
        <v>47.526000000000003</v>
      </c>
    </row>
    <row r="9" spans="1:11" x14ac:dyDescent="0.35">
      <c r="A9" s="1">
        <v>17807</v>
      </c>
      <c r="B9" s="7">
        <v>2136.44</v>
      </c>
      <c r="D9" s="6">
        <v>83.686000000000007</v>
      </c>
      <c r="E9" s="7">
        <v>69.271000000000001</v>
      </c>
      <c r="F9" s="7">
        <v>13.122999999999999</v>
      </c>
      <c r="G9" s="7">
        <v>24.971</v>
      </c>
      <c r="H9" s="7">
        <v>51.334000000000003</v>
      </c>
      <c r="I9" s="7">
        <v>37.064</v>
      </c>
      <c r="J9" s="7">
        <v>47.085000000000001</v>
      </c>
    </row>
    <row r="10" spans="1:11" x14ac:dyDescent="0.35">
      <c r="A10" s="1">
        <v>17899</v>
      </c>
      <c r="B10" s="7">
        <v>2107.0010000000002</v>
      </c>
      <c r="D10" s="6">
        <v>82.730999999999995</v>
      </c>
      <c r="E10" s="7">
        <v>69.664000000000001</v>
      </c>
      <c r="F10" s="7">
        <v>13.053000000000001</v>
      </c>
      <c r="G10" s="7">
        <v>24.436</v>
      </c>
      <c r="H10" s="7">
        <v>43.14</v>
      </c>
      <c r="I10" s="7">
        <v>37.652000000000001</v>
      </c>
      <c r="J10" s="7">
        <v>46.287999999999997</v>
      </c>
    </row>
    <row r="11" spans="1:11" x14ac:dyDescent="0.35">
      <c r="A11" s="1">
        <v>17989</v>
      </c>
      <c r="B11" s="7">
        <v>2099.8139999999999</v>
      </c>
      <c r="D11" s="6">
        <v>81.894000000000005</v>
      </c>
      <c r="E11" s="7">
        <v>70.164000000000001</v>
      </c>
      <c r="F11" s="7">
        <v>12.923</v>
      </c>
      <c r="G11" s="7">
        <v>26.388999999999999</v>
      </c>
      <c r="H11" s="7">
        <v>36.241</v>
      </c>
      <c r="I11" s="7">
        <v>37.777000000000001</v>
      </c>
      <c r="J11" s="7">
        <v>45.517000000000003</v>
      </c>
    </row>
    <row r="12" spans="1:11" x14ac:dyDescent="0.35">
      <c r="A12" s="1">
        <v>18080</v>
      </c>
      <c r="B12" s="7">
        <v>2121.4929999999999</v>
      </c>
      <c r="D12" s="6">
        <v>80.254999999999995</v>
      </c>
      <c r="E12" s="7">
        <v>70.236999999999995</v>
      </c>
      <c r="F12" s="7">
        <v>12.863</v>
      </c>
      <c r="G12" s="7">
        <v>27.312999999999999</v>
      </c>
      <c r="H12" s="7">
        <v>39.548999999999999</v>
      </c>
      <c r="I12" s="7">
        <v>38.180999999999997</v>
      </c>
      <c r="J12" s="7">
        <v>45.036000000000001</v>
      </c>
    </row>
    <row r="13" spans="1:11" x14ac:dyDescent="0.35">
      <c r="A13" s="1">
        <v>18172</v>
      </c>
      <c r="B13" s="7">
        <v>2103.6880000000001</v>
      </c>
      <c r="D13" s="6">
        <v>80.948999999999998</v>
      </c>
      <c r="E13" s="7">
        <v>70.944000000000003</v>
      </c>
      <c r="F13" s="7">
        <v>12.864000000000001</v>
      </c>
      <c r="G13" s="7">
        <v>28.356000000000002</v>
      </c>
      <c r="H13" s="7">
        <v>37.468000000000004</v>
      </c>
      <c r="I13" s="7">
        <v>38.155999999999999</v>
      </c>
      <c r="J13" s="7">
        <v>44.851999999999997</v>
      </c>
    </row>
    <row r="14" spans="1:11" x14ac:dyDescent="0.35">
      <c r="A14" s="1">
        <v>18264</v>
      </c>
      <c r="B14" s="7">
        <v>2186.3649999999998</v>
      </c>
      <c r="D14" s="6">
        <v>81.465000000000003</v>
      </c>
      <c r="E14" s="7">
        <v>72.12</v>
      </c>
      <c r="F14" s="7">
        <v>12.845000000000001</v>
      </c>
      <c r="G14" s="7">
        <v>29.335000000000001</v>
      </c>
      <c r="H14" s="7">
        <v>46.749000000000002</v>
      </c>
      <c r="I14" s="7">
        <v>39.256999999999998</v>
      </c>
      <c r="J14" s="7">
        <v>45.201999999999998</v>
      </c>
    </row>
    <row r="15" spans="1:11" x14ac:dyDescent="0.35">
      <c r="A15" s="1">
        <v>18354</v>
      </c>
      <c r="B15" s="7">
        <v>2253.0450000000001</v>
      </c>
      <c r="D15" s="6">
        <v>82.787999999999997</v>
      </c>
      <c r="E15" s="7">
        <v>74.218999999999994</v>
      </c>
      <c r="F15" s="7">
        <v>12.888</v>
      </c>
      <c r="G15" s="7">
        <v>29.798999999999999</v>
      </c>
      <c r="H15" s="7">
        <v>52.290999999999997</v>
      </c>
      <c r="I15" s="7">
        <v>39.796999999999997</v>
      </c>
      <c r="J15" s="7">
        <v>46.323999999999998</v>
      </c>
    </row>
    <row r="16" spans="1:11" x14ac:dyDescent="0.35">
      <c r="A16" s="1">
        <v>18445</v>
      </c>
      <c r="B16" s="7">
        <v>2340.1120000000001</v>
      </c>
      <c r="D16" s="6">
        <v>86.632000000000005</v>
      </c>
      <c r="E16" s="7">
        <v>76.518000000000001</v>
      </c>
      <c r="F16" s="7">
        <v>13.167999999999999</v>
      </c>
      <c r="G16" s="7">
        <v>37.354999999999997</v>
      </c>
      <c r="H16" s="7">
        <v>58.640999999999998</v>
      </c>
      <c r="I16" s="7">
        <v>39.845999999999997</v>
      </c>
      <c r="J16" s="7">
        <v>47.786000000000001</v>
      </c>
    </row>
    <row r="17" spans="1:11" x14ac:dyDescent="0.35">
      <c r="A17" s="1">
        <v>18537</v>
      </c>
      <c r="B17" s="7">
        <v>2384.92</v>
      </c>
      <c r="D17" s="6">
        <v>86.652000000000001</v>
      </c>
      <c r="E17" s="7">
        <v>78.001999999999995</v>
      </c>
      <c r="F17" s="7">
        <v>13.414999999999999</v>
      </c>
      <c r="G17" s="7">
        <v>33.292000000000002</v>
      </c>
      <c r="H17" s="7">
        <v>68.441000000000003</v>
      </c>
      <c r="I17" s="7">
        <v>40.03</v>
      </c>
      <c r="J17" s="7">
        <v>48.226999999999997</v>
      </c>
    </row>
    <row r="18" spans="1:11" x14ac:dyDescent="0.35">
      <c r="A18" s="1">
        <v>18629</v>
      </c>
      <c r="B18" s="7">
        <v>2417.3110000000001</v>
      </c>
      <c r="D18" s="6">
        <v>91.965999999999994</v>
      </c>
      <c r="E18" s="7">
        <v>81.602999999999994</v>
      </c>
      <c r="F18" s="7">
        <v>13.9</v>
      </c>
      <c r="G18" s="7">
        <v>35.637999999999998</v>
      </c>
      <c r="H18" s="7">
        <v>64.581999999999994</v>
      </c>
      <c r="I18" s="7">
        <v>39.387999999999998</v>
      </c>
      <c r="J18" s="7">
        <v>49.04</v>
      </c>
    </row>
    <row r="19" spans="1:11" x14ac:dyDescent="0.35">
      <c r="A19" s="1">
        <v>18719</v>
      </c>
      <c r="B19" s="7">
        <v>2459.1959999999999</v>
      </c>
      <c r="D19" s="6">
        <v>91.444999999999993</v>
      </c>
      <c r="E19" s="7">
        <v>82.763000000000005</v>
      </c>
      <c r="F19" s="7">
        <v>13.992000000000001</v>
      </c>
      <c r="G19" s="7">
        <v>30.734999999999999</v>
      </c>
      <c r="H19" s="7">
        <v>67.382999999999996</v>
      </c>
      <c r="I19" s="7">
        <v>39.872</v>
      </c>
      <c r="J19" s="7">
        <v>49.435000000000002</v>
      </c>
    </row>
    <row r="20" spans="1:11" x14ac:dyDescent="0.35">
      <c r="A20" s="1">
        <v>18810</v>
      </c>
      <c r="B20" s="7">
        <v>2509.88</v>
      </c>
      <c r="D20" s="6">
        <v>93.171000000000006</v>
      </c>
      <c r="E20" s="7">
        <v>84.251999999999995</v>
      </c>
      <c r="F20" s="7">
        <v>14</v>
      </c>
      <c r="G20" s="7">
        <v>30.193000000000001</v>
      </c>
      <c r="H20" s="7">
        <v>61.981000000000002</v>
      </c>
      <c r="I20" s="7">
        <v>40.344000000000001</v>
      </c>
      <c r="J20" s="7">
        <v>48.948</v>
      </c>
    </row>
    <row r="21" spans="1:11" x14ac:dyDescent="0.35">
      <c r="A21" s="1">
        <v>18902</v>
      </c>
      <c r="B21" s="7">
        <v>2515.4079999999999</v>
      </c>
      <c r="D21" s="6">
        <v>95.453999999999994</v>
      </c>
      <c r="E21" s="7">
        <v>85.745000000000005</v>
      </c>
      <c r="F21" s="7">
        <v>14.16</v>
      </c>
      <c r="G21" s="7">
        <v>30.390999999999998</v>
      </c>
      <c r="H21" s="7">
        <v>57.084000000000003</v>
      </c>
      <c r="I21" s="7">
        <v>40.515999999999998</v>
      </c>
      <c r="J21" s="7">
        <v>48.970999999999997</v>
      </c>
    </row>
    <row r="22" spans="1:11" x14ac:dyDescent="0.35">
      <c r="A22" s="1">
        <v>18994</v>
      </c>
      <c r="B22" s="7">
        <v>2542.2860000000001</v>
      </c>
      <c r="C22" s="3">
        <v>156522.33333333334</v>
      </c>
      <c r="D22" s="6">
        <v>94.762</v>
      </c>
      <c r="E22" s="7">
        <v>87.430999999999997</v>
      </c>
      <c r="F22" s="7">
        <v>14.153</v>
      </c>
      <c r="G22" s="7">
        <v>30.776</v>
      </c>
      <c r="H22" s="7">
        <v>58.131999999999998</v>
      </c>
      <c r="I22" s="7">
        <v>40.786000000000001</v>
      </c>
      <c r="J22" s="7">
        <v>49.284999999999997</v>
      </c>
    </row>
    <row r="23" spans="1:11" x14ac:dyDescent="0.35">
      <c r="A23" s="1">
        <v>19085</v>
      </c>
      <c r="B23" s="7">
        <v>2547.7620000000002</v>
      </c>
      <c r="C23" s="3">
        <v>157142</v>
      </c>
      <c r="D23" s="6">
        <v>96.600999999999999</v>
      </c>
      <c r="E23" s="7">
        <v>89.48</v>
      </c>
      <c r="F23" s="7">
        <v>14.17</v>
      </c>
      <c r="G23" s="7">
        <v>31.007000000000001</v>
      </c>
      <c r="H23" s="7">
        <v>53.003999999999998</v>
      </c>
      <c r="I23" s="7">
        <v>40.984000000000002</v>
      </c>
      <c r="J23" s="7">
        <v>49.079000000000001</v>
      </c>
    </row>
    <row r="24" spans="1:11" x14ac:dyDescent="0.35">
      <c r="A24" s="1">
        <v>19176</v>
      </c>
      <c r="B24" s="7">
        <v>2566.1529999999998</v>
      </c>
      <c r="C24" s="3">
        <v>157801.33333333334</v>
      </c>
      <c r="D24" s="6">
        <v>98.474000000000004</v>
      </c>
      <c r="E24" s="7">
        <v>91.611999999999995</v>
      </c>
      <c r="F24" s="7">
        <v>14.329000000000001</v>
      </c>
      <c r="G24" s="7">
        <v>29.466999999999999</v>
      </c>
      <c r="H24" s="7">
        <v>57.22</v>
      </c>
      <c r="I24" s="7">
        <v>41.210999999999999</v>
      </c>
      <c r="J24" s="7">
        <v>49.433999999999997</v>
      </c>
    </row>
    <row r="25" spans="1:11" x14ac:dyDescent="0.35">
      <c r="A25" s="1">
        <v>19268</v>
      </c>
      <c r="B25" s="7">
        <v>2650.431</v>
      </c>
      <c r="C25" s="3">
        <v>158504.66666666666</v>
      </c>
      <c r="D25" s="6">
        <v>100.331</v>
      </c>
      <c r="E25" s="7">
        <v>93.616</v>
      </c>
      <c r="F25" s="7">
        <v>14.368</v>
      </c>
      <c r="G25" s="7">
        <v>33.722999999999999</v>
      </c>
      <c r="H25" s="7">
        <v>60.737000000000002</v>
      </c>
      <c r="I25" s="7">
        <v>42.189</v>
      </c>
      <c r="J25" s="7">
        <v>50.76</v>
      </c>
    </row>
    <row r="26" spans="1:11" x14ac:dyDescent="0.35">
      <c r="A26" s="1">
        <v>19360</v>
      </c>
      <c r="B26" s="7">
        <v>2699.6990000000001</v>
      </c>
      <c r="C26" s="3">
        <v>159164</v>
      </c>
      <c r="D26" s="6">
        <v>100.517</v>
      </c>
      <c r="E26" s="7">
        <v>95.516000000000005</v>
      </c>
      <c r="F26" s="7">
        <v>14.371</v>
      </c>
      <c r="G26" s="7">
        <v>35.186</v>
      </c>
      <c r="H26" s="7">
        <v>61.662999999999997</v>
      </c>
      <c r="I26" s="7">
        <v>42.795999999999999</v>
      </c>
      <c r="J26" s="7">
        <v>51.286999999999999</v>
      </c>
    </row>
    <row r="27" spans="1:11" x14ac:dyDescent="0.35">
      <c r="A27" s="1">
        <v>19450</v>
      </c>
      <c r="B27" s="7">
        <v>2720.5659999999998</v>
      </c>
      <c r="C27" s="3">
        <v>159752.33333333334</v>
      </c>
      <c r="D27" s="6">
        <v>100.556</v>
      </c>
      <c r="E27" s="7">
        <v>97.385999999999996</v>
      </c>
      <c r="F27" s="7">
        <v>14.4</v>
      </c>
      <c r="G27" s="7">
        <v>35.018999999999998</v>
      </c>
      <c r="H27" s="7">
        <v>62.115000000000002</v>
      </c>
      <c r="I27" s="7">
        <v>43.139000000000003</v>
      </c>
      <c r="J27" s="7">
        <v>51.377000000000002</v>
      </c>
    </row>
    <row r="28" spans="1:11" x14ac:dyDescent="0.35">
      <c r="A28" s="1">
        <v>19541</v>
      </c>
      <c r="B28" s="7">
        <v>2705.2579999999998</v>
      </c>
      <c r="C28" s="3">
        <v>160450.33333333334</v>
      </c>
      <c r="D28" s="6">
        <v>99.841999999999999</v>
      </c>
      <c r="E28" s="7">
        <v>99.247</v>
      </c>
      <c r="F28" s="7">
        <v>14.46</v>
      </c>
      <c r="G28" s="7">
        <v>34.576999999999998</v>
      </c>
      <c r="H28" s="7">
        <v>61.435000000000002</v>
      </c>
      <c r="I28" s="7">
        <v>43.399000000000001</v>
      </c>
      <c r="J28" s="7">
        <v>50.866999999999997</v>
      </c>
    </row>
    <row r="29" spans="1:11" x14ac:dyDescent="0.35">
      <c r="A29" s="1">
        <v>19633</v>
      </c>
      <c r="B29" s="7">
        <v>2664.3020000000001</v>
      </c>
      <c r="C29" s="3">
        <v>161218</v>
      </c>
      <c r="D29" s="6">
        <v>99.959000000000003</v>
      </c>
      <c r="E29" s="7">
        <v>99.47</v>
      </c>
      <c r="F29" s="7">
        <v>14.487</v>
      </c>
      <c r="G29" s="7">
        <v>33.683</v>
      </c>
      <c r="H29" s="7">
        <v>56.445999999999998</v>
      </c>
      <c r="I29" s="7">
        <v>43.756</v>
      </c>
      <c r="J29" s="7">
        <v>50.061999999999998</v>
      </c>
    </row>
    <row r="30" spans="1:11" x14ac:dyDescent="0.35">
      <c r="A30" s="1">
        <v>19725</v>
      </c>
      <c r="B30" s="7">
        <v>2651.5659999999998</v>
      </c>
      <c r="C30" s="3">
        <v>161908.66666666666</v>
      </c>
      <c r="D30" s="6">
        <v>101.261</v>
      </c>
      <c r="E30" s="7">
        <v>100.982</v>
      </c>
      <c r="F30" s="7">
        <v>14.532999999999999</v>
      </c>
      <c r="G30" s="7">
        <v>32.909999999999997</v>
      </c>
      <c r="H30" s="7">
        <v>55.716999999999999</v>
      </c>
      <c r="I30" s="7">
        <v>44.027999999999999</v>
      </c>
      <c r="J30" s="7">
        <v>49.387999999999998</v>
      </c>
    </row>
    <row r="31" spans="1:11" x14ac:dyDescent="0.35">
      <c r="A31" s="1">
        <v>19815</v>
      </c>
      <c r="B31" s="7">
        <v>2654.4560000000001</v>
      </c>
      <c r="C31" s="3">
        <v>162568</v>
      </c>
      <c r="D31" s="6">
        <v>101.324</v>
      </c>
      <c r="E31" s="7">
        <v>102.91500000000001</v>
      </c>
      <c r="F31" s="7">
        <v>14.545999999999999</v>
      </c>
      <c r="G31" s="7">
        <v>33.646000000000001</v>
      </c>
      <c r="H31" s="7">
        <v>55.448999999999998</v>
      </c>
      <c r="I31" s="7">
        <v>44.152999999999999</v>
      </c>
      <c r="J31" s="7">
        <v>49.014000000000003</v>
      </c>
    </row>
    <row r="32" spans="1:11" x14ac:dyDescent="0.35">
      <c r="A32" s="1">
        <v>19906</v>
      </c>
      <c r="B32" s="7">
        <v>2684.4340000000002</v>
      </c>
      <c r="C32" s="3">
        <v>163295.33333333334</v>
      </c>
      <c r="D32" s="6">
        <v>102.196</v>
      </c>
      <c r="E32" s="7">
        <v>104.874</v>
      </c>
      <c r="F32" s="7">
        <v>14.565</v>
      </c>
      <c r="G32" s="7">
        <v>33.232999999999997</v>
      </c>
      <c r="H32" s="7">
        <v>58.970999999999997</v>
      </c>
      <c r="I32" s="7">
        <v>44.622999999999998</v>
      </c>
      <c r="J32" s="7">
        <v>48.823999999999998</v>
      </c>
      <c r="K32" s="2">
        <v>1.03</v>
      </c>
    </row>
    <row r="33" spans="1:11" x14ac:dyDescent="0.35">
      <c r="A33" s="1">
        <v>19998</v>
      </c>
      <c r="B33" s="7">
        <v>2736.96</v>
      </c>
      <c r="C33" s="3">
        <v>164101</v>
      </c>
      <c r="D33" s="6">
        <v>103.431</v>
      </c>
      <c r="E33" s="7">
        <v>106.598</v>
      </c>
      <c r="F33" s="7">
        <v>14.605</v>
      </c>
      <c r="G33" s="7">
        <v>35.064</v>
      </c>
      <c r="H33" s="7">
        <v>62.139000000000003</v>
      </c>
      <c r="I33" s="7">
        <v>45.198999999999998</v>
      </c>
      <c r="J33" s="7">
        <v>49.432000000000002</v>
      </c>
      <c r="K33" s="2">
        <v>0.99</v>
      </c>
    </row>
    <row r="34" spans="1:11" x14ac:dyDescent="0.35">
      <c r="A34" s="1">
        <v>20090</v>
      </c>
      <c r="B34" s="7">
        <v>2815.134</v>
      </c>
      <c r="C34" s="3">
        <v>164805</v>
      </c>
      <c r="D34" s="6">
        <v>104.502</v>
      </c>
      <c r="E34" s="7">
        <v>108.459</v>
      </c>
      <c r="F34" s="7">
        <v>14.673</v>
      </c>
      <c r="G34" s="7">
        <v>38.436999999999998</v>
      </c>
      <c r="H34" s="7">
        <v>68.701999999999998</v>
      </c>
      <c r="I34" s="7">
        <v>45.444000000000003</v>
      </c>
      <c r="J34" s="7">
        <v>50.231000000000002</v>
      </c>
      <c r="K34" s="2">
        <v>1.34</v>
      </c>
    </row>
    <row r="35" spans="1:11" x14ac:dyDescent="0.35">
      <c r="A35" s="1">
        <v>20180</v>
      </c>
      <c r="B35" s="7">
        <v>2860.942</v>
      </c>
      <c r="C35" s="3">
        <v>165469.66666666666</v>
      </c>
      <c r="D35" s="6">
        <v>106.122</v>
      </c>
      <c r="E35" s="7">
        <v>109.634</v>
      </c>
      <c r="F35" s="7">
        <v>14.734</v>
      </c>
      <c r="G35" s="7">
        <v>40.709000000000003</v>
      </c>
      <c r="H35" s="7">
        <v>72.688000000000002</v>
      </c>
      <c r="I35" s="7">
        <v>45.878999999999998</v>
      </c>
      <c r="J35" s="7">
        <v>50.887999999999998</v>
      </c>
      <c r="K35" s="2">
        <v>1.5</v>
      </c>
    </row>
    <row r="36" spans="1:11" x14ac:dyDescent="0.35">
      <c r="A36" s="1">
        <v>20271</v>
      </c>
      <c r="B36" s="7">
        <v>2899.578</v>
      </c>
      <c r="C36" s="3">
        <v>166198.66666666666</v>
      </c>
      <c r="D36" s="6">
        <v>106.94199999999999</v>
      </c>
      <c r="E36" s="7">
        <v>111.288</v>
      </c>
      <c r="F36" s="7">
        <v>14.837</v>
      </c>
      <c r="G36" s="7">
        <v>42.420999999999999</v>
      </c>
      <c r="H36" s="7">
        <v>74.747</v>
      </c>
      <c r="I36" s="7">
        <v>46.662999999999997</v>
      </c>
      <c r="J36" s="7">
        <v>51.417000000000002</v>
      </c>
      <c r="K36" s="2">
        <v>1.94</v>
      </c>
    </row>
    <row r="37" spans="1:11" x14ac:dyDescent="0.35">
      <c r="A37" s="1">
        <v>20363</v>
      </c>
      <c r="B37" s="7">
        <v>2916.9850000000001</v>
      </c>
      <c r="C37" s="3">
        <v>167016</v>
      </c>
      <c r="D37" s="6">
        <v>109.04600000000001</v>
      </c>
      <c r="E37" s="7">
        <v>114.179</v>
      </c>
      <c r="F37" s="7">
        <v>14.984</v>
      </c>
      <c r="G37" s="7">
        <v>41.412999999999997</v>
      </c>
      <c r="H37" s="7">
        <v>78.882000000000005</v>
      </c>
      <c r="I37" s="7">
        <v>46.942</v>
      </c>
      <c r="J37" s="7">
        <v>52.037999999999997</v>
      </c>
      <c r="K37" s="2">
        <v>2.36</v>
      </c>
    </row>
    <row r="38" spans="1:11" x14ac:dyDescent="0.35">
      <c r="A38" s="1">
        <v>20455</v>
      </c>
      <c r="B38" s="7">
        <v>2905.6559999999999</v>
      </c>
      <c r="C38" s="3">
        <v>167745.33333333334</v>
      </c>
      <c r="D38" s="6">
        <v>110.541</v>
      </c>
      <c r="E38" s="7">
        <v>115.94</v>
      </c>
      <c r="F38" s="7">
        <v>15.134</v>
      </c>
      <c r="G38" s="7">
        <v>39.673999999999999</v>
      </c>
      <c r="H38" s="7">
        <v>78.302999999999997</v>
      </c>
      <c r="I38" s="7">
        <v>47.67</v>
      </c>
      <c r="J38" s="7">
        <v>52.353999999999999</v>
      </c>
      <c r="K38" s="2">
        <v>2.48</v>
      </c>
    </row>
    <row r="39" spans="1:11" x14ac:dyDescent="0.35">
      <c r="A39" s="1">
        <v>20546</v>
      </c>
      <c r="B39" s="7">
        <v>2929.6660000000002</v>
      </c>
      <c r="C39" s="3">
        <v>168438.66666666666</v>
      </c>
      <c r="D39" s="6">
        <v>111.291</v>
      </c>
      <c r="E39" s="7">
        <v>117.723</v>
      </c>
      <c r="F39" s="7">
        <v>15.224</v>
      </c>
      <c r="G39" s="7">
        <v>39.819000000000003</v>
      </c>
      <c r="H39" s="7">
        <v>77.02</v>
      </c>
      <c r="I39" s="7">
        <v>48.268999999999998</v>
      </c>
      <c r="J39" s="7">
        <v>52.469000000000001</v>
      </c>
      <c r="K39" s="2">
        <v>2.69</v>
      </c>
    </row>
    <row r="40" spans="1:11" x14ac:dyDescent="0.35">
      <c r="A40" s="1">
        <v>20637</v>
      </c>
      <c r="B40" s="7">
        <v>2927.0340000000001</v>
      </c>
      <c r="C40" s="3">
        <v>169194</v>
      </c>
      <c r="D40" s="6">
        <v>112.432</v>
      </c>
      <c r="E40" s="7">
        <v>119.958</v>
      </c>
      <c r="F40" s="7">
        <v>15.414999999999999</v>
      </c>
      <c r="G40" s="7">
        <v>39.685000000000002</v>
      </c>
      <c r="H40" s="7">
        <v>78.266999999999996</v>
      </c>
      <c r="I40" s="7">
        <v>48.509</v>
      </c>
      <c r="J40" s="7">
        <v>52.259</v>
      </c>
      <c r="K40" s="2">
        <v>2.81</v>
      </c>
    </row>
    <row r="41" spans="1:11" x14ac:dyDescent="0.35">
      <c r="A41" s="1">
        <v>20729</v>
      </c>
      <c r="B41" s="7">
        <v>2975.2089999999998</v>
      </c>
      <c r="C41" s="3">
        <v>170052.66666666666</v>
      </c>
      <c r="D41" s="6">
        <v>113.676</v>
      </c>
      <c r="E41" s="7">
        <v>122.27200000000001</v>
      </c>
      <c r="F41" s="7">
        <v>15.477</v>
      </c>
      <c r="G41" s="7">
        <v>41.497</v>
      </c>
      <c r="H41" s="7">
        <v>77.144999999999996</v>
      </c>
      <c r="I41" s="7">
        <v>48.908000000000001</v>
      </c>
      <c r="J41" s="7">
        <v>52.545999999999999</v>
      </c>
      <c r="K41" s="2">
        <v>2.93</v>
      </c>
    </row>
    <row r="42" spans="1:11" x14ac:dyDescent="0.35">
      <c r="A42" s="1">
        <v>20821</v>
      </c>
      <c r="B42" s="7">
        <v>2994.259</v>
      </c>
      <c r="C42" s="3">
        <v>170802</v>
      </c>
      <c r="D42" s="6">
        <v>115.417</v>
      </c>
      <c r="E42" s="7">
        <v>123.876</v>
      </c>
      <c r="F42" s="7">
        <v>15.689</v>
      </c>
      <c r="G42" s="7">
        <v>42.597000000000001</v>
      </c>
      <c r="H42" s="7">
        <v>77.727999999999994</v>
      </c>
      <c r="I42" s="7">
        <v>49.203000000000003</v>
      </c>
      <c r="J42" s="7">
        <v>52.595999999999997</v>
      </c>
      <c r="K42" s="2">
        <v>2.93</v>
      </c>
    </row>
    <row r="43" spans="1:11" x14ac:dyDescent="0.35">
      <c r="A43" s="1">
        <v>20911</v>
      </c>
      <c r="B43" s="7">
        <v>2987.6990000000001</v>
      </c>
      <c r="C43" s="3">
        <v>171504.33333333334</v>
      </c>
      <c r="D43" s="6">
        <v>116.479</v>
      </c>
      <c r="E43" s="7">
        <v>125.52800000000001</v>
      </c>
      <c r="F43" s="7">
        <v>15.798999999999999</v>
      </c>
      <c r="G43" s="7">
        <v>42.17</v>
      </c>
      <c r="H43" s="7">
        <v>77.906999999999996</v>
      </c>
      <c r="I43" s="7">
        <v>49.280999999999999</v>
      </c>
      <c r="J43" s="7">
        <v>52.484000000000002</v>
      </c>
      <c r="K43" s="2">
        <v>3</v>
      </c>
    </row>
    <row r="44" spans="1:11" x14ac:dyDescent="0.35">
      <c r="A44" s="1">
        <v>21002</v>
      </c>
      <c r="B44" s="7">
        <v>3016.9789999999998</v>
      </c>
      <c r="C44" s="3">
        <v>172259.66666666666</v>
      </c>
      <c r="D44" s="6">
        <v>119.35299999999999</v>
      </c>
      <c r="E44" s="7">
        <v>127.521</v>
      </c>
      <c r="F44" s="7">
        <v>15.893000000000001</v>
      </c>
      <c r="G44" s="7">
        <v>41.875999999999998</v>
      </c>
      <c r="H44" s="7">
        <v>79.338999999999999</v>
      </c>
      <c r="I44" s="7">
        <v>49.494</v>
      </c>
      <c r="J44" s="7">
        <v>52.23</v>
      </c>
      <c r="K44" s="2">
        <v>3.23</v>
      </c>
    </row>
    <row r="45" spans="1:11" x14ac:dyDescent="0.35">
      <c r="A45" s="1">
        <v>21094</v>
      </c>
      <c r="B45" s="7">
        <v>2985.7750000000001</v>
      </c>
      <c r="C45" s="3">
        <v>173061.33333333334</v>
      </c>
      <c r="D45" s="6">
        <v>119.05200000000001</v>
      </c>
      <c r="E45" s="7">
        <v>129.85</v>
      </c>
      <c r="F45" s="7">
        <v>15.904</v>
      </c>
      <c r="G45" s="7">
        <v>41.466999999999999</v>
      </c>
      <c r="H45" s="7">
        <v>71.045000000000002</v>
      </c>
      <c r="I45" s="7">
        <v>49.924999999999997</v>
      </c>
      <c r="J45" s="7">
        <v>51.145000000000003</v>
      </c>
      <c r="K45" s="2">
        <v>3.25</v>
      </c>
    </row>
    <row r="46" spans="1:11" x14ac:dyDescent="0.35">
      <c r="A46" s="1">
        <v>21186</v>
      </c>
      <c r="B46" s="7">
        <v>2908.2809999999999</v>
      </c>
      <c r="C46" s="3">
        <v>173741.33333333334</v>
      </c>
      <c r="D46" s="6">
        <v>119.86199999999999</v>
      </c>
      <c r="E46" s="7">
        <v>130.63</v>
      </c>
      <c r="F46" s="7">
        <v>16.076000000000001</v>
      </c>
      <c r="G46" s="7">
        <v>39.396000000000001</v>
      </c>
      <c r="H46" s="7">
        <v>66.73</v>
      </c>
      <c r="I46" s="7">
        <v>49.354999999999997</v>
      </c>
      <c r="J46" s="7">
        <v>49.99</v>
      </c>
      <c r="K46" s="2">
        <v>1.86</v>
      </c>
    </row>
    <row r="47" spans="1:11" x14ac:dyDescent="0.35">
      <c r="A47" s="1">
        <v>21276</v>
      </c>
      <c r="B47" s="7">
        <v>2927.395</v>
      </c>
      <c r="C47" s="3">
        <v>174404</v>
      </c>
      <c r="D47" s="6">
        <v>121.18300000000001</v>
      </c>
      <c r="E47" s="7">
        <v>133</v>
      </c>
      <c r="F47" s="7">
        <v>16.123000000000001</v>
      </c>
      <c r="G47" s="7">
        <v>38.636000000000003</v>
      </c>
      <c r="H47" s="7">
        <v>65.064999999999998</v>
      </c>
      <c r="I47" s="7">
        <v>49.468000000000004</v>
      </c>
      <c r="J47" s="7">
        <v>49.26</v>
      </c>
      <c r="K47" s="2">
        <v>0.94</v>
      </c>
    </row>
    <row r="48" spans="1:11" x14ac:dyDescent="0.35">
      <c r="A48" s="1">
        <v>21367</v>
      </c>
      <c r="B48" s="7">
        <v>2995.1120000000001</v>
      </c>
      <c r="C48" s="3">
        <v>175146</v>
      </c>
      <c r="D48" s="6">
        <v>123.026</v>
      </c>
      <c r="E48" s="7">
        <v>135.471</v>
      </c>
      <c r="F48" s="7">
        <v>16.221</v>
      </c>
      <c r="G48" s="7">
        <v>39.396000000000001</v>
      </c>
      <c r="H48" s="7">
        <v>71.998999999999995</v>
      </c>
      <c r="I48" s="7">
        <v>50.640999999999998</v>
      </c>
      <c r="J48" s="7">
        <v>49.853999999999999</v>
      </c>
      <c r="K48" s="2">
        <v>1.32</v>
      </c>
    </row>
    <row r="49" spans="1:11" x14ac:dyDescent="0.35">
      <c r="A49" s="1">
        <v>21459</v>
      </c>
      <c r="B49" s="7">
        <v>3065.1410000000001</v>
      </c>
      <c r="C49" s="3">
        <v>175956.66666666666</v>
      </c>
      <c r="D49" s="6">
        <v>124.08</v>
      </c>
      <c r="E49" s="7">
        <v>137.04900000000001</v>
      </c>
      <c r="F49" s="7">
        <v>16.297999999999998</v>
      </c>
      <c r="G49" s="7">
        <v>40.692999999999998</v>
      </c>
      <c r="H49" s="7">
        <v>80.001000000000005</v>
      </c>
      <c r="I49" s="7">
        <v>50.79</v>
      </c>
      <c r="J49" s="7">
        <v>50.600999999999999</v>
      </c>
      <c r="K49" s="2">
        <v>2.16</v>
      </c>
    </row>
    <row r="50" spans="1:11" x14ac:dyDescent="0.35">
      <c r="A50" s="1">
        <v>21551</v>
      </c>
      <c r="B50" s="7">
        <v>3123.9780000000001</v>
      </c>
      <c r="C50" s="3">
        <v>176679</v>
      </c>
      <c r="D50" s="6">
        <v>126.074</v>
      </c>
      <c r="E50" s="7">
        <v>139.726</v>
      </c>
      <c r="F50" s="7">
        <v>16.335999999999999</v>
      </c>
      <c r="G50" s="7">
        <v>43.649000000000001</v>
      </c>
      <c r="H50" s="7">
        <v>83.165999999999997</v>
      </c>
      <c r="I50" s="7">
        <v>51.192999999999998</v>
      </c>
      <c r="J50" s="7">
        <v>51.582999999999998</v>
      </c>
      <c r="K50">
        <v>2.57</v>
      </c>
    </row>
    <row r="51" spans="1:11" x14ac:dyDescent="0.35">
      <c r="A51" s="1">
        <v>21641</v>
      </c>
      <c r="B51" s="7">
        <v>3194.4290000000001</v>
      </c>
      <c r="C51" s="3">
        <v>177367.33333333334</v>
      </c>
      <c r="D51" s="6">
        <v>127.152</v>
      </c>
      <c r="E51" s="7">
        <v>142.88800000000001</v>
      </c>
      <c r="F51" s="7">
        <v>16.361000000000001</v>
      </c>
      <c r="G51" s="7">
        <v>45.465000000000003</v>
      </c>
      <c r="H51" s="7">
        <v>89.381</v>
      </c>
      <c r="I51" s="7">
        <v>51.533000000000001</v>
      </c>
      <c r="J51" s="7">
        <v>52.563000000000002</v>
      </c>
      <c r="K51">
        <v>3.0832999999999999</v>
      </c>
    </row>
    <row r="52" spans="1:11" x14ac:dyDescent="0.35">
      <c r="A52" s="1">
        <v>21732</v>
      </c>
      <c r="B52" s="7">
        <v>3196.683</v>
      </c>
      <c r="C52" s="3">
        <v>178102.33333333334</v>
      </c>
      <c r="D52" s="6">
        <v>128.18799999999999</v>
      </c>
      <c r="E52" s="7">
        <v>146.20099999999999</v>
      </c>
      <c r="F52" s="7">
        <v>16.423999999999999</v>
      </c>
      <c r="G52" s="7">
        <v>46.335999999999999</v>
      </c>
      <c r="H52" s="7">
        <v>83.605999999999995</v>
      </c>
      <c r="I52" s="7">
        <v>51.567999999999998</v>
      </c>
      <c r="J52" s="7">
        <v>52.41</v>
      </c>
      <c r="K52">
        <v>3.5767000000000002</v>
      </c>
    </row>
    <row r="53" spans="1:11" x14ac:dyDescent="0.35">
      <c r="A53" s="1">
        <v>21824</v>
      </c>
      <c r="B53" s="7">
        <v>3205.79</v>
      </c>
      <c r="C53" s="3">
        <v>178910.33333333334</v>
      </c>
      <c r="D53" s="6">
        <v>129.46100000000001</v>
      </c>
      <c r="E53" s="7">
        <v>149.27699999999999</v>
      </c>
      <c r="F53" s="7">
        <v>16.489000000000001</v>
      </c>
      <c r="G53" s="7">
        <v>44.103000000000002</v>
      </c>
      <c r="H53" s="7">
        <v>86.524000000000001</v>
      </c>
      <c r="I53" s="7">
        <v>51.752000000000002</v>
      </c>
      <c r="J53" s="7">
        <v>52.418999999999997</v>
      </c>
      <c r="K53">
        <v>3.99</v>
      </c>
    </row>
    <row r="54" spans="1:11" x14ac:dyDescent="0.35">
      <c r="A54" s="1">
        <v>21916</v>
      </c>
      <c r="B54" s="7">
        <v>3277.8470000000002</v>
      </c>
      <c r="C54" s="3">
        <v>179590.33333333334</v>
      </c>
      <c r="D54" s="6">
        <v>129.60499999999999</v>
      </c>
      <c r="E54" s="7">
        <v>151.304</v>
      </c>
      <c r="F54" s="7">
        <v>16.555</v>
      </c>
      <c r="G54" s="7">
        <v>45.454999999999998</v>
      </c>
      <c r="H54" s="7">
        <v>96.475999999999999</v>
      </c>
      <c r="I54" s="7">
        <v>52.807000000000002</v>
      </c>
      <c r="J54" s="7">
        <v>52.747999999999998</v>
      </c>
      <c r="K54">
        <v>3.9333</v>
      </c>
    </row>
    <row r="55" spans="1:11" x14ac:dyDescent="0.35">
      <c r="A55" s="1">
        <v>22007</v>
      </c>
      <c r="B55" s="7">
        <v>3260.1770000000001</v>
      </c>
      <c r="C55" s="3">
        <v>180224.33333333334</v>
      </c>
      <c r="D55" s="6">
        <v>131.96100000000001</v>
      </c>
      <c r="E55" s="7">
        <v>153.81299999999999</v>
      </c>
      <c r="F55" s="7">
        <v>16.597000000000001</v>
      </c>
      <c r="G55" s="7">
        <v>46.433999999999997</v>
      </c>
      <c r="H55" s="7">
        <v>87.096000000000004</v>
      </c>
      <c r="I55" s="7">
        <v>52.837000000000003</v>
      </c>
      <c r="J55" s="7">
        <v>52.834000000000003</v>
      </c>
      <c r="K55">
        <v>3.6966999999999999</v>
      </c>
    </row>
    <row r="56" spans="1:11" x14ac:dyDescent="0.35">
      <c r="A56" s="1">
        <v>22098</v>
      </c>
      <c r="B56" s="7">
        <v>3276.1329999999998</v>
      </c>
      <c r="C56" s="3">
        <v>180951.33333333334</v>
      </c>
      <c r="D56" s="6">
        <v>131.58000000000001</v>
      </c>
      <c r="E56" s="7">
        <v>154.62299999999999</v>
      </c>
      <c r="F56" s="7">
        <v>16.654</v>
      </c>
      <c r="G56" s="7">
        <v>45.921999999999997</v>
      </c>
      <c r="H56" s="7">
        <v>86.376999999999995</v>
      </c>
      <c r="I56" s="7">
        <v>53.125999999999998</v>
      </c>
      <c r="J56" s="7">
        <v>52.534999999999997</v>
      </c>
      <c r="K56">
        <v>2.9367000000000001</v>
      </c>
    </row>
    <row r="57" spans="1:11" x14ac:dyDescent="0.35">
      <c r="A57" s="1">
        <v>22190</v>
      </c>
      <c r="B57" s="7">
        <v>3234.087</v>
      </c>
      <c r="C57" s="3">
        <v>181788.66666666666</v>
      </c>
      <c r="D57" s="6">
        <v>132.41300000000001</v>
      </c>
      <c r="E57" s="7">
        <v>156.92099999999999</v>
      </c>
      <c r="F57" s="7">
        <v>16.702999999999999</v>
      </c>
      <c r="G57" s="7">
        <v>44.69</v>
      </c>
      <c r="H57" s="7">
        <v>75.962999999999994</v>
      </c>
      <c r="I57" s="7">
        <v>53.018000000000001</v>
      </c>
      <c r="J57" s="7">
        <v>52.046999999999997</v>
      </c>
      <c r="K57">
        <v>2.2967</v>
      </c>
    </row>
    <row r="58" spans="1:11" x14ac:dyDescent="0.35">
      <c r="A58" s="1">
        <v>22282</v>
      </c>
      <c r="B58" s="7">
        <v>3255.9140000000002</v>
      </c>
      <c r="C58" s="3">
        <v>182516.33333333334</v>
      </c>
      <c r="D58" s="6">
        <v>133.40100000000001</v>
      </c>
      <c r="E58" s="7">
        <v>158.87799999999999</v>
      </c>
      <c r="F58" s="7">
        <v>16.739000000000001</v>
      </c>
      <c r="G58" s="7">
        <v>42.24</v>
      </c>
      <c r="H58" s="7">
        <v>78.378</v>
      </c>
      <c r="I58" s="7">
        <v>53.375999999999998</v>
      </c>
      <c r="J58" s="7">
        <v>51.753</v>
      </c>
      <c r="K58">
        <v>2.0032999999999999</v>
      </c>
    </row>
    <row r="59" spans="1:11" x14ac:dyDescent="0.35">
      <c r="A59" s="1">
        <v>22372</v>
      </c>
      <c r="B59" s="7">
        <v>3311.181</v>
      </c>
      <c r="C59" s="3">
        <v>183220.33333333334</v>
      </c>
      <c r="D59" s="6">
        <v>134.245</v>
      </c>
      <c r="E59" s="7">
        <v>161.89099999999999</v>
      </c>
      <c r="F59" s="7">
        <v>16.777999999999999</v>
      </c>
      <c r="G59" s="7">
        <v>43.32</v>
      </c>
      <c r="H59" s="7">
        <v>84.108000000000004</v>
      </c>
      <c r="I59" s="7">
        <v>54.14</v>
      </c>
      <c r="J59" s="7">
        <v>51.633000000000003</v>
      </c>
      <c r="K59">
        <v>1.7333000000000001</v>
      </c>
    </row>
    <row r="60" spans="1:11" x14ac:dyDescent="0.35">
      <c r="A60" s="1">
        <v>22463</v>
      </c>
      <c r="B60" s="7">
        <v>3374.7420000000002</v>
      </c>
      <c r="C60" s="3">
        <v>183964</v>
      </c>
      <c r="D60" s="6">
        <v>134.596</v>
      </c>
      <c r="E60" s="7">
        <v>163.15600000000001</v>
      </c>
      <c r="F60" s="7">
        <v>16.821000000000002</v>
      </c>
      <c r="G60" s="7">
        <v>44.58</v>
      </c>
      <c r="H60" s="7">
        <v>90.917000000000002</v>
      </c>
      <c r="I60" s="7">
        <v>54.332000000000001</v>
      </c>
      <c r="J60" s="7">
        <v>51.936</v>
      </c>
      <c r="K60">
        <v>1.6833</v>
      </c>
    </row>
    <row r="61" spans="1:11" x14ac:dyDescent="0.35">
      <c r="A61" s="1">
        <v>22555</v>
      </c>
      <c r="B61" s="7">
        <v>3440.924</v>
      </c>
      <c r="C61" s="3">
        <v>184774.33333333334</v>
      </c>
      <c r="D61" s="6">
        <v>136.167</v>
      </c>
      <c r="E61" s="7">
        <v>166.74199999999999</v>
      </c>
      <c r="F61" s="7">
        <v>16.873999999999999</v>
      </c>
      <c r="G61" s="7">
        <v>46.683</v>
      </c>
      <c r="H61" s="7">
        <v>92.930999999999997</v>
      </c>
      <c r="I61" s="7">
        <v>54.646000000000001</v>
      </c>
      <c r="J61" s="7">
        <v>52.6</v>
      </c>
      <c r="K61">
        <v>2.4</v>
      </c>
    </row>
    <row r="62" spans="1:11" x14ac:dyDescent="0.35">
      <c r="A62" s="1">
        <v>22647</v>
      </c>
      <c r="B62" s="7">
        <v>3502.2979999999998</v>
      </c>
      <c r="C62" s="3">
        <v>185448</v>
      </c>
      <c r="D62" s="6">
        <v>137.83199999999999</v>
      </c>
      <c r="E62" s="7">
        <v>169.28700000000001</v>
      </c>
      <c r="F62" s="7">
        <v>16.960999999999999</v>
      </c>
      <c r="G62" s="7">
        <v>47.701999999999998</v>
      </c>
      <c r="H62" s="7">
        <v>98.073999999999998</v>
      </c>
      <c r="I62" s="7">
        <v>55.302</v>
      </c>
      <c r="J62" s="7">
        <v>52.792999999999999</v>
      </c>
      <c r="K62">
        <v>2.4567000000000001</v>
      </c>
    </row>
    <row r="63" spans="1:11" x14ac:dyDescent="0.35">
      <c r="A63" s="1">
        <v>22737</v>
      </c>
      <c r="B63" s="7">
        <v>3533.9470000000001</v>
      </c>
      <c r="C63" s="3">
        <v>186091.66666666666</v>
      </c>
      <c r="D63" s="6">
        <v>138.745</v>
      </c>
      <c r="E63" s="7">
        <v>172.666</v>
      </c>
      <c r="F63" s="7">
        <v>16.989000000000001</v>
      </c>
      <c r="G63" s="7">
        <v>49.046999999999997</v>
      </c>
      <c r="H63" s="7">
        <v>96.706000000000003</v>
      </c>
      <c r="I63" s="7">
        <v>55.463999999999999</v>
      </c>
      <c r="J63" s="7">
        <v>53.421999999999997</v>
      </c>
      <c r="K63">
        <v>2.6067</v>
      </c>
    </row>
    <row r="64" spans="1:11" x14ac:dyDescent="0.35">
      <c r="A64" s="1">
        <v>22828</v>
      </c>
      <c r="B64" s="7">
        <v>3577.3620000000001</v>
      </c>
      <c r="C64" s="3">
        <v>186795.33333333334</v>
      </c>
      <c r="D64" s="6">
        <v>139.96</v>
      </c>
      <c r="E64" s="7">
        <v>174.80600000000001</v>
      </c>
      <c r="F64" s="7">
        <v>17.024000000000001</v>
      </c>
      <c r="G64" s="7">
        <v>49.567</v>
      </c>
      <c r="H64" s="7">
        <v>98.16</v>
      </c>
      <c r="I64" s="7">
        <v>55.695</v>
      </c>
      <c r="J64" s="7">
        <v>53.31</v>
      </c>
      <c r="K64">
        <v>2.8466999999999998</v>
      </c>
    </row>
    <row r="65" spans="1:11" x14ac:dyDescent="0.35">
      <c r="A65" s="1">
        <v>22920</v>
      </c>
      <c r="B65" s="7">
        <v>3589.1280000000002</v>
      </c>
      <c r="C65" s="3">
        <v>187564.33333333334</v>
      </c>
      <c r="D65" s="6">
        <v>141.477</v>
      </c>
      <c r="E65" s="7">
        <v>177.59399999999999</v>
      </c>
      <c r="F65" s="7">
        <v>17.059000000000001</v>
      </c>
      <c r="G65" s="7">
        <v>51.545999999999999</v>
      </c>
      <c r="H65" s="7">
        <v>94.968000000000004</v>
      </c>
      <c r="I65" s="7">
        <v>56.066000000000003</v>
      </c>
      <c r="J65" s="7">
        <v>52.972999999999999</v>
      </c>
      <c r="K65">
        <v>2.9232999999999998</v>
      </c>
    </row>
    <row r="66" spans="1:11" x14ac:dyDescent="0.35">
      <c r="A66" s="1">
        <v>23012</v>
      </c>
      <c r="B66" s="7">
        <v>3628.306</v>
      </c>
      <c r="C66" s="3">
        <v>188204.33333333334</v>
      </c>
      <c r="D66" s="6">
        <v>142.458</v>
      </c>
      <c r="E66" s="7">
        <v>179.23599999999999</v>
      </c>
      <c r="F66" s="7">
        <v>17.134</v>
      </c>
      <c r="G66" s="7">
        <v>52.588999999999999</v>
      </c>
      <c r="H66" s="7">
        <v>99.688999999999993</v>
      </c>
      <c r="I66" s="7">
        <v>56.445999999999998</v>
      </c>
      <c r="J66" s="7">
        <v>53.292999999999999</v>
      </c>
      <c r="K66">
        <v>2.9666999999999999</v>
      </c>
    </row>
    <row r="67" spans="1:11" x14ac:dyDescent="0.35">
      <c r="A67" s="1">
        <v>23102</v>
      </c>
      <c r="B67" s="7">
        <v>3669.02</v>
      </c>
      <c r="C67" s="3">
        <v>188796</v>
      </c>
      <c r="D67" s="6">
        <v>142.803</v>
      </c>
      <c r="E67" s="7">
        <v>181.72800000000001</v>
      </c>
      <c r="F67" s="7">
        <v>17.164000000000001</v>
      </c>
      <c r="G67" s="7">
        <v>53.881</v>
      </c>
      <c r="H67" s="7">
        <v>101.65</v>
      </c>
      <c r="I67" s="7">
        <v>56.625999999999998</v>
      </c>
      <c r="J67" s="7">
        <v>53.631</v>
      </c>
      <c r="K67">
        <v>2.9632999999999998</v>
      </c>
    </row>
    <row r="68" spans="1:11" x14ac:dyDescent="0.35">
      <c r="A68" s="1">
        <v>23193</v>
      </c>
      <c r="B68" s="7">
        <v>3749.681</v>
      </c>
      <c r="C68" s="3">
        <v>189499.66666666666</v>
      </c>
      <c r="D68" s="6">
        <v>145.166</v>
      </c>
      <c r="E68" s="7">
        <v>185.52600000000001</v>
      </c>
      <c r="F68" s="7">
        <v>17.187000000000001</v>
      </c>
      <c r="G68" s="7">
        <v>54.701000000000001</v>
      </c>
      <c r="H68" s="7">
        <v>104.61199999999999</v>
      </c>
      <c r="I68" s="7">
        <v>56.857999999999997</v>
      </c>
      <c r="J68" s="7">
        <v>53.776000000000003</v>
      </c>
      <c r="K68">
        <v>3.33</v>
      </c>
    </row>
    <row r="69" spans="1:11" x14ac:dyDescent="0.35">
      <c r="A69" s="1">
        <v>23285</v>
      </c>
      <c r="B69" s="7">
        <v>3774.2640000000001</v>
      </c>
      <c r="C69" s="3">
        <v>190255</v>
      </c>
      <c r="D69" s="6">
        <v>145.279</v>
      </c>
      <c r="E69" s="7">
        <v>189.03100000000001</v>
      </c>
      <c r="F69" s="7">
        <v>17.326000000000001</v>
      </c>
      <c r="G69" s="7">
        <v>55.738999999999997</v>
      </c>
      <c r="H69" s="7">
        <v>107.18899999999999</v>
      </c>
      <c r="I69" s="7">
        <v>57.351999999999997</v>
      </c>
      <c r="J69" s="7">
        <v>54.195999999999998</v>
      </c>
      <c r="K69">
        <v>3.4533</v>
      </c>
    </row>
    <row r="70" spans="1:11" x14ac:dyDescent="0.35">
      <c r="A70" s="1">
        <v>23377</v>
      </c>
      <c r="B70" s="7">
        <v>3853.835</v>
      </c>
      <c r="C70" s="3">
        <v>190857.66666666666</v>
      </c>
      <c r="D70" s="6">
        <v>148.65100000000001</v>
      </c>
      <c r="E70" s="7">
        <v>192.935</v>
      </c>
      <c r="F70" s="7">
        <v>17.381</v>
      </c>
      <c r="G70" s="7">
        <v>57.994999999999997</v>
      </c>
      <c r="H70" s="7">
        <v>110.474</v>
      </c>
      <c r="I70" s="7">
        <v>57.030999999999999</v>
      </c>
      <c r="J70" s="7">
        <v>55.24</v>
      </c>
      <c r="K70">
        <v>3.4632999999999998</v>
      </c>
    </row>
    <row r="71" spans="1:11" x14ac:dyDescent="0.35">
      <c r="A71" s="1">
        <v>23468</v>
      </c>
      <c r="B71" s="7">
        <v>3895.7930000000001</v>
      </c>
      <c r="C71" s="3">
        <v>191452.66666666666</v>
      </c>
      <c r="D71" s="6">
        <v>151.45500000000001</v>
      </c>
      <c r="E71" s="7">
        <v>196.60400000000001</v>
      </c>
      <c r="F71" s="7">
        <v>17.420999999999999</v>
      </c>
      <c r="G71" s="7">
        <v>59.475999999999999</v>
      </c>
      <c r="H71" s="7">
        <v>110.518</v>
      </c>
      <c r="I71" s="7">
        <v>57.570999999999998</v>
      </c>
      <c r="J71" s="7">
        <v>55.478000000000002</v>
      </c>
      <c r="K71">
        <v>3.49</v>
      </c>
    </row>
    <row r="72" spans="1:11" x14ac:dyDescent="0.35">
      <c r="A72" s="1">
        <v>23559</v>
      </c>
      <c r="B72" s="7">
        <v>3956.6570000000002</v>
      </c>
      <c r="C72" s="3">
        <v>192132</v>
      </c>
      <c r="D72" s="6">
        <v>154.87700000000001</v>
      </c>
      <c r="E72" s="7">
        <v>200.16800000000001</v>
      </c>
      <c r="F72" s="7">
        <v>17.489999999999998</v>
      </c>
      <c r="G72" s="7">
        <v>61.378</v>
      </c>
      <c r="H72" s="7">
        <v>112.631</v>
      </c>
      <c r="I72" s="7">
        <v>58.197000000000003</v>
      </c>
      <c r="J72" s="7">
        <v>55.835000000000001</v>
      </c>
      <c r="K72">
        <v>3.4567000000000001</v>
      </c>
    </row>
    <row r="73" spans="1:11" x14ac:dyDescent="0.35">
      <c r="A73" s="1">
        <v>23651</v>
      </c>
      <c r="B73" s="7">
        <v>3968.8780000000002</v>
      </c>
      <c r="C73" s="3">
        <v>192839</v>
      </c>
      <c r="D73" s="6">
        <v>155.80000000000001</v>
      </c>
      <c r="E73" s="7">
        <v>203.81100000000001</v>
      </c>
      <c r="F73" s="7">
        <v>17.57</v>
      </c>
      <c r="G73" s="7">
        <v>59.377000000000002</v>
      </c>
      <c r="H73" s="7">
        <v>114.98399999999999</v>
      </c>
      <c r="I73" s="7">
        <v>58.353999999999999</v>
      </c>
      <c r="J73" s="7">
        <v>56.38</v>
      </c>
      <c r="K73">
        <v>3.5767000000000002</v>
      </c>
    </row>
    <row r="74" spans="1:11" x14ac:dyDescent="0.35">
      <c r="A74" s="1">
        <v>23743</v>
      </c>
      <c r="B74" s="7">
        <v>4064.915</v>
      </c>
      <c r="C74" s="3">
        <v>193385.33333333334</v>
      </c>
      <c r="D74" s="6">
        <v>157.76</v>
      </c>
      <c r="E74" s="7">
        <v>207.035</v>
      </c>
      <c r="F74" s="7">
        <v>17.658000000000001</v>
      </c>
      <c r="G74" s="7">
        <v>64.915000000000006</v>
      </c>
      <c r="H74" s="7">
        <v>126.542</v>
      </c>
      <c r="I74" s="7">
        <v>58.41</v>
      </c>
      <c r="J74" s="7">
        <v>57.259</v>
      </c>
      <c r="K74">
        <v>3.9767000000000001</v>
      </c>
    </row>
    <row r="75" spans="1:11" x14ac:dyDescent="0.35">
      <c r="A75" s="1">
        <v>23833</v>
      </c>
      <c r="B75" s="7">
        <v>4116.2669999999998</v>
      </c>
      <c r="C75" s="3">
        <v>193894.66666666666</v>
      </c>
      <c r="D75" s="6">
        <v>160.768</v>
      </c>
      <c r="E75" s="7">
        <v>211.05600000000001</v>
      </c>
      <c r="F75" s="7">
        <v>17.739000000000001</v>
      </c>
      <c r="G75" s="7">
        <v>64.817999999999998</v>
      </c>
      <c r="H75" s="7">
        <v>127.05200000000001</v>
      </c>
      <c r="I75" s="7">
        <v>58.427999999999997</v>
      </c>
      <c r="J75" s="7">
        <v>57.826000000000001</v>
      </c>
      <c r="K75">
        <v>4.08</v>
      </c>
    </row>
    <row r="76" spans="1:11" x14ac:dyDescent="0.35">
      <c r="A76" s="1">
        <v>23924</v>
      </c>
      <c r="B76" s="7">
        <v>4207.7820000000002</v>
      </c>
      <c r="C76" s="3">
        <v>194530.66666666666</v>
      </c>
      <c r="D76" s="6">
        <v>164.06899999999999</v>
      </c>
      <c r="E76" s="7">
        <v>215.035</v>
      </c>
      <c r="F76" s="7">
        <v>17.808</v>
      </c>
      <c r="G76" s="7">
        <v>66.7</v>
      </c>
      <c r="H76" s="7">
        <v>131.23699999999999</v>
      </c>
      <c r="I76" s="7">
        <v>58.866999999999997</v>
      </c>
      <c r="J76" s="7">
        <v>57.966000000000001</v>
      </c>
      <c r="K76">
        <v>4.0766999999999998</v>
      </c>
    </row>
    <row r="77" spans="1:11" x14ac:dyDescent="0.35">
      <c r="A77" s="1">
        <v>24016</v>
      </c>
      <c r="B77" s="7">
        <v>4304.7309999999998</v>
      </c>
      <c r="C77" s="3">
        <v>195188</v>
      </c>
      <c r="D77" s="6">
        <v>170.54499999999999</v>
      </c>
      <c r="E77" s="7">
        <v>220.065</v>
      </c>
      <c r="F77" s="7">
        <v>17.93</v>
      </c>
      <c r="G77" s="7">
        <v>69.126000000000005</v>
      </c>
      <c r="H77" s="7">
        <v>133.75200000000001</v>
      </c>
      <c r="I77" s="7">
        <v>59.423000000000002</v>
      </c>
      <c r="J77" s="7">
        <v>58.515999999999998</v>
      </c>
      <c r="K77">
        <v>4.1666999999999996</v>
      </c>
    </row>
    <row r="78" spans="1:11" x14ac:dyDescent="0.35">
      <c r="A78" s="1">
        <v>24108</v>
      </c>
      <c r="B78" s="7">
        <v>4409.518</v>
      </c>
      <c r="C78" s="3">
        <v>195686</v>
      </c>
      <c r="D78" s="6">
        <v>174.09399999999999</v>
      </c>
      <c r="E78" s="7">
        <v>223.73</v>
      </c>
      <c r="F78" s="7">
        <v>18.045999999999999</v>
      </c>
      <c r="G78" s="7">
        <v>72.311999999999998</v>
      </c>
      <c r="H78" s="7">
        <v>144.19999999999999</v>
      </c>
      <c r="I78" s="7">
        <v>59.892000000000003</v>
      </c>
      <c r="J78" s="7">
        <v>59.36</v>
      </c>
      <c r="K78">
        <v>4.5599999999999996</v>
      </c>
    </row>
    <row r="79" spans="1:11" x14ac:dyDescent="0.35">
      <c r="A79" s="1">
        <v>24198</v>
      </c>
      <c r="B79" s="7">
        <v>4424.5810000000001</v>
      </c>
      <c r="C79" s="3">
        <v>196183</v>
      </c>
      <c r="D79" s="6">
        <v>177.238</v>
      </c>
      <c r="E79" s="7">
        <v>228.23</v>
      </c>
      <c r="F79" s="7">
        <v>18.193000000000001</v>
      </c>
      <c r="G79" s="7">
        <v>69.721000000000004</v>
      </c>
      <c r="H79" s="7">
        <v>143.501</v>
      </c>
      <c r="I79" s="7">
        <v>60.298000000000002</v>
      </c>
      <c r="J79" s="7">
        <v>59.944000000000003</v>
      </c>
      <c r="K79">
        <v>4.9132999999999996</v>
      </c>
    </row>
    <row r="80" spans="1:11" x14ac:dyDescent="0.35">
      <c r="A80" s="1">
        <v>24289</v>
      </c>
      <c r="B80" s="7">
        <v>4462.0529999999999</v>
      </c>
      <c r="C80" s="3">
        <v>196768.66666666666</v>
      </c>
      <c r="D80" s="6">
        <v>179.77</v>
      </c>
      <c r="E80" s="7">
        <v>232.19800000000001</v>
      </c>
      <c r="F80" s="7">
        <v>18.369</v>
      </c>
      <c r="G80" s="7">
        <v>72.322999999999993</v>
      </c>
      <c r="H80" s="7">
        <v>143.19399999999999</v>
      </c>
      <c r="I80" s="7">
        <v>60.636000000000003</v>
      </c>
      <c r="J80" s="7">
        <v>60.225000000000001</v>
      </c>
      <c r="K80">
        <v>5.41</v>
      </c>
    </row>
    <row r="81" spans="1:11" x14ac:dyDescent="0.35">
      <c r="A81" s="1">
        <v>24381</v>
      </c>
      <c r="B81" s="7">
        <v>4498.66</v>
      </c>
      <c r="C81" s="3">
        <v>197392.33333333334</v>
      </c>
      <c r="D81" s="6">
        <v>180.39400000000001</v>
      </c>
      <c r="E81" s="7">
        <v>237.04</v>
      </c>
      <c r="F81" s="7">
        <v>18.523</v>
      </c>
      <c r="G81" s="7">
        <v>72.625</v>
      </c>
      <c r="H81" s="7">
        <v>145.85499999999999</v>
      </c>
      <c r="I81" s="7">
        <v>60.954999999999998</v>
      </c>
      <c r="J81" s="7">
        <v>60.064999999999998</v>
      </c>
      <c r="K81">
        <v>5.5632999999999999</v>
      </c>
    </row>
    <row r="82" spans="1:11" x14ac:dyDescent="0.35">
      <c r="A82" s="1">
        <v>24473</v>
      </c>
      <c r="B82" s="7">
        <v>4538.4979999999996</v>
      </c>
      <c r="C82" s="3">
        <v>197888.33333333334</v>
      </c>
      <c r="D82" s="6">
        <v>182.375</v>
      </c>
      <c r="E82" s="7">
        <v>240.84100000000001</v>
      </c>
      <c r="F82" s="7">
        <v>18.600000000000001</v>
      </c>
      <c r="G82" s="7">
        <v>71.102000000000004</v>
      </c>
      <c r="H82" s="7">
        <v>142.81100000000001</v>
      </c>
      <c r="I82" s="7">
        <v>61.625999999999998</v>
      </c>
      <c r="J82" s="7">
        <v>59.994999999999997</v>
      </c>
      <c r="K82">
        <v>4.8232999999999997</v>
      </c>
    </row>
    <row r="83" spans="1:11" x14ac:dyDescent="0.35">
      <c r="A83" s="1">
        <v>24563</v>
      </c>
      <c r="B83" s="7">
        <v>4541.28</v>
      </c>
      <c r="C83" s="3">
        <v>198368.66666666666</v>
      </c>
      <c r="D83" s="6">
        <v>184.02099999999999</v>
      </c>
      <c r="E83" s="7">
        <v>244.953</v>
      </c>
      <c r="F83" s="7">
        <v>18.695</v>
      </c>
      <c r="G83" s="7">
        <v>74.483000000000004</v>
      </c>
      <c r="H83" s="7">
        <v>137.495</v>
      </c>
      <c r="I83" s="7">
        <v>62.250999999999998</v>
      </c>
      <c r="J83" s="7">
        <v>59.627000000000002</v>
      </c>
      <c r="K83">
        <v>3.99</v>
      </c>
    </row>
    <row r="84" spans="1:11" x14ac:dyDescent="0.35">
      <c r="A84" s="1">
        <v>24654</v>
      </c>
      <c r="B84" s="7">
        <v>4584.2460000000001</v>
      </c>
      <c r="C84" s="3">
        <v>198912</v>
      </c>
      <c r="D84" s="6">
        <v>185.77699999999999</v>
      </c>
      <c r="E84" s="7">
        <v>250.24100000000001</v>
      </c>
      <c r="F84" s="7">
        <v>18.873999999999999</v>
      </c>
      <c r="G84" s="7">
        <v>74.698999999999998</v>
      </c>
      <c r="H84" s="7">
        <v>142.83500000000001</v>
      </c>
      <c r="I84" s="7">
        <v>62.466000000000001</v>
      </c>
      <c r="J84" s="7">
        <v>59.823999999999998</v>
      </c>
      <c r="K84">
        <v>3.8933</v>
      </c>
    </row>
    <row r="85" spans="1:11" x14ac:dyDescent="0.35">
      <c r="A85" s="1">
        <v>24746</v>
      </c>
      <c r="B85" s="7">
        <v>4618.8119999999999</v>
      </c>
      <c r="C85" s="3">
        <v>199488.66666666666</v>
      </c>
      <c r="D85" s="6">
        <v>187.864</v>
      </c>
      <c r="E85" s="7">
        <v>254.74299999999999</v>
      </c>
      <c r="F85" s="7">
        <v>19.084</v>
      </c>
      <c r="G85" s="7">
        <v>75.641999999999996</v>
      </c>
      <c r="H85" s="7">
        <v>147.65299999999999</v>
      </c>
      <c r="I85" s="7">
        <v>62.628999999999998</v>
      </c>
      <c r="J85" s="7">
        <v>60.095999999999997</v>
      </c>
      <c r="K85">
        <v>4.1733000000000002</v>
      </c>
    </row>
    <row r="86" spans="1:11" x14ac:dyDescent="0.35">
      <c r="A86" s="1">
        <v>24838</v>
      </c>
      <c r="B86" s="7">
        <v>4713.0129999999999</v>
      </c>
      <c r="C86" s="3">
        <v>199928</v>
      </c>
      <c r="D86" s="6">
        <v>193.535</v>
      </c>
      <c r="E86" s="7">
        <v>261.90300000000002</v>
      </c>
      <c r="F86" s="7">
        <v>19.295000000000002</v>
      </c>
      <c r="G86" s="7">
        <v>80.858999999999995</v>
      </c>
      <c r="H86" s="7">
        <v>152.28800000000001</v>
      </c>
      <c r="I86" s="7">
        <v>63.686</v>
      </c>
      <c r="J86" s="7">
        <v>60.201000000000001</v>
      </c>
      <c r="K86">
        <v>4.79</v>
      </c>
    </row>
    <row r="87" spans="1:11" x14ac:dyDescent="0.35">
      <c r="A87" s="1">
        <v>24929</v>
      </c>
      <c r="B87" s="7">
        <v>4791.7579999999998</v>
      </c>
      <c r="C87" s="3">
        <v>200368.33333333334</v>
      </c>
      <c r="D87" s="6">
        <v>197.76900000000001</v>
      </c>
      <c r="E87" s="7">
        <v>269.161</v>
      </c>
      <c r="F87" s="7">
        <v>19.498999999999999</v>
      </c>
      <c r="G87" s="7">
        <v>83.084000000000003</v>
      </c>
      <c r="H87" s="7">
        <v>158.94300000000001</v>
      </c>
      <c r="I87" s="7">
        <v>64.096999999999994</v>
      </c>
      <c r="J87" s="7">
        <v>60.777999999999999</v>
      </c>
      <c r="K87">
        <v>5.9832999999999998</v>
      </c>
    </row>
    <row r="88" spans="1:11" x14ac:dyDescent="0.35">
      <c r="A88" s="1">
        <v>25020</v>
      </c>
      <c r="B88" s="7">
        <v>4828.8919999999998</v>
      </c>
      <c r="C88" s="3">
        <v>200899.66666666666</v>
      </c>
      <c r="D88" s="6">
        <v>202.84100000000001</v>
      </c>
      <c r="E88" s="7">
        <v>275.73599999999999</v>
      </c>
      <c r="F88" s="7">
        <v>19.690000000000001</v>
      </c>
      <c r="G88" s="7">
        <v>87.545000000000002</v>
      </c>
      <c r="H88" s="7">
        <v>155.68299999999999</v>
      </c>
      <c r="I88" s="7">
        <v>64.275000000000006</v>
      </c>
      <c r="J88" s="7">
        <v>61.204000000000001</v>
      </c>
      <c r="K88">
        <v>5.9466999999999999</v>
      </c>
    </row>
    <row r="89" spans="1:11" x14ac:dyDescent="0.35">
      <c r="A89" s="1">
        <v>25112</v>
      </c>
      <c r="B89" s="7">
        <v>4847.8850000000002</v>
      </c>
      <c r="C89" s="3">
        <v>201459</v>
      </c>
      <c r="D89" s="6">
        <v>205.00700000000001</v>
      </c>
      <c r="E89" s="7">
        <v>282.14400000000001</v>
      </c>
      <c r="F89" s="7">
        <v>19.968</v>
      </c>
      <c r="G89" s="7">
        <v>87.825999999999993</v>
      </c>
      <c r="H89" s="7">
        <v>160.76</v>
      </c>
      <c r="I89" s="7">
        <v>64.751999999999995</v>
      </c>
      <c r="J89" s="7">
        <v>61.584000000000003</v>
      </c>
      <c r="K89">
        <v>5.9166999999999996</v>
      </c>
    </row>
    <row r="90" spans="1:11" x14ac:dyDescent="0.35">
      <c r="A90" s="1">
        <v>25204</v>
      </c>
      <c r="B90" s="7">
        <v>4923.76</v>
      </c>
      <c r="C90" s="3">
        <v>201888</v>
      </c>
      <c r="D90" s="6">
        <v>208.834</v>
      </c>
      <c r="E90" s="7">
        <v>288.161</v>
      </c>
      <c r="F90" s="7">
        <v>20.173999999999999</v>
      </c>
      <c r="G90" s="7">
        <v>90.010999999999996</v>
      </c>
      <c r="H90" s="7">
        <v>172.38800000000001</v>
      </c>
      <c r="I90" s="7">
        <v>64.843999999999994</v>
      </c>
      <c r="J90" s="7">
        <v>62.158000000000001</v>
      </c>
      <c r="K90">
        <v>6.5667</v>
      </c>
    </row>
    <row r="91" spans="1:11" x14ac:dyDescent="0.35">
      <c r="A91" s="1">
        <v>25294</v>
      </c>
      <c r="B91" s="7">
        <v>4938.7280000000001</v>
      </c>
      <c r="C91" s="3">
        <v>202333</v>
      </c>
      <c r="D91" s="6">
        <v>212.21600000000001</v>
      </c>
      <c r="E91" s="7">
        <v>295.673</v>
      </c>
      <c r="F91" s="7">
        <v>20.431000000000001</v>
      </c>
      <c r="G91" s="7">
        <v>90.447999999999993</v>
      </c>
      <c r="H91" s="7">
        <v>172.721</v>
      </c>
      <c r="I91" s="7">
        <v>64.867999999999995</v>
      </c>
      <c r="J91" s="7">
        <v>62.732999999999997</v>
      </c>
      <c r="K91">
        <v>8.3267000000000007</v>
      </c>
    </row>
    <row r="92" spans="1:11" x14ac:dyDescent="0.35">
      <c r="A92" s="1">
        <v>25385</v>
      </c>
      <c r="B92" s="7">
        <v>4971.3490000000002</v>
      </c>
      <c r="C92" s="3">
        <v>202881.33333333334</v>
      </c>
      <c r="D92" s="6">
        <v>215.988</v>
      </c>
      <c r="E92" s="7">
        <v>302.01</v>
      </c>
      <c r="F92" s="7">
        <v>20.718</v>
      </c>
      <c r="G92" s="7">
        <v>90.628</v>
      </c>
      <c r="H92" s="7">
        <v>177.56399999999999</v>
      </c>
      <c r="I92" s="7">
        <v>65.131</v>
      </c>
      <c r="J92" s="7">
        <v>63.036000000000001</v>
      </c>
      <c r="K92">
        <v>8.9832999999999998</v>
      </c>
    </row>
    <row r="93" spans="1:11" x14ac:dyDescent="0.35">
      <c r="A93" s="1">
        <v>25477</v>
      </c>
      <c r="B93" s="7">
        <v>4947.1040000000003</v>
      </c>
      <c r="C93" s="3">
        <v>203492.33333333334</v>
      </c>
      <c r="D93" s="6">
        <v>219.744</v>
      </c>
      <c r="E93" s="7">
        <v>309.99799999999999</v>
      </c>
      <c r="F93" s="7">
        <v>20.984999999999999</v>
      </c>
      <c r="G93" s="7">
        <v>90.843999999999994</v>
      </c>
      <c r="H93" s="7">
        <v>171.57300000000001</v>
      </c>
      <c r="I93" s="7">
        <v>65.391000000000005</v>
      </c>
      <c r="J93" s="7">
        <v>62.844999999999999</v>
      </c>
      <c r="K93">
        <v>8.94</v>
      </c>
    </row>
    <row r="94" spans="1:11" x14ac:dyDescent="0.35">
      <c r="A94" s="1">
        <v>25569</v>
      </c>
      <c r="B94" s="7">
        <v>4939.759</v>
      </c>
      <c r="C94" s="3">
        <v>204004.33333333334</v>
      </c>
      <c r="D94" s="6">
        <v>224.48400000000001</v>
      </c>
      <c r="E94" s="7">
        <v>317.58999999999997</v>
      </c>
      <c r="F94" s="7">
        <v>21.28</v>
      </c>
      <c r="G94" s="7">
        <v>89.611000000000004</v>
      </c>
      <c r="H94" s="7">
        <v>168.113</v>
      </c>
      <c r="I94" s="7">
        <v>65.528000000000006</v>
      </c>
      <c r="J94" s="7">
        <v>62.593000000000004</v>
      </c>
      <c r="K94">
        <v>8.5732999999999997</v>
      </c>
    </row>
    <row r="95" spans="1:11" x14ac:dyDescent="0.35">
      <c r="A95" s="1">
        <v>25659</v>
      </c>
      <c r="B95" s="7">
        <v>4946.7700000000004</v>
      </c>
      <c r="C95" s="3">
        <v>204612.66666666666</v>
      </c>
      <c r="D95" s="6">
        <v>226.548</v>
      </c>
      <c r="E95" s="7">
        <v>324.01600000000002</v>
      </c>
      <c r="F95" s="7">
        <v>21.577000000000002</v>
      </c>
      <c r="G95" s="7">
        <v>91.006</v>
      </c>
      <c r="H95" s="7">
        <v>171.45500000000001</v>
      </c>
      <c r="I95" s="7">
        <v>65.652000000000001</v>
      </c>
      <c r="J95" s="7">
        <v>61.767000000000003</v>
      </c>
      <c r="K95">
        <v>7.8867000000000003</v>
      </c>
    </row>
    <row r="96" spans="1:11" x14ac:dyDescent="0.35">
      <c r="A96" s="1">
        <v>25750</v>
      </c>
      <c r="B96" s="7">
        <v>4992.357</v>
      </c>
      <c r="C96" s="3">
        <v>205295.66666666666</v>
      </c>
      <c r="D96" s="6">
        <v>229.71600000000001</v>
      </c>
      <c r="E96" s="7">
        <v>331.755</v>
      </c>
      <c r="F96" s="7">
        <v>21.754000000000001</v>
      </c>
      <c r="G96" s="7">
        <v>92.010999999999996</v>
      </c>
      <c r="H96" s="7">
        <v>173.904</v>
      </c>
      <c r="I96" s="7">
        <v>66.043000000000006</v>
      </c>
      <c r="J96" s="7">
        <v>61.456000000000003</v>
      </c>
      <c r="K96">
        <v>6.7066999999999997</v>
      </c>
    </row>
    <row r="97" spans="1:11" x14ac:dyDescent="0.35">
      <c r="A97" s="1">
        <v>25842</v>
      </c>
      <c r="B97" s="7">
        <v>4938.857</v>
      </c>
      <c r="C97" s="3">
        <v>206016.66666666666</v>
      </c>
      <c r="D97" s="6">
        <v>234.47499999999999</v>
      </c>
      <c r="E97" s="7">
        <v>338.36099999999999</v>
      </c>
      <c r="F97" s="7">
        <v>22.042000000000002</v>
      </c>
      <c r="G97" s="7">
        <v>87.323999999999998</v>
      </c>
      <c r="H97" s="7">
        <v>166.75399999999999</v>
      </c>
      <c r="I97" s="7">
        <v>65.747</v>
      </c>
      <c r="J97" s="7">
        <v>60.984000000000002</v>
      </c>
      <c r="K97">
        <v>5.5667</v>
      </c>
    </row>
    <row r="98" spans="1:11" x14ac:dyDescent="0.35">
      <c r="A98" s="1">
        <v>25934</v>
      </c>
      <c r="B98" s="7">
        <v>5072.9960000000001</v>
      </c>
      <c r="C98" s="3">
        <v>206663</v>
      </c>
      <c r="D98" s="6">
        <v>235.828</v>
      </c>
      <c r="E98" s="7">
        <v>345.30700000000002</v>
      </c>
      <c r="F98" s="7">
        <v>22.376000000000001</v>
      </c>
      <c r="G98" s="7">
        <v>98.052000000000007</v>
      </c>
      <c r="H98" s="7">
        <v>189.495</v>
      </c>
      <c r="I98" s="7">
        <v>66.542000000000002</v>
      </c>
      <c r="J98" s="7">
        <v>61.271000000000001</v>
      </c>
      <c r="K98">
        <v>3.8567</v>
      </c>
    </row>
    <row r="99" spans="1:11" x14ac:dyDescent="0.35">
      <c r="A99" s="1">
        <v>26024</v>
      </c>
      <c r="B99" s="7">
        <v>5100.4470000000001</v>
      </c>
      <c r="C99" s="3">
        <v>207262.33333333334</v>
      </c>
      <c r="D99" s="6">
        <v>238.83199999999999</v>
      </c>
      <c r="E99" s="7">
        <v>353.404</v>
      </c>
      <c r="F99" s="7">
        <v>22.67</v>
      </c>
      <c r="G99" s="7">
        <v>100.989</v>
      </c>
      <c r="H99" s="7">
        <v>197.32900000000001</v>
      </c>
      <c r="I99" s="7">
        <v>66.903999999999996</v>
      </c>
      <c r="J99" s="7">
        <v>61.47</v>
      </c>
      <c r="K99">
        <v>4.5667</v>
      </c>
    </row>
    <row r="100" spans="1:11" x14ac:dyDescent="0.35">
      <c r="A100" s="1">
        <v>26115</v>
      </c>
      <c r="B100" s="7">
        <v>5142.4219999999996</v>
      </c>
      <c r="C100" s="3">
        <v>207885.33333333334</v>
      </c>
      <c r="D100" s="6">
        <v>240.42400000000001</v>
      </c>
      <c r="E100" s="7">
        <v>361.73200000000003</v>
      </c>
      <c r="F100" s="7">
        <v>22.901</v>
      </c>
      <c r="G100" s="7">
        <v>103.44199999999999</v>
      </c>
      <c r="H100" s="7">
        <v>202.05799999999999</v>
      </c>
      <c r="I100" s="7">
        <v>67.156999999999996</v>
      </c>
      <c r="J100" s="7">
        <v>61.47</v>
      </c>
      <c r="K100">
        <v>5.4767000000000001</v>
      </c>
    </row>
    <row r="101" spans="1:11" x14ac:dyDescent="0.35">
      <c r="A101" s="1">
        <v>26207</v>
      </c>
      <c r="B101" s="7">
        <v>5154.5469999999996</v>
      </c>
      <c r="C101" s="3">
        <v>208546.66666666666</v>
      </c>
      <c r="D101" s="6">
        <v>243.595</v>
      </c>
      <c r="E101" s="7">
        <v>370.84300000000002</v>
      </c>
      <c r="F101" s="7">
        <v>23.091999999999999</v>
      </c>
      <c r="G101" s="7">
        <v>107.30200000000001</v>
      </c>
      <c r="H101" s="7">
        <v>198.411</v>
      </c>
      <c r="I101" s="7">
        <v>67.120999999999995</v>
      </c>
      <c r="J101" s="7">
        <v>62.131</v>
      </c>
      <c r="K101">
        <v>4.75</v>
      </c>
    </row>
    <row r="102" spans="1:11" x14ac:dyDescent="0.35">
      <c r="A102" s="1">
        <v>26299</v>
      </c>
      <c r="B102" s="7">
        <v>5249.3370000000004</v>
      </c>
      <c r="C102" s="3">
        <v>209063.33333333334</v>
      </c>
      <c r="D102" s="6">
        <v>247.04</v>
      </c>
      <c r="E102" s="7">
        <v>381.20400000000001</v>
      </c>
      <c r="F102" s="7">
        <v>23.443000000000001</v>
      </c>
      <c r="G102" s="7">
        <v>110.70399999999999</v>
      </c>
      <c r="H102" s="7">
        <v>212.96799999999999</v>
      </c>
      <c r="I102" s="7">
        <v>68.433000000000007</v>
      </c>
      <c r="J102" s="7">
        <v>62.83</v>
      </c>
      <c r="K102">
        <v>3.5467</v>
      </c>
    </row>
    <row r="103" spans="1:11" x14ac:dyDescent="0.35">
      <c r="A103" s="1">
        <v>26390</v>
      </c>
      <c r="B103" s="7">
        <v>5368.4849999999997</v>
      </c>
      <c r="C103" s="3">
        <v>209552</v>
      </c>
      <c r="D103" s="6">
        <v>254.30199999999999</v>
      </c>
      <c r="E103" s="7">
        <v>388.99599999999998</v>
      </c>
      <c r="F103" s="7">
        <v>23.588999999999999</v>
      </c>
      <c r="G103" s="7">
        <v>114.066</v>
      </c>
      <c r="H103" s="7">
        <v>226.798</v>
      </c>
      <c r="I103" s="7">
        <v>68.787999999999997</v>
      </c>
      <c r="J103" s="7">
        <v>63.286000000000001</v>
      </c>
      <c r="K103">
        <v>4.3</v>
      </c>
    </row>
    <row r="104" spans="1:11" x14ac:dyDescent="0.35">
      <c r="A104" s="1">
        <v>26481</v>
      </c>
      <c r="B104" s="7">
        <v>5419.1840000000002</v>
      </c>
      <c r="C104" s="3">
        <v>210083</v>
      </c>
      <c r="D104" s="6">
        <v>260.084</v>
      </c>
      <c r="E104" s="7">
        <v>398.12299999999999</v>
      </c>
      <c r="F104" s="7">
        <v>23.815000000000001</v>
      </c>
      <c r="G104" s="7">
        <v>117.59099999999999</v>
      </c>
      <c r="H104" s="7">
        <v>233.09</v>
      </c>
      <c r="I104" s="7">
        <v>69.147999999999996</v>
      </c>
      <c r="J104" s="7">
        <v>63.643999999999998</v>
      </c>
      <c r="K104">
        <v>4.7432999999999996</v>
      </c>
    </row>
    <row r="105" spans="1:11" x14ac:dyDescent="0.35">
      <c r="A105" s="1">
        <v>26573</v>
      </c>
      <c r="B105" s="7">
        <v>5509.9260000000004</v>
      </c>
      <c r="C105" s="3">
        <v>210652</v>
      </c>
      <c r="D105" s="6">
        <v>268.05700000000002</v>
      </c>
      <c r="E105" s="7">
        <v>409.029</v>
      </c>
      <c r="F105" s="7">
        <v>24.117999999999999</v>
      </c>
      <c r="G105" s="7">
        <v>123.416</v>
      </c>
      <c r="H105" s="7">
        <v>239.715</v>
      </c>
      <c r="I105" s="7">
        <v>69.73</v>
      </c>
      <c r="J105" s="7">
        <v>64.31</v>
      </c>
      <c r="K105">
        <v>5.1467000000000001</v>
      </c>
    </row>
    <row r="106" spans="1:11" x14ac:dyDescent="0.35">
      <c r="A106" s="1">
        <v>26665</v>
      </c>
      <c r="B106" s="7">
        <v>5646.2860000000001</v>
      </c>
      <c r="C106" s="3">
        <v>211119.66666666666</v>
      </c>
      <c r="D106" s="6">
        <v>275.45600000000002</v>
      </c>
      <c r="E106" s="7">
        <v>417.73899999999998</v>
      </c>
      <c r="F106" s="7">
        <v>24.396000000000001</v>
      </c>
      <c r="G106" s="7">
        <v>131.81200000000001</v>
      </c>
      <c r="H106" s="7">
        <v>254.31299999999999</v>
      </c>
      <c r="I106" s="7">
        <v>70.453999999999994</v>
      </c>
      <c r="J106" s="7">
        <v>65.278000000000006</v>
      </c>
      <c r="K106">
        <v>6.5366999999999997</v>
      </c>
    </row>
    <row r="107" spans="1:11" x14ac:dyDescent="0.35">
      <c r="A107" s="1">
        <v>26755</v>
      </c>
      <c r="B107" s="7">
        <v>5707.7550000000001</v>
      </c>
      <c r="C107" s="3">
        <v>211581</v>
      </c>
      <c r="D107" s="6">
        <v>281.38600000000002</v>
      </c>
      <c r="E107" s="7">
        <v>427.84699999999998</v>
      </c>
      <c r="F107" s="7">
        <v>24.771000000000001</v>
      </c>
      <c r="G107" s="7">
        <v>131.29499999999999</v>
      </c>
      <c r="H107" s="7">
        <v>268.19600000000003</v>
      </c>
      <c r="I107" s="7">
        <v>69.968999999999994</v>
      </c>
      <c r="J107" s="7">
        <v>65.965000000000003</v>
      </c>
      <c r="K107">
        <v>7.8167</v>
      </c>
    </row>
    <row r="108" spans="1:11" x14ac:dyDescent="0.35">
      <c r="A108" s="1">
        <v>26846</v>
      </c>
      <c r="B108" s="7">
        <v>5677.7380000000003</v>
      </c>
      <c r="C108" s="3">
        <v>212096.66666666666</v>
      </c>
      <c r="D108" s="6">
        <v>289.916</v>
      </c>
      <c r="E108" s="7">
        <v>438.16</v>
      </c>
      <c r="F108" s="7">
        <v>25.254000000000001</v>
      </c>
      <c r="G108" s="7">
        <v>130.80000000000001</v>
      </c>
      <c r="H108" s="7">
        <v>264.33499999999998</v>
      </c>
      <c r="I108" s="7">
        <v>69.804000000000002</v>
      </c>
      <c r="J108" s="7">
        <v>66.411000000000001</v>
      </c>
      <c r="K108">
        <v>10.56</v>
      </c>
    </row>
    <row r="109" spans="1:11" x14ac:dyDescent="0.35">
      <c r="A109" s="1">
        <v>26938</v>
      </c>
      <c r="B109" s="7">
        <v>5731.6319999999996</v>
      </c>
      <c r="C109" s="3">
        <v>212631.33333333334</v>
      </c>
      <c r="D109" s="6">
        <v>297.67500000000001</v>
      </c>
      <c r="E109" s="7">
        <v>448.01100000000002</v>
      </c>
      <c r="F109" s="7">
        <v>25.757000000000001</v>
      </c>
      <c r="G109" s="7">
        <v>128.20099999999999</v>
      </c>
      <c r="H109" s="7">
        <v>280.858</v>
      </c>
      <c r="I109" s="7">
        <v>69.457999999999998</v>
      </c>
      <c r="J109" s="7">
        <v>66.742000000000004</v>
      </c>
      <c r="K109">
        <v>9.9967000000000006</v>
      </c>
    </row>
    <row r="110" spans="1:11" x14ac:dyDescent="0.35">
      <c r="A110" s="1">
        <v>27030</v>
      </c>
      <c r="B110" s="7">
        <v>5682.3530000000001</v>
      </c>
      <c r="C110" s="3">
        <v>213072.33333333334</v>
      </c>
      <c r="D110" s="6">
        <v>308.85300000000001</v>
      </c>
      <c r="E110" s="7">
        <v>456.36200000000002</v>
      </c>
      <c r="F110" s="7">
        <v>26.242999999999999</v>
      </c>
      <c r="G110" s="7">
        <v>126.652</v>
      </c>
      <c r="H110" s="7">
        <v>268.36099999999999</v>
      </c>
      <c r="I110" s="7">
        <v>68.989999999999995</v>
      </c>
      <c r="J110" s="7">
        <v>66.454999999999998</v>
      </c>
      <c r="K110">
        <v>9.3232999999999997</v>
      </c>
    </row>
    <row r="111" spans="1:11" x14ac:dyDescent="0.35">
      <c r="A111" s="1">
        <v>27120</v>
      </c>
      <c r="B111" s="7">
        <v>5695.8590000000004</v>
      </c>
      <c r="C111" s="3">
        <v>213520</v>
      </c>
      <c r="D111" s="6">
        <v>318.017</v>
      </c>
      <c r="E111" s="7">
        <v>471.822</v>
      </c>
      <c r="F111" s="7">
        <v>26.863</v>
      </c>
      <c r="G111" s="7">
        <v>130.583</v>
      </c>
      <c r="H111" s="7">
        <v>277.39100000000002</v>
      </c>
      <c r="I111" s="7">
        <v>68.948999999999998</v>
      </c>
      <c r="J111" s="7">
        <v>66.631</v>
      </c>
      <c r="K111">
        <v>11.25</v>
      </c>
    </row>
    <row r="112" spans="1:11" x14ac:dyDescent="0.35">
      <c r="A112" s="1">
        <v>27211</v>
      </c>
      <c r="B112" s="7">
        <v>5642.0249999999996</v>
      </c>
      <c r="C112" s="3">
        <v>214047.33333333334</v>
      </c>
      <c r="D112" s="6">
        <v>327.66699999999997</v>
      </c>
      <c r="E112" s="7">
        <v>485.28399999999999</v>
      </c>
      <c r="F112" s="7">
        <v>27.65</v>
      </c>
      <c r="G112" s="7">
        <v>136.32400000000001</v>
      </c>
      <c r="H112" s="7">
        <v>271.01299999999998</v>
      </c>
      <c r="I112" s="7">
        <v>69.054000000000002</v>
      </c>
      <c r="J112" s="7">
        <v>66.397000000000006</v>
      </c>
      <c r="K112">
        <v>12.09</v>
      </c>
    </row>
    <row r="113" spans="1:11" x14ac:dyDescent="0.35">
      <c r="A113" s="1">
        <v>27303</v>
      </c>
      <c r="B113" s="7">
        <v>5620.1260000000002</v>
      </c>
      <c r="C113" s="3">
        <v>214619.33333333334</v>
      </c>
      <c r="D113" s="6">
        <v>330.90800000000002</v>
      </c>
      <c r="E113" s="7">
        <v>501.02199999999999</v>
      </c>
      <c r="F113" s="7">
        <v>28.463000000000001</v>
      </c>
      <c r="G113" s="7">
        <v>127.148</v>
      </c>
      <c r="H113" s="7">
        <v>281.339</v>
      </c>
      <c r="I113" s="7">
        <v>68.846999999999994</v>
      </c>
      <c r="J113" s="7">
        <v>65.299000000000007</v>
      </c>
      <c r="K113">
        <v>9.3467000000000002</v>
      </c>
    </row>
    <row r="114" spans="1:11" x14ac:dyDescent="0.35">
      <c r="A114" s="1">
        <v>27395</v>
      </c>
      <c r="B114" s="7">
        <v>5551.7129999999997</v>
      </c>
      <c r="C114" s="3">
        <v>215064.66666666666</v>
      </c>
      <c r="D114" s="6">
        <v>336.20600000000002</v>
      </c>
      <c r="E114" s="7">
        <v>517.197</v>
      </c>
      <c r="F114" s="7">
        <v>29.11</v>
      </c>
      <c r="G114" s="7">
        <v>131.78700000000001</v>
      </c>
      <c r="H114" s="7">
        <v>244.30600000000001</v>
      </c>
      <c r="I114" s="7">
        <v>69.453999999999994</v>
      </c>
      <c r="J114" s="7">
        <v>63.246000000000002</v>
      </c>
      <c r="K114">
        <v>6.3033000000000001</v>
      </c>
    </row>
    <row r="115" spans="1:11" x14ac:dyDescent="0.35">
      <c r="A115" s="1">
        <v>27485</v>
      </c>
      <c r="B115" s="7">
        <v>5591.3819999999996</v>
      </c>
      <c r="C115" s="3">
        <v>215548</v>
      </c>
      <c r="D115" s="6">
        <v>344.84899999999999</v>
      </c>
      <c r="E115" s="7">
        <v>532.04100000000005</v>
      </c>
      <c r="F115" s="7">
        <v>29.542999999999999</v>
      </c>
      <c r="G115" s="7">
        <v>136.69200000000001</v>
      </c>
      <c r="H115" s="7">
        <v>243.28100000000001</v>
      </c>
      <c r="I115" s="7">
        <v>70.093000000000004</v>
      </c>
      <c r="J115" s="7">
        <v>62.662999999999997</v>
      </c>
      <c r="K115">
        <v>5.42</v>
      </c>
    </row>
    <row r="116" spans="1:11" x14ac:dyDescent="0.35">
      <c r="A116" s="1">
        <v>27576</v>
      </c>
      <c r="B116" s="7">
        <v>5687.0870000000004</v>
      </c>
      <c r="C116" s="3">
        <v>216187</v>
      </c>
      <c r="D116" s="6">
        <v>355.964</v>
      </c>
      <c r="E116" s="7">
        <v>544.44000000000005</v>
      </c>
      <c r="F116" s="7">
        <v>30.065000000000001</v>
      </c>
      <c r="G116" s="7">
        <v>146.78800000000001</v>
      </c>
      <c r="H116" s="7">
        <v>265.19200000000001</v>
      </c>
      <c r="I116" s="7">
        <v>69.926000000000002</v>
      </c>
      <c r="J116" s="7">
        <v>63.234000000000002</v>
      </c>
      <c r="K116">
        <v>6.16</v>
      </c>
    </row>
    <row r="117" spans="1:11" x14ac:dyDescent="0.35">
      <c r="A117" s="1">
        <v>27668</v>
      </c>
      <c r="B117" s="7">
        <v>5763.665</v>
      </c>
      <c r="C117" s="3">
        <v>216763</v>
      </c>
      <c r="D117" s="6">
        <v>359.65899999999999</v>
      </c>
      <c r="E117" s="7">
        <v>563.17200000000003</v>
      </c>
      <c r="F117" s="7">
        <v>30.568000000000001</v>
      </c>
      <c r="G117" s="7">
        <v>153.392</v>
      </c>
      <c r="H117" s="7">
        <v>276.23599999999999</v>
      </c>
      <c r="I117" s="7">
        <v>69.778000000000006</v>
      </c>
      <c r="J117" s="7">
        <v>64.323999999999998</v>
      </c>
      <c r="K117">
        <v>5.4132999999999996</v>
      </c>
    </row>
    <row r="118" spans="1:11" x14ac:dyDescent="0.35">
      <c r="A118" s="1">
        <v>27760</v>
      </c>
      <c r="B118" s="7">
        <v>5893.2759999999998</v>
      </c>
      <c r="C118" s="3">
        <v>217241.66666666666</v>
      </c>
      <c r="D118" s="6">
        <v>367.43599999999998</v>
      </c>
      <c r="E118" s="7">
        <v>579.17399999999998</v>
      </c>
      <c r="F118" s="7">
        <v>30.890999999999998</v>
      </c>
      <c r="G118" s="7">
        <v>163.297</v>
      </c>
      <c r="H118" s="7">
        <v>304.63799999999998</v>
      </c>
      <c r="I118" s="7">
        <v>70.311000000000007</v>
      </c>
      <c r="J118" s="7">
        <v>65.382999999999996</v>
      </c>
      <c r="K118">
        <v>4.8266999999999998</v>
      </c>
    </row>
    <row r="119" spans="1:11" x14ac:dyDescent="0.35">
      <c r="A119" s="1">
        <v>27851</v>
      </c>
      <c r="B119" s="7">
        <v>5936.5150000000003</v>
      </c>
      <c r="C119" s="3">
        <v>217691.33333333334</v>
      </c>
      <c r="D119" s="6">
        <v>373.07</v>
      </c>
      <c r="E119" s="7">
        <v>590.57100000000003</v>
      </c>
      <c r="F119" s="7">
        <v>31.202000000000002</v>
      </c>
      <c r="G119" s="7">
        <v>165.9</v>
      </c>
      <c r="H119" s="7">
        <v>322.303</v>
      </c>
      <c r="I119" s="7">
        <v>71.001000000000005</v>
      </c>
      <c r="J119" s="7">
        <v>65.408000000000001</v>
      </c>
      <c r="K119">
        <v>5.1966999999999999</v>
      </c>
    </row>
    <row r="120" spans="1:11" x14ac:dyDescent="0.35">
      <c r="A120" s="1">
        <v>27942</v>
      </c>
      <c r="B120" s="7">
        <v>5969.0889999999999</v>
      </c>
      <c r="C120" s="3">
        <v>218236</v>
      </c>
      <c r="D120" s="6">
        <v>380.608</v>
      </c>
      <c r="E120" s="7">
        <v>608.35299999999995</v>
      </c>
      <c r="F120" s="7">
        <v>31.605</v>
      </c>
      <c r="G120" s="7">
        <v>169.845</v>
      </c>
      <c r="H120" s="7">
        <v>328.30700000000002</v>
      </c>
      <c r="I120" s="7">
        <v>71.352999999999994</v>
      </c>
      <c r="J120" s="7">
        <v>65.67</v>
      </c>
      <c r="K120">
        <v>5.2832999999999997</v>
      </c>
    </row>
    <row r="121" spans="1:11" x14ac:dyDescent="0.35">
      <c r="A121" s="1">
        <v>28034</v>
      </c>
      <c r="B121" s="7">
        <v>6012.3559999999998</v>
      </c>
      <c r="C121" s="3">
        <v>218828</v>
      </c>
      <c r="D121" s="6">
        <v>389.60700000000003</v>
      </c>
      <c r="E121" s="7">
        <v>627.34500000000003</v>
      </c>
      <c r="F121" s="7">
        <v>32.171999999999997</v>
      </c>
      <c r="G121" s="7">
        <v>175.45500000000001</v>
      </c>
      <c r="H121" s="7">
        <v>337.65</v>
      </c>
      <c r="I121" s="7">
        <v>71.828000000000003</v>
      </c>
      <c r="J121" s="7">
        <v>66.024000000000001</v>
      </c>
      <c r="K121">
        <v>4.8733000000000004</v>
      </c>
    </row>
    <row r="122" spans="1:11" x14ac:dyDescent="0.35">
      <c r="A122" s="1">
        <v>28126</v>
      </c>
      <c r="B122" s="7">
        <v>6083.3909999999996</v>
      </c>
      <c r="C122" s="3">
        <v>219342.33333333334</v>
      </c>
      <c r="D122" s="6">
        <v>396.46699999999998</v>
      </c>
      <c r="E122" s="7">
        <v>647.81399999999996</v>
      </c>
      <c r="F122" s="7">
        <v>32.69</v>
      </c>
      <c r="G122" s="7">
        <v>183.93100000000001</v>
      </c>
      <c r="H122" s="7">
        <v>360.31299999999999</v>
      </c>
      <c r="I122" s="7">
        <v>71.869</v>
      </c>
      <c r="J122" s="7">
        <v>66.722999999999999</v>
      </c>
      <c r="K122">
        <v>4.66</v>
      </c>
    </row>
    <row r="123" spans="1:11" x14ac:dyDescent="0.35">
      <c r="A123" s="1">
        <v>28216</v>
      </c>
      <c r="B123" s="7">
        <v>6201.6589999999997</v>
      </c>
      <c r="C123" s="3">
        <v>219863</v>
      </c>
      <c r="D123" s="6">
        <v>403.70400000000001</v>
      </c>
      <c r="E123" s="7">
        <v>663.05399999999997</v>
      </c>
      <c r="F123" s="7">
        <v>33.151000000000003</v>
      </c>
      <c r="G123" s="7">
        <v>189.22300000000001</v>
      </c>
      <c r="H123" s="7">
        <v>389.70299999999997</v>
      </c>
      <c r="I123" s="7">
        <v>72.070999999999998</v>
      </c>
      <c r="J123" s="7">
        <v>67.997</v>
      </c>
      <c r="K123">
        <v>5.1566999999999998</v>
      </c>
    </row>
    <row r="124" spans="1:11" x14ac:dyDescent="0.35">
      <c r="A124" s="1">
        <v>28307</v>
      </c>
      <c r="B124" s="7">
        <v>6313.5590000000002</v>
      </c>
      <c r="C124" s="3">
        <v>220461.66666666666</v>
      </c>
      <c r="D124" s="6">
        <v>409.90899999999999</v>
      </c>
      <c r="E124" s="7">
        <v>683.00300000000004</v>
      </c>
      <c r="F124" s="7">
        <v>33.554000000000002</v>
      </c>
      <c r="G124" s="7">
        <v>193.99199999999999</v>
      </c>
      <c r="H124" s="7">
        <v>414.13400000000001</v>
      </c>
      <c r="I124" s="7">
        <v>72.471000000000004</v>
      </c>
      <c r="J124" s="7">
        <v>68.725999999999999</v>
      </c>
      <c r="K124">
        <v>5.82</v>
      </c>
    </row>
    <row r="125" spans="1:11" x14ac:dyDescent="0.35">
      <c r="A125" s="1">
        <v>28399</v>
      </c>
      <c r="B125" s="7">
        <v>6313.6970000000001</v>
      </c>
      <c r="C125" s="3">
        <v>221105.33333333334</v>
      </c>
      <c r="D125" s="6">
        <v>423.60399999999998</v>
      </c>
      <c r="E125" s="7">
        <v>700.49400000000003</v>
      </c>
      <c r="F125" s="7">
        <v>34.279000000000003</v>
      </c>
      <c r="G125" s="7">
        <v>200.70599999999999</v>
      </c>
      <c r="H125" s="7">
        <v>422.29899999999998</v>
      </c>
      <c r="I125" s="7">
        <v>72.653999999999996</v>
      </c>
      <c r="J125" s="7">
        <v>69.400000000000006</v>
      </c>
      <c r="K125">
        <v>6.5133000000000001</v>
      </c>
    </row>
    <row r="126" spans="1:11" x14ac:dyDescent="0.35">
      <c r="A126" s="1">
        <v>28491</v>
      </c>
      <c r="B126" s="7">
        <v>6333.848</v>
      </c>
      <c r="C126" s="3">
        <v>221632.66666666666</v>
      </c>
      <c r="D126" s="6">
        <v>431.07299999999998</v>
      </c>
      <c r="E126" s="7">
        <v>724.81100000000004</v>
      </c>
      <c r="F126" s="7">
        <v>34.777999999999999</v>
      </c>
      <c r="G126" s="7">
        <v>198.16800000000001</v>
      </c>
      <c r="H126" s="7">
        <v>434.79899999999998</v>
      </c>
      <c r="I126" s="7">
        <v>73.45</v>
      </c>
      <c r="J126" s="7">
        <v>69.724000000000004</v>
      </c>
      <c r="K126">
        <v>6.7567000000000004</v>
      </c>
    </row>
    <row r="127" spans="1:11" x14ac:dyDescent="0.35">
      <c r="A127" s="1">
        <v>28581</v>
      </c>
      <c r="B127" s="7">
        <v>6578.6049999999996</v>
      </c>
      <c r="C127" s="3">
        <v>222182</v>
      </c>
      <c r="D127" s="6">
        <v>444.81200000000001</v>
      </c>
      <c r="E127" s="7">
        <v>750.38599999999997</v>
      </c>
      <c r="F127" s="7">
        <v>35.442999999999998</v>
      </c>
      <c r="G127" s="7">
        <v>216.18700000000001</v>
      </c>
      <c r="H127" s="7">
        <v>470.584</v>
      </c>
      <c r="I127" s="7">
        <v>73.119</v>
      </c>
      <c r="J127" s="7">
        <v>71.757000000000005</v>
      </c>
      <c r="K127">
        <v>7.2832999999999997</v>
      </c>
    </row>
    <row r="128" spans="1:11" x14ac:dyDescent="0.35">
      <c r="A128" s="1">
        <v>28672</v>
      </c>
      <c r="B128" s="7">
        <v>6644.7539999999999</v>
      </c>
      <c r="C128" s="3">
        <v>222814.33333333334</v>
      </c>
      <c r="D128" s="6">
        <v>455.62</v>
      </c>
      <c r="E128" s="7">
        <v>769.85599999999999</v>
      </c>
      <c r="F128" s="7">
        <v>36.043999999999997</v>
      </c>
      <c r="G128" s="7">
        <v>216.74</v>
      </c>
      <c r="H128" s="7">
        <v>492.36799999999999</v>
      </c>
      <c r="I128" s="7">
        <v>73.194999999999993</v>
      </c>
      <c r="J128" s="7">
        <v>72.358999999999995</v>
      </c>
      <c r="K128">
        <v>8.1</v>
      </c>
    </row>
    <row r="129" spans="1:11" x14ac:dyDescent="0.35">
      <c r="A129" s="1">
        <v>28764</v>
      </c>
      <c r="B129" s="7">
        <v>6734.0690000000004</v>
      </c>
      <c r="C129" s="3">
        <v>223472.66666666666</v>
      </c>
      <c r="D129" s="6">
        <v>469.36700000000002</v>
      </c>
      <c r="E129" s="7">
        <v>789.68899999999996</v>
      </c>
      <c r="F129" s="7">
        <v>36.781999999999996</v>
      </c>
      <c r="G129" s="7">
        <v>222.29900000000001</v>
      </c>
      <c r="H129" s="7">
        <v>515.755</v>
      </c>
      <c r="I129" s="7">
        <v>73.573999999999998</v>
      </c>
      <c r="J129" s="7">
        <v>73.236000000000004</v>
      </c>
      <c r="K129">
        <v>9.5832999999999995</v>
      </c>
    </row>
    <row r="130" spans="1:11" x14ac:dyDescent="0.35">
      <c r="A130" s="1">
        <v>28856</v>
      </c>
      <c r="B130" s="7">
        <v>6746.1760000000004</v>
      </c>
      <c r="C130" s="3">
        <v>224051</v>
      </c>
      <c r="D130" s="6">
        <v>484.59</v>
      </c>
      <c r="E130" s="7">
        <v>809.27300000000002</v>
      </c>
      <c r="F130" s="7">
        <v>37.451999999999998</v>
      </c>
      <c r="G130" s="7">
        <v>223.27799999999999</v>
      </c>
      <c r="H130" s="7">
        <v>525.80899999999997</v>
      </c>
      <c r="I130" s="7">
        <v>73.772999999999996</v>
      </c>
      <c r="J130" s="7">
        <v>73.759</v>
      </c>
      <c r="K130">
        <v>10.0733</v>
      </c>
    </row>
    <row r="131" spans="1:11" x14ac:dyDescent="0.35">
      <c r="A131" s="1">
        <v>28946</v>
      </c>
      <c r="B131" s="7">
        <v>6753.3890000000001</v>
      </c>
      <c r="C131" s="3">
        <v>224637.66666666666</v>
      </c>
      <c r="D131" s="6">
        <v>500.06700000000001</v>
      </c>
      <c r="E131" s="7">
        <v>835.46799999999996</v>
      </c>
      <c r="F131" s="7">
        <v>38.369999999999997</v>
      </c>
      <c r="G131" s="7">
        <v>222.101</v>
      </c>
      <c r="H131" s="7">
        <v>539.29300000000001</v>
      </c>
      <c r="I131" s="7">
        <v>73.483000000000004</v>
      </c>
      <c r="J131" s="7">
        <v>73.992000000000004</v>
      </c>
      <c r="K131">
        <v>10.18</v>
      </c>
    </row>
    <row r="132" spans="1:11" x14ac:dyDescent="0.35">
      <c r="A132" s="1">
        <v>29037</v>
      </c>
      <c r="B132" s="7">
        <v>6803.558</v>
      </c>
      <c r="C132" s="3">
        <v>225299</v>
      </c>
      <c r="D132" s="6">
        <v>522.34699999999998</v>
      </c>
      <c r="E132" s="7">
        <v>858.58900000000006</v>
      </c>
      <c r="F132" s="7">
        <v>39.207999999999998</v>
      </c>
      <c r="G132" s="7">
        <v>230.93199999999999</v>
      </c>
      <c r="H132" s="7">
        <v>545.62099999999998</v>
      </c>
      <c r="I132" s="7">
        <v>73.167000000000002</v>
      </c>
      <c r="J132" s="7">
        <v>74.674000000000007</v>
      </c>
      <c r="K132">
        <v>10.9467</v>
      </c>
    </row>
    <row r="133" spans="1:11" x14ac:dyDescent="0.35">
      <c r="A133" s="1">
        <v>29129</v>
      </c>
      <c r="B133" s="7">
        <v>6820.5720000000001</v>
      </c>
      <c r="C133" s="3">
        <v>226023.66666666666</v>
      </c>
      <c r="D133" s="6">
        <v>539.38800000000003</v>
      </c>
      <c r="E133" s="7">
        <v>886.59900000000005</v>
      </c>
      <c r="F133" s="7">
        <v>39.936</v>
      </c>
      <c r="G133" s="7">
        <v>229.04900000000001</v>
      </c>
      <c r="H133" s="7">
        <v>547.875</v>
      </c>
      <c r="I133" s="7">
        <v>73.194999999999993</v>
      </c>
      <c r="J133" s="7">
        <v>74.831000000000003</v>
      </c>
      <c r="K133">
        <v>13.576700000000001</v>
      </c>
    </row>
    <row r="134" spans="1:11" x14ac:dyDescent="0.35">
      <c r="A134" s="1">
        <v>29221</v>
      </c>
      <c r="B134" s="7">
        <v>6842.0240000000003</v>
      </c>
      <c r="C134" s="3">
        <v>226652</v>
      </c>
      <c r="D134" s="6">
        <v>559.94600000000003</v>
      </c>
      <c r="E134" s="7">
        <v>910.30100000000004</v>
      </c>
      <c r="F134" s="7">
        <v>40.774999999999999</v>
      </c>
      <c r="G134" s="7">
        <v>232.05500000000001</v>
      </c>
      <c r="H134" s="7">
        <v>554.56200000000001</v>
      </c>
      <c r="I134" s="7">
        <v>72.941999999999993</v>
      </c>
      <c r="J134" s="7">
        <v>74.643000000000001</v>
      </c>
      <c r="K134">
        <v>15.0467</v>
      </c>
    </row>
    <row r="135" spans="1:11" x14ac:dyDescent="0.35">
      <c r="A135" s="1">
        <v>29312</v>
      </c>
      <c r="B135" s="7">
        <v>6701.0460000000003</v>
      </c>
      <c r="C135" s="3">
        <v>227278</v>
      </c>
      <c r="D135" s="6">
        <v>565.91399999999999</v>
      </c>
      <c r="E135" s="7">
        <v>926.89200000000005</v>
      </c>
      <c r="F135" s="7">
        <v>41.744999999999997</v>
      </c>
      <c r="G135" s="7">
        <v>211.917</v>
      </c>
      <c r="H135" s="7">
        <v>519.29399999999998</v>
      </c>
      <c r="I135" s="7">
        <v>73.132999999999996</v>
      </c>
      <c r="J135" s="7">
        <v>73.278000000000006</v>
      </c>
      <c r="K135">
        <v>12.6867</v>
      </c>
    </row>
    <row r="136" spans="1:11" x14ac:dyDescent="0.35">
      <c r="A136" s="1">
        <v>29403</v>
      </c>
      <c r="B136" s="7">
        <v>6693.0820000000003</v>
      </c>
      <c r="C136" s="3">
        <v>227955</v>
      </c>
      <c r="D136" s="6">
        <v>576.49900000000002</v>
      </c>
      <c r="E136" s="7">
        <v>961.90899999999999</v>
      </c>
      <c r="F136" s="7">
        <v>42.677999999999997</v>
      </c>
      <c r="G136" s="7">
        <v>225.363</v>
      </c>
      <c r="H136" s="7">
        <v>495.07100000000003</v>
      </c>
      <c r="I136" s="7">
        <v>73.228999999999999</v>
      </c>
      <c r="J136" s="7">
        <v>72.936999999999998</v>
      </c>
      <c r="K136">
        <v>9.8367000000000004</v>
      </c>
    </row>
    <row r="137" spans="1:11" x14ac:dyDescent="0.35">
      <c r="A137" s="1">
        <v>29495</v>
      </c>
      <c r="B137" s="7">
        <v>6817.9030000000002</v>
      </c>
      <c r="C137" s="3">
        <v>228602.66666666666</v>
      </c>
      <c r="D137" s="6">
        <v>591.25</v>
      </c>
      <c r="E137" s="7">
        <v>1004.394</v>
      </c>
      <c r="F137" s="7">
        <v>43.79</v>
      </c>
      <c r="G137" s="7">
        <v>236.23</v>
      </c>
      <c r="H137" s="7">
        <v>551.47199999999998</v>
      </c>
      <c r="I137" s="7">
        <v>73.441999999999993</v>
      </c>
      <c r="J137" s="7">
        <v>73.921999999999997</v>
      </c>
      <c r="K137">
        <v>15.853300000000001</v>
      </c>
    </row>
    <row r="138" spans="1:11" x14ac:dyDescent="0.35">
      <c r="A138" s="1">
        <v>29587</v>
      </c>
      <c r="B138" s="7">
        <v>6951.4949999999999</v>
      </c>
      <c r="C138" s="3">
        <v>229077.33333333334</v>
      </c>
      <c r="D138" s="6">
        <v>614.04399999999998</v>
      </c>
      <c r="E138" s="7">
        <v>1025.643</v>
      </c>
      <c r="F138" s="7">
        <v>44.942999999999998</v>
      </c>
      <c r="G138" s="7">
        <v>246.047</v>
      </c>
      <c r="H138" s="7">
        <v>619.38099999999997</v>
      </c>
      <c r="I138" s="7">
        <v>73.248999999999995</v>
      </c>
      <c r="J138" s="7">
        <v>74.341999999999999</v>
      </c>
      <c r="K138">
        <v>16.57</v>
      </c>
    </row>
    <row r="139" spans="1:11" x14ac:dyDescent="0.35">
      <c r="A139" s="1">
        <v>29677</v>
      </c>
      <c r="B139" s="7">
        <v>6899.98</v>
      </c>
      <c r="C139" s="3">
        <v>229579.66666666666</v>
      </c>
      <c r="D139" s="6">
        <v>622.84900000000005</v>
      </c>
      <c r="E139" s="7">
        <v>1053.74</v>
      </c>
      <c r="F139" s="7">
        <v>45.834000000000003</v>
      </c>
      <c r="G139" s="7">
        <v>240.93600000000001</v>
      </c>
      <c r="H139" s="7">
        <v>609.84299999999996</v>
      </c>
      <c r="I139" s="7">
        <v>73.144000000000005</v>
      </c>
      <c r="J139" s="7">
        <v>74.399000000000001</v>
      </c>
      <c r="K139">
        <v>17.78</v>
      </c>
    </row>
    <row r="140" spans="1:11" x14ac:dyDescent="0.35">
      <c r="A140" s="1">
        <v>29768</v>
      </c>
      <c r="B140" s="7">
        <v>6982.6090000000004</v>
      </c>
      <c r="C140" s="3">
        <v>230188.33333333334</v>
      </c>
      <c r="D140" s="6">
        <v>629.12699999999995</v>
      </c>
      <c r="E140" s="7">
        <v>1077.047</v>
      </c>
      <c r="F140" s="7">
        <v>46.695999999999998</v>
      </c>
      <c r="G140" s="7">
        <v>251.92500000000001</v>
      </c>
      <c r="H140" s="7">
        <v>652.29700000000003</v>
      </c>
      <c r="I140" s="7">
        <v>73.3</v>
      </c>
      <c r="J140" s="7">
        <v>74.338999999999999</v>
      </c>
      <c r="K140">
        <v>17.576699999999999</v>
      </c>
    </row>
    <row r="141" spans="1:11" x14ac:dyDescent="0.35">
      <c r="A141" s="1">
        <v>29860</v>
      </c>
      <c r="B141" s="7">
        <v>6906.5290000000005</v>
      </c>
      <c r="C141" s="3">
        <v>230817.33333333334</v>
      </c>
      <c r="D141" s="6">
        <v>635.702</v>
      </c>
      <c r="E141" s="7">
        <v>1101.9010000000001</v>
      </c>
      <c r="F141" s="7">
        <v>47.503</v>
      </c>
      <c r="G141" s="7">
        <v>236.84399999999999</v>
      </c>
      <c r="H141" s="7">
        <v>643.39499999999998</v>
      </c>
      <c r="I141" s="7">
        <v>73.245000000000005</v>
      </c>
      <c r="J141" s="7">
        <v>74.007000000000005</v>
      </c>
      <c r="K141">
        <v>13.5867</v>
      </c>
    </row>
    <row r="142" spans="1:11" x14ac:dyDescent="0.35">
      <c r="A142" s="1">
        <v>29952</v>
      </c>
      <c r="B142" s="7">
        <v>6799.2330000000002</v>
      </c>
      <c r="C142" s="3">
        <v>231313.33333333334</v>
      </c>
      <c r="D142" s="6">
        <v>639.85400000000004</v>
      </c>
      <c r="E142" s="7">
        <v>1127.8620000000001</v>
      </c>
      <c r="F142" s="7">
        <v>48.156999999999996</v>
      </c>
      <c r="G142" s="7">
        <v>246.43899999999999</v>
      </c>
      <c r="H142" s="7">
        <v>588.31799999999998</v>
      </c>
      <c r="I142" s="7">
        <v>74.287000000000006</v>
      </c>
      <c r="J142" s="7">
        <v>72.741</v>
      </c>
      <c r="K142">
        <v>14.226699999999999</v>
      </c>
    </row>
    <row r="143" spans="1:11" x14ac:dyDescent="0.35">
      <c r="A143" s="1">
        <v>30042</v>
      </c>
      <c r="B143" s="7">
        <v>6830.2510000000002</v>
      </c>
      <c r="C143" s="3">
        <v>231815.33333333334</v>
      </c>
      <c r="D143" s="6">
        <v>638.721</v>
      </c>
      <c r="E143" s="7">
        <v>1151.6969999999999</v>
      </c>
      <c r="F143" s="7">
        <v>48.783000000000001</v>
      </c>
      <c r="G143" s="7">
        <v>249.226</v>
      </c>
      <c r="H143" s="7">
        <v>593.62099999999998</v>
      </c>
      <c r="I143" s="7">
        <v>74.081000000000003</v>
      </c>
      <c r="J143" s="7">
        <v>73.082999999999998</v>
      </c>
      <c r="K143">
        <v>14.513299999999999</v>
      </c>
    </row>
    <row r="144" spans="1:11" x14ac:dyDescent="0.35">
      <c r="A144" s="1">
        <v>30133</v>
      </c>
      <c r="B144" s="7">
        <v>6804.1390000000001</v>
      </c>
      <c r="C144" s="3">
        <v>232393</v>
      </c>
      <c r="D144" s="6">
        <v>649.71900000000005</v>
      </c>
      <c r="E144" s="7">
        <v>1183.846</v>
      </c>
      <c r="F144" s="7">
        <v>49.475000000000001</v>
      </c>
      <c r="G144" s="7">
        <v>252.107</v>
      </c>
      <c r="H144" s="7">
        <v>592.95399999999995</v>
      </c>
      <c r="I144" s="7">
        <v>73.963999999999999</v>
      </c>
      <c r="J144" s="7">
        <v>72.554000000000002</v>
      </c>
      <c r="K144">
        <v>11.0067</v>
      </c>
    </row>
    <row r="145" spans="1:11" x14ac:dyDescent="0.35">
      <c r="A145" s="1">
        <v>30225</v>
      </c>
      <c r="B145" s="7">
        <v>6806.857</v>
      </c>
      <c r="C145" s="3">
        <v>232989.66666666666</v>
      </c>
      <c r="D145" s="6">
        <v>656.74</v>
      </c>
      <c r="E145" s="7">
        <v>1224.4590000000001</v>
      </c>
      <c r="F145" s="7">
        <v>49.987000000000002</v>
      </c>
      <c r="G145" s="7">
        <v>264.35599999999999</v>
      </c>
      <c r="H145" s="7">
        <v>549.24199999999996</v>
      </c>
      <c r="I145" s="7">
        <v>74.245000000000005</v>
      </c>
      <c r="J145" s="7">
        <v>71.872</v>
      </c>
      <c r="K145">
        <v>9.2866999999999997</v>
      </c>
    </row>
    <row r="146" spans="1:11" x14ac:dyDescent="0.35">
      <c r="A146" s="1">
        <v>30317</v>
      </c>
      <c r="B146" s="7">
        <v>6896.5609999999997</v>
      </c>
      <c r="C146" s="3">
        <v>233469.33333333334</v>
      </c>
      <c r="D146" s="6">
        <v>657.00300000000004</v>
      </c>
      <c r="E146" s="7">
        <v>1258.6780000000001</v>
      </c>
      <c r="F146" s="7">
        <v>50.363999999999997</v>
      </c>
      <c r="G146" s="7">
        <v>268.90800000000002</v>
      </c>
      <c r="H146" s="7">
        <v>565.52</v>
      </c>
      <c r="I146" s="7">
        <v>74.561999999999998</v>
      </c>
      <c r="J146" s="7">
        <v>72.319999999999993</v>
      </c>
      <c r="K146">
        <v>8.6532999999999998</v>
      </c>
    </row>
    <row r="147" spans="1:11" x14ac:dyDescent="0.35">
      <c r="A147" s="1">
        <v>30407</v>
      </c>
      <c r="B147" s="7">
        <v>7053.5</v>
      </c>
      <c r="C147" s="3">
        <v>233940.33333333334</v>
      </c>
      <c r="D147" s="6">
        <v>673.04899999999998</v>
      </c>
      <c r="E147" s="7">
        <v>1286.806</v>
      </c>
      <c r="F147" s="7">
        <v>50.738999999999997</v>
      </c>
      <c r="G147" s="7">
        <v>289.584</v>
      </c>
      <c r="H147" s="7">
        <v>613.78300000000002</v>
      </c>
      <c r="I147" s="7">
        <v>74.375</v>
      </c>
      <c r="J147" s="7">
        <v>73.168000000000006</v>
      </c>
      <c r="K147">
        <v>8.8033000000000001</v>
      </c>
    </row>
    <row r="148" spans="1:11" x14ac:dyDescent="0.35">
      <c r="A148" s="1">
        <v>30498</v>
      </c>
      <c r="B148" s="7">
        <v>7194.5039999999999</v>
      </c>
      <c r="C148" s="3">
        <v>234503</v>
      </c>
      <c r="D148" s="6">
        <v>688.43700000000001</v>
      </c>
      <c r="E148" s="7">
        <v>1329.097</v>
      </c>
      <c r="F148" s="7">
        <v>51.277999999999999</v>
      </c>
      <c r="G148" s="7">
        <v>302.36200000000002</v>
      </c>
      <c r="H148" s="7">
        <v>652.26900000000001</v>
      </c>
      <c r="I148" s="7">
        <v>74.061000000000007</v>
      </c>
      <c r="J148" s="7">
        <v>74.641000000000005</v>
      </c>
      <c r="K148">
        <v>9.4600000000000009</v>
      </c>
    </row>
    <row r="149" spans="1:11" x14ac:dyDescent="0.35">
      <c r="A149" s="1">
        <v>30590</v>
      </c>
      <c r="B149" s="7">
        <v>7344.5969999999998</v>
      </c>
      <c r="C149" s="3">
        <v>235073.33333333334</v>
      </c>
      <c r="D149" s="6">
        <v>696.52200000000005</v>
      </c>
      <c r="E149" s="7">
        <v>1356.704</v>
      </c>
      <c r="F149" s="7">
        <v>51.667000000000002</v>
      </c>
      <c r="G149" s="7">
        <v>319.27</v>
      </c>
      <c r="H149" s="7">
        <v>718.49599999999998</v>
      </c>
      <c r="I149" s="7">
        <v>74.218999999999994</v>
      </c>
      <c r="J149" s="7">
        <v>76.043000000000006</v>
      </c>
      <c r="K149">
        <v>9.43</v>
      </c>
    </row>
    <row r="150" spans="1:11" x14ac:dyDescent="0.35">
      <c r="A150" s="1">
        <v>30682</v>
      </c>
      <c r="B150" s="7">
        <v>7488.1670000000004</v>
      </c>
      <c r="C150" s="3">
        <v>235529</v>
      </c>
      <c r="D150" s="6">
        <v>706.45699999999999</v>
      </c>
      <c r="E150" s="7">
        <v>1380.27</v>
      </c>
      <c r="F150" s="7">
        <v>52.19</v>
      </c>
      <c r="G150" s="7">
        <v>331.43900000000002</v>
      </c>
      <c r="H150" s="7">
        <v>790.87199999999996</v>
      </c>
      <c r="I150" s="7">
        <v>74.052000000000007</v>
      </c>
      <c r="J150" s="7">
        <v>77.507000000000005</v>
      </c>
      <c r="K150">
        <v>9.6867000000000001</v>
      </c>
    </row>
    <row r="151" spans="1:11" x14ac:dyDescent="0.35">
      <c r="A151" s="1">
        <v>30773</v>
      </c>
      <c r="B151" s="7">
        <v>7617.5469999999996</v>
      </c>
      <c r="C151" s="3">
        <v>235997.33333333334</v>
      </c>
      <c r="D151" s="6">
        <v>722.37400000000002</v>
      </c>
      <c r="E151" s="7">
        <v>1412.2329999999999</v>
      </c>
      <c r="F151" s="7">
        <v>52.636000000000003</v>
      </c>
      <c r="G151" s="7">
        <v>341.26900000000001</v>
      </c>
      <c r="H151" s="7">
        <v>818.89400000000001</v>
      </c>
      <c r="I151" s="7">
        <v>74.128</v>
      </c>
      <c r="J151" s="7">
        <v>78.515000000000001</v>
      </c>
      <c r="K151">
        <v>10.556699999999999</v>
      </c>
    </row>
    <row r="152" spans="1:11" x14ac:dyDescent="0.35">
      <c r="A152" s="1">
        <v>30864</v>
      </c>
      <c r="B152" s="7">
        <v>7690.9849999999997</v>
      </c>
      <c r="C152" s="3">
        <v>236552.33333333334</v>
      </c>
      <c r="D152" s="6">
        <v>724.56700000000001</v>
      </c>
      <c r="E152" s="7">
        <v>1446.8820000000001</v>
      </c>
      <c r="F152" s="7">
        <v>53.103999999999999</v>
      </c>
      <c r="G152" s="7">
        <v>342.07499999999999</v>
      </c>
      <c r="H152" s="7">
        <v>838.85199999999998</v>
      </c>
      <c r="I152" s="7">
        <v>74.638999999999996</v>
      </c>
      <c r="J152" s="7">
        <v>78.846999999999994</v>
      </c>
      <c r="K152">
        <v>11.39</v>
      </c>
    </row>
    <row r="153" spans="1:11" x14ac:dyDescent="0.35">
      <c r="A153" s="1">
        <v>30956</v>
      </c>
      <c r="B153" s="7">
        <v>7754.1170000000002</v>
      </c>
      <c r="C153" s="3">
        <v>237150.33333333334</v>
      </c>
      <c r="D153" s="6">
        <v>732.78099999999995</v>
      </c>
      <c r="E153" s="7">
        <v>1475.175</v>
      </c>
      <c r="F153" s="7">
        <v>53.500999999999998</v>
      </c>
      <c r="G153" s="7">
        <v>353.84</v>
      </c>
      <c r="H153" s="7">
        <v>831.74099999999999</v>
      </c>
      <c r="I153" s="7">
        <v>74.622</v>
      </c>
      <c r="J153" s="7">
        <v>79.350999999999999</v>
      </c>
      <c r="K153">
        <v>9.2667000000000002</v>
      </c>
    </row>
    <row r="154" spans="1:11" x14ac:dyDescent="0.35">
      <c r="A154" s="1">
        <v>31048</v>
      </c>
      <c r="B154" s="7">
        <v>7829.26</v>
      </c>
      <c r="C154" s="3">
        <v>237600.66666666666</v>
      </c>
      <c r="D154" s="6">
        <v>742.38499999999999</v>
      </c>
      <c r="E154" s="7">
        <v>1525.616</v>
      </c>
      <c r="F154" s="7">
        <v>54.03</v>
      </c>
      <c r="G154" s="7">
        <v>368.00700000000001</v>
      </c>
      <c r="H154" s="7">
        <v>809.86500000000001</v>
      </c>
      <c r="I154" s="7">
        <v>74.897999999999996</v>
      </c>
      <c r="J154" s="7">
        <v>79.983000000000004</v>
      </c>
      <c r="K154">
        <v>8.4766999999999992</v>
      </c>
    </row>
    <row r="155" spans="1:11" x14ac:dyDescent="0.35">
      <c r="A155" s="1">
        <v>31138</v>
      </c>
      <c r="B155" s="7">
        <v>7898.1940000000004</v>
      </c>
      <c r="C155" s="3">
        <v>238081.33333333334</v>
      </c>
      <c r="D155" s="6">
        <v>752.76</v>
      </c>
      <c r="E155" s="7">
        <v>1555.7539999999999</v>
      </c>
      <c r="F155" s="7">
        <v>54.378</v>
      </c>
      <c r="G155" s="7">
        <v>373.25099999999998</v>
      </c>
      <c r="H155" s="7">
        <v>827.04</v>
      </c>
      <c r="I155" s="7">
        <v>74.957999999999998</v>
      </c>
      <c r="J155" s="7">
        <v>80.522000000000006</v>
      </c>
      <c r="K155">
        <v>7.9233000000000002</v>
      </c>
    </row>
    <row r="156" spans="1:11" x14ac:dyDescent="0.35">
      <c r="A156" s="1">
        <v>31229</v>
      </c>
      <c r="B156" s="7">
        <v>8018.8090000000002</v>
      </c>
      <c r="C156" s="3">
        <v>238681</v>
      </c>
      <c r="D156" s="6">
        <v>760.48500000000001</v>
      </c>
      <c r="E156" s="7">
        <v>1597.213</v>
      </c>
      <c r="F156" s="7">
        <v>54.706000000000003</v>
      </c>
      <c r="G156" s="7">
        <v>396.45100000000002</v>
      </c>
      <c r="H156" s="7">
        <v>822.15700000000004</v>
      </c>
      <c r="I156" s="7">
        <v>75.58</v>
      </c>
      <c r="J156" s="7">
        <v>80.747</v>
      </c>
      <c r="K156">
        <v>7.9</v>
      </c>
    </row>
    <row r="157" spans="1:11" x14ac:dyDescent="0.35">
      <c r="A157" s="1">
        <v>31321</v>
      </c>
      <c r="B157" s="7">
        <v>8078.415</v>
      </c>
      <c r="C157" s="3">
        <v>239299</v>
      </c>
      <c r="D157" s="6">
        <v>773.34500000000003</v>
      </c>
      <c r="E157" s="7">
        <v>1622.3030000000001</v>
      </c>
      <c r="F157" s="7">
        <v>55.012</v>
      </c>
      <c r="G157" s="7">
        <v>383.75200000000001</v>
      </c>
      <c r="H157" s="7">
        <v>859.54499999999996</v>
      </c>
      <c r="I157" s="7">
        <v>76.290999999999997</v>
      </c>
      <c r="J157" s="7">
        <v>81.153999999999996</v>
      </c>
      <c r="K157">
        <v>8.1033000000000008</v>
      </c>
    </row>
    <row r="158" spans="1:11" x14ac:dyDescent="0.35">
      <c r="A158" s="1">
        <v>31413</v>
      </c>
      <c r="B158" s="7">
        <v>8153.8289999999997</v>
      </c>
      <c r="C158" s="3">
        <v>239784.66666666666</v>
      </c>
      <c r="D158" s="6">
        <v>779.25199999999995</v>
      </c>
      <c r="E158" s="7">
        <v>1652.771</v>
      </c>
      <c r="F158" s="7">
        <v>55.286000000000001</v>
      </c>
      <c r="G158" s="7">
        <v>391.62599999999998</v>
      </c>
      <c r="H158" s="7">
        <v>863.45699999999999</v>
      </c>
      <c r="I158" s="7">
        <v>76.988</v>
      </c>
      <c r="J158" s="7">
        <v>81.025000000000006</v>
      </c>
      <c r="K158">
        <v>7.8266999999999998</v>
      </c>
    </row>
    <row r="159" spans="1:11" x14ac:dyDescent="0.35">
      <c r="A159" s="1">
        <v>31503</v>
      </c>
      <c r="B159" s="7">
        <v>8190.5519999999997</v>
      </c>
      <c r="C159" s="3">
        <v>240274.66666666666</v>
      </c>
      <c r="D159" s="6">
        <v>767.452</v>
      </c>
      <c r="E159" s="7">
        <v>1676.713</v>
      </c>
      <c r="F159" s="7">
        <v>55.494999999999997</v>
      </c>
      <c r="G159" s="7">
        <v>407.291</v>
      </c>
      <c r="H159" s="7">
        <v>855.23699999999997</v>
      </c>
      <c r="I159" s="7">
        <v>78.275999999999996</v>
      </c>
      <c r="J159" s="7">
        <v>80.811000000000007</v>
      </c>
      <c r="K159">
        <v>6.92</v>
      </c>
    </row>
    <row r="160" spans="1:11" x14ac:dyDescent="0.35">
      <c r="A160" s="1">
        <v>31594</v>
      </c>
      <c r="B160" s="7">
        <v>8268.9349999999995</v>
      </c>
      <c r="C160" s="3">
        <v>240857.66666666666</v>
      </c>
      <c r="D160" s="6">
        <v>771.04200000000003</v>
      </c>
      <c r="E160" s="7">
        <v>1700.452</v>
      </c>
      <c r="F160" s="7">
        <v>55.722999999999999</v>
      </c>
      <c r="G160" s="7">
        <v>445.70699999999999</v>
      </c>
      <c r="H160" s="7">
        <v>835.83199999999999</v>
      </c>
      <c r="I160" s="7">
        <v>78.805000000000007</v>
      </c>
      <c r="J160" s="7">
        <v>81.22</v>
      </c>
      <c r="K160">
        <v>6.2066999999999997</v>
      </c>
    </row>
    <row r="161" spans="1:11" x14ac:dyDescent="0.35">
      <c r="A161" s="1">
        <v>31686</v>
      </c>
      <c r="B161" s="7">
        <v>8313.3379999999997</v>
      </c>
      <c r="C161" s="3">
        <v>241453.66666666666</v>
      </c>
      <c r="D161" s="6">
        <v>779.00699999999995</v>
      </c>
      <c r="E161" s="7">
        <v>1732.6679999999999</v>
      </c>
      <c r="F161" s="7">
        <v>56.026000000000003</v>
      </c>
      <c r="G161" s="7">
        <v>441.13299999999998</v>
      </c>
      <c r="H161" s="7">
        <v>842.06299999999999</v>
      </c>
      <c r="I161" s="7">
        <v>79.364999999999995</v>
      </c>
      <c r="J161" s="7">
        <v>81.83</v>
      </c>
      <c r="K161">
        <v>6.2667000000000002</v>
      </c>
    </row>
    <row r="162" spans="1:11" x14ac:dyDescent="0.35">
      <c r="A162" s="1">
        <v>31778</v>
      </c>
      <c r="B162" s="7">
        <v>8375.2739999999994</v>
      </c>
      <c r="C162" s="3">
        <v>241931</v>
      </c>
      <c r="D162" s="6">
        <v>797.38199999999995</v>
      </c>
      <c r="E162" s="7">
        <v>1767.634</v>
      </c>
      <c r="F162" s="7">
        <v>56.381999999999998</v>
      </c>
      <c r="G162" s="7">
        <v>418.49700000000001</v>
      </c>
      <c r="H162" s="7">
        <v>871.19600000000003</v>
      </c>
      <c r="I162" s="7">
        <v>78.802999999999997</v>
      </c>
      <c r="J162" s="7">
        <v>82.846999999999994</v>
      </c>
      <c r="K162">
        <v>6.22</v>
      </c>
    </row>
    <row r="163" spans="1:11" x14ac:dyDescent="0.35">
      <c r="A163" s="1">
        <v>31868</v>
      </c>
      <c r="B163" s="7">
        <v>8465.6299999999992</v>
      </c>
      <c r="C163" s="3">
        <v>242427.66666666666</v>
      </c>
      <c r="D163" s="6">
        <v>812.28099999999995</v>
      </c>
      <c r="E163" s="7">
        <v>1801.9480000000001</v>
      </c>
      <c r="F163" s="7">
        <v>56.773000000000003</v>
      </c>
      <c r="G163" s="7">
        <v>439.101</v>
      </c>
      <c r="H163" s="7">
        <v>874.58799999999997</v>
      </c>
      <c r="I163" s="7">
        <v>78.554000000000002</v>
      </c>
      <c r="J163" s="7">
        <v>83.302999999999997</v>
      </c>
      <c r="K163">
        <v>6.65</v>
      </c>
    </row>
    <row r="164" spans="1:11" x14ac:dyDescent="0.35">
      <c r="A164" s="1">
        <v>31959</v>
      </c>
      <c r="B164" s="7">
        <v>8539.0750000000007</v>
      </c>
      <c r="C164" s="3">
        <v>243013</v>
      </c>
      <c r="D164" s="6">
        <v>820.65599999999995</v>
      </c>
      <c r="E164" s="7">
        <v>1836.16</v>
      </c>
      <c r="F164" s="7">
        <v>57.201999999999998</v>
      </c>
      <c r="G164" s="7">
        <v>460.541</v>
      </c>
      <c r="H164" s="7">
        <v>876.46600000000001</v>
      </c>
      <c r="I164" s="7">
        <v>78.575000000000003</v>
      </c>
      <c r="J164" s="7">
        <v>83.879000000000005</v>
      </c>
      <c r="K164">
        <v>6.8433000000000002</v>
      </c>
    </row>
    <row r="165" spans="1:11" x14ac:dyDescent="0.35">
      <c r="A165" s="1">
        <v>32051</v>
      </c>
      <c r="B165" s="7">
        <v>8685.6939999999995</v>
      </c>
      <c r="C165" s="3">
        <v>243631.33333333334</v>
      </c>
      <c r="D165" s="6">
        <v>826.78099999999995</v>
      </c>
      <c r="E165" s="7">
        <v>1874.1859999999999</v>
      </c>
      <c r="F165" s="7">
        <v>57.658000000000001</v>
      </c>
      <c r="G165" s="7">
        <v>449.94900000000001</v>
      </c>
      <c r="H165" s="7">
        <v>946.45899999999995</v>
      </c>
      <c r="I165" s="7">
        <v>78.882999999999996</v>
      </c>
      <c r="J165" s="7">
        <v>84.757000000000005</v>
      </c>
      <c r="K165">
        <v>6.9166999999999996</v>
      </c>
    </row>
    <row r="166" spans="1:11" x14ac:dyDescent="0.35">
      <c r="A166" s="1">
        <v>32143</v>
      </c>
      <c r="B166" s="7">
        <v>8730.5689999999995</v>
      </c>
      <c r="C166" s="3">
        <v>244130.33333333334</v>
      </c>
      <c r="D166" s="6">
        <v>838.38699999999994</v>
      </c>
      <c r="E166" s="7">
        <v>1923.07</v>
      </c>
      <c r="F166" s="7">
        <v>58.11</v>
      </c>
      <c r="G166" s="7">
        <v>470.43900000000002</v>
      </c>
      <c r="H166" s="7">
        <v>908.56899999999996</v>
      </c>
      <c r="I166" s="7">
        <v>79.724999999999994</v>
      </c>
      <c r="J166" s="7">
        <v>84.84</v>
      </c>
      <c r="K166">
        <v>6.6632999999999996</v>
      </c>
    </row>
    <row r="167" spans="1:11" x14ac:dyDescent="0.35">
      <c r="A167" s="1">
        <v>32234</v>
      </c>
      <c r="B167" s="7">
        <v>8845.2800000000007</v>
      </c>
      <c r="C167" s="3">
        <v>244620.33333333334</v>
      </c>
      <c r="D167" s="6">
        <v>853.54</v>
      </c>
      <c r="E167" s="7">
        <v>1964.954</v>
      </c>
      <c r="F167" s="7">
        <v>58.676000000000002</v>
      </c>
      <c r="G167" s="7">
        <v>473.22300000000001</v>
      </c>
      <c r="H167" s="7">
        <v>934.52499999999998</v>
      </c>
      <c r="I167" s="7">
        <v>79.847999999999999</v>
      </c>
      <c r="J167" s="7">
        <v>86.045000000000002</v>
      </c>
      <c r="K167">
        <v>7.1566999999999998</v>
      </c>
    </row>
    <row r="168" spans="1:11" x14ac:dyDescent="0.35">
      <c r="A168" s="1">
        <v>32325</v>
      </c>
      <c r="B168" s="7">
        <v>8897.107</v>
      </c>
      <c r="C168" s="3">
        <v>245241.66666666666</v>
      </c>
      <c r="D168" s="6">
        <v>870.77800000000002</v>
      </c>
      <c r="E168" s="7">
        <v>2020.7329999999999</v>
      </c>
      <c r="F168" s="7">
        <v>59.377000000000002</v>
      </c>
      <c r="G168" s="7">
        <v>470.38900000000001</v>
      </c>
      <c r="H168" s="7">
        <v>942.00900000000001</v>
      </c>
      <c r="I168" s="7">
        <v>79.935000000000002</v>
      </c>
      <c r="J168" s="7">
        <v>86.266000000000005</v>
      </c>
      <c r="K168">
        <v>7.9832999999999998</v>
      </c>
    </row>
    <row r="169" spans="1:11" x14ac:dyDescent="0.35">
      <c r="A169" s="1">
        <v>32417</v>
      </c>
      <c r="B169" s="7">
        <v>9015.6610000000001</v>
      </c>
      <c r="C169" s="3">
        <v>245877.66666666666</v>
      </c>
      <c r="D169" s="6">
        <v>886.32100000000003</v>
      </c>
      <c r="E169" s="7">
        <v>2062.056</v>
      </c>
      <c r="F169" s="7">
        <v>59.89</v>
      </c>
      <c r="G169" s="7">
        <v>486.16199999999998</v>
      </c>
      <c r="H169" s="7">
        <v>962.74800000000005</v>
      </c>
      <c r="I169" s="7">
        <v>79.789000000000001</v>
      </c>
      <c r="J169" s="7">
        <v>87.236000000000004</v>
      </c>
      <c r="K169">
        <v>8.4700000000000006</v>
      </c>
    </row>
    <row r="170" spans="1:11" x14ac:dyDescent="0.35">
      <c r="A170" s="1">
        <v>32509</v>
      </c>
      <c r="B170" s="7">
        <v>9107.3140000000003</v>
      </c>
      <c r="C170" s="3">
        <v>246377.33333333334</v>
      </c>
      <c r="D170" s="6">
        <v>902.52499999999998</v>
      </c>
      <c r="E170" s="7">
        <v>2101.1950000000002</v>
      </c>
      <c r="F170" s="7">
        <v>60.515000000000001</v>
      </c>
      <c r="G170" s="7">
        <v>486.45100000000002</v>
      </c>
      <c r="H170" s="7">
        <v>1005.487</v>
      </c>
      <c r="I170" s="7">
        <v>79.212000000000003</v>
      </c>
      <c r="J170" s="7">
        <v>88.102999999999994</v>
      </c>
      <c r="K170">
        <v>9.4433000000000007</v>
      </c>
    </row>
    <row r="171" spans="1:11" x14ac:dyDescent="0.35">
      <c r="A171" s="1">
        <v>32599</v>
      </c>
      <c r="B171" s="7">
        <v>9176.8269999999993</v>
      </c>
      <c r="C171" s="3">
        <v>246913.66666666666</v>
      </c>
      <c r="D171" s="6">
        <v>927.74900000000002</v>
      </c>
      <c r="E171" s="7">
        <v>2132.674</v>
      </c>
      <c r="F171" s="7">
        <v>61.158999999999999</v>
      </c>
      <c r="G171" s="7">
        <v>493.34399999999999</v>
      </c>
      <c r="H171" s="7">
        <v>1001.047</v>
      </c>
      <c r="I171" s="7">
        <v>78.356999999999999</v>
      </c>
      <c r="J171" s="7">
        <v>88.438000000000002</v>
      </c>
      <c r="K171">
        <v>9.7266999999999992</v>
      </c>
    </row>
    <row r="172" spans="1:11" x14ac:dyDescent="0.35">
      <c r="A172" s="1">
        <v>32690</v>
      </c>
      <c r="B172" s="7">
        <v>9244.8160000000007</v>
      </c>
      <c r="C172" s="3">
        <v>247577</v>
      </c>
      <c r="D172" s="6">
        <v>936.28800000000001</v>
      </c>
      <c r="E172" s="7">
        <v>2167.4740000000002</v>
      </c>
      <c r="F172" s="7">
        <v>61.606000000000002</v>
      </c>
      <c r="G172" s="7">
        <v>505.63799999999998</v>
      </c>
      <c r="H172" s="7">
        <v>996.46</v>
      </c>
      <c r="I172" s="7">
        <v>78.498999999999995</v>
      </c>
      <c r="J172" s="7">
        <v>88.632999999999996</v>
      </c>
      <c r="K172">
        <v>9.0832999999999995</v>
      </c>
    </row>
    <row r="173" spans="1:11" x14ac:dyDescent="0.35">
      <c r="A173" s="1">
        <v>32782</v>
      </c>
      <c r="B173" s="7">
        <v>9263.0329999999994</v>
      </c>
      <c r="C173" s="3">
        <v>248275.66666666666</v>
      </c>
      <c r="D173" s="6">
        <v>951.33799999999997</v>
      </c>
      <c r="E173" s="7">
        <v>2210.4690000000001</v>
      </c>
      <c r="F173" s="7">
        <v>62.045000000000002</v>
      </c>
      <c r="G173" s="7">
        <v>491.88499999999999</v>
      </c>
      <c r="H173" s="7">
        <v>995.80899999999997</v>
      </c>
      <c r="I173" s="7">
        <v>78.932000000000002</v>
      </c>
      <c r="J173" s="7">
        <v>88.632000000000005</v>
      </c>
      <c r="K173">
        <v>8.6133000000000006</v>
      </c>
    </row>
    <row r="174" spans="1:11" x14ac:dyDescent="0.35">
      <c r="A174" s="1">
        <v>32874</v>
      </c>
      <c r="B174" s="7">
        <v>9364.259</v>
      </c>
      <c r="C174" s="3">
        <v>248832.66666666666</v>
      </c>
      <c r="D174" s="6">
        <v>974.173</v>
      </c>
      <c r="E174" s="7">
        <v>2248.3820000000001</v>
      </c>
      <c r="F174" s="7">
        <v>62.713999999999999</v>
      </c>
      <c r="G174" s="7">
        <v>515.39400000000001</v>
      </c>
      <c r="H174" s="7">
        <v>1010.838</v>
      </c>
      <c r="I174" s="7">
        <v>79.206000000000003</v>
      </c>
      <c r="J174" s="7">
        <v>88.887</v>
      </c>
      <c r="K174">
        <v>8.25</v>
      </c>
    </row>
    <row r="175" spans="1:11" x14ac:dyDescent="0.35">
      <c r="A175" s="1">
        <v>32964</v>
      </c>
      <c r="B175" s="7">
        <v>9398.2430000000004</v>
      </c>
      <c r="C175" s="3">
        <v>249573.33333333334</v>
      </c>
      <c r="D175" s="6">
        <v>980.85299999999995</v>
      </c>
      <c r="E175" s="7">
        <v>2304.16</v>
      </c>
      <c r="F175" s="7">
        <v>63.415999999999997</v>
      </c>
      <c r="G175" s="7">
        <v>498.40699999999998</v>
      </c>
      <c r="H175" s="7">
        <v>1014.72</v>
      </c>
      <c r="I175" s="7">
        <v>80.028000000000006</v>
      </c>
      <c r="J175" s="7">
        <v>88.492000000000004</v>
      </c>
      <c r="K175">
        <v>8.2432999999999996</v>
      </c>
    </row>
    <row r="176" spans="1:11" x14ac:dyDescent="0.35">
      <c r="A176" s="1">
        <v>33055</v>
      </c>
      <c r="B176" s="7">
        <v>9404.4940000000006</v>
      </c>
      <c r="C176" s="3">
        <v>250440.66666666666</v>
      </c>
      <c r="D176" s="6">
        <v>1003.106</v>
      </c>
      <c r="E176" s="7">
        <v>2350.0239999999999</v>
      </c>
      <c r="F176" s="7">
        <v>63.96</v>
      </c>
      <c r="G176" s="7">
        <v>493.57</v>
      </c>
      <c r="H176" s="7">
        <v>1000.785</v>
      </c>
      <c r="I176" s="7">
        <v>79.781000000000006</v>
      </c>
      <c r="J176" s="7">
        <v>88.034999999999997</v>
      </c>
      <c r="K176">
        <v>8.16</v>
      </c>
    </row>
    <row r="177" spans="1:11" x14ac:dyDescent="0.35">
      <c r="A177" s="1">
        <v>33147</v>
      </c>
      <c r="B177" s="7">
        <v>9318.8760000000002</v>
      </c>
      <c r="C177" s="3">
        <v>251343</v>
      </c>
      <c r="D177" s="6">
        <v>1018.756</v>
      </c>
      <c r="E177" s="7">
        <v>2368.2069999999999</v>
      </c>
      <c r="F177" s="7">
        <v>64.436000000000007</v>
      </c>
      <c r="G177" s="7">
        <v>480.947</v>
      </c>
      <c r="H177" s="7">
        <v>947.45299999999997</v>
      </c>
      <c r="I177" s="7">
        <v>79.161000000000001</v>
      </c>
      <c r="J177" s="7">
        <v>87.659000000000006</v>
      </c>
      <c r="K177">
        <v>7.7432999999999996</v>
      </c>
    </row>
    <row r="178" spans="1:11" x14ac:dyDescent="0.35">
      <c r="A178" s="1">
        <v>33239</v>
      </c>
      <c r="B178" s="7">
        <v>9275.2759999999998</v>
      </c>
      <c r="C178" s="3">
        <v>252132</v>
      </c>
      <c r="D178" s="6">
        <v>1014.15</v>
      </c>
      <c r="E178" s="7">
        <v>2387.721</v>
      </c>
      <c r="F178" s="7">
        <v>65.066999999999993</v>
      </c>
      <c r="G178" s="7">
        <v>471.69099999999997</v>
      </c>
      <c r="H178" s="7">
        <v>924.56899999999996</v>
      </c>
      <c r="I178" s="7">
        <v>79.215999999999994</v>
      </c>
      <c r="J178" s="7">
        <v>86.790999999999997</v>
      </c>
      <c r="K178">
        <v>6.4267000000000003</v>
      </c>
    </row>
    <row r="179" spans="1:11" x14ac:dyDescent="0.35">
      <c r="A179" s="1">
        <v>33329</v>
      </c>
      <c r="B179" s="7">
        <v>9347.5969999999998</v>
      </c>
      <c r="C179" s="3">
        <v>252921</v>
      </c>
      <c r="D179" s="6">
        <v>1021.765</v>
      </c>
      <c r="E179" s="7">
        <v>2429.9180000000001</v>
      </c>
      <c r="F179" s="7">
        <v>65.545000000000002</v>
      </c>
      <c r="G179" s="7">
        <v>475.24799999999999</v>
      </c>
      <c r="H179" s="7">
        <v>926.54100000000005</v>
      </c>
      <c r="I179" s="7">
        <v>80.364000000000004</v>
      </c>
      <c r="J179" s="7">
        <v>86.257000000000005</v>
      </c>
      <c r="K179">
        <v>5.8632999999999997</v>
      </c>
    </row>
    <row r="180" spans="1:11" x14ac:dyDescent="0.35">
      <c r="A180" s="1">
        <v>33420</v>
      </c>
      <c r="B180" s="7">
        <v>9394.8340000000007</v>
      </c>
      <c r="C180" s="3">
        <v>253808.66666666666</v>
      </c>
      <c r="D180" s="6">
        <v>1024.3920000000001</v>
      </c>
      <c r="E180" s="7">
        <v>2464.5410000000002</v>
      </c>
      <c r="F180" s="7">
        <v>66.057000000000002</v>
      </c>
      <c r="G180" s="7">
        <v>484.33600000000001</v>
      </c>
      <c r="H180" s="7">
        <v>947.476</v>
      </c>
      <c r="I180" s="7">
        <v>80.837999999999994</v>
      </c>
      <c r="J180" s="7">
        <v>86.153999999999996</v>
      </c>
      <c r="K180">
        <v>5.6433</v>
      </c>
    </row>
    <row r="181" spans="1:11" x14ac:dyDescent="0.35">
      <c r="A181" s="1">
        <v>33512</v>
      </c>
      <c r="B181" s="7">
        <v>9427.5810000000001</v>
      </c>
      <c r="C181" s="3">
        <v>254705.66666666666</v>
      </c>
      <c r="D181" s="6">
        <v>1020.699</v>
      </c>
      <c r="E181" s="7">
        <v>2501.877</v>
      </c>
      <c r="F181" s="7">
        <v>66.448999999999998</v>
      </c>
      <c r="G181" s="7">
        <v>477.45600000000002</v>
      </c>
      <c r="H181" s="7">
        <v>978.78800000000001</v>
      </c>
      <c r="I181" s="7">
        <v>81.319999999999993</v>
      </c>
      <c r="J181" s="7">
        <v>86.009</v>
      </c>
      <c r="K181">
        <v>4.8167</v>
      </c>
    </row>
    <row r="182" spans="1:11" x14ac:dyDescent="0.35">
      <c r="A182" s="1">
        <v>33604</v>
      </c>
      <c r="B182" s="7">
        <v>9540.4439999999995</v>
      </c>
      <c r="C182" s="3">
        <v>255455</v>
      </c>
      <c r="D182" s="6">
        <v>1037.6679999999999</v>
      </c>
      <c r="E182" s="7">
        <v>2566.5520000000001</v>
      </c>
      <c r="F182" s="7">
        <v>66.695999999999998</v>
      </c>
      <c r="G182" s="7">
        <v>496.18</v>
      </c>
      <c r="H182" s="7">
        <v>956.81700000000001</v>
      </c>
      <c r="I182" s="7">
        <v>82.997</v>
      </c>
      <c r="J182" s="7">
        <v>85.492000000000004</v>
      </c>
      <c r="K182">
        <v>4.0232999999999999</v>
      </c>
    </row>
    <row r="183" spans="1:11" x14ac:dyDescent="0.35">
      <c r="A183" s="1">
        <v>33695</v>
      </c>
      <c r="B183" s="7">
        <v>9643.893</v>
      </c>
      <c r="C183" s="3">
        <v>256288.66666666666</v>
      </c>
      <c r="D183" s="6">
        <v>1047.2180000000001</v>
      </c>
      <c r="E183" s="7">
        <v>2607.453</v>
      </c>
      <c r="F183" s="7">
        <v>67.096999999999994</v>
      </c>
      <c r="G183" s="7">
        <v>500.98899999999998</v>
      </c>
      <c r="H183" s="7">
        <v>1013.0839999999999</v>
      </c>
      <c r="I183" s="7">
        <v>83.215999999999994</v>
      </c>
      <c r="J183" s="7">
        <v>85.816000000000003</v>
      </c>
      <c r="K183">
        <v>3.77</v>
      </c>
    </row>
    <row r="184" spans="1:11" x14ac:dyDescent="0.35">
      <c r="A184" s="1">
        <v>33786</v>
      </c>
      <c r="B184" s="7">
        <v>9739.1849999999995</v>
      </c>
      <c r="C184" s="3">
        <v>257224.66666666666</v>
      </c>
      <c r="D184" s="6">
        <v>1061.049</v>
      </c>
      <c r="E184" s="7">
        <v>2653.8290000000002</v>
      </c>
      <c r="F184" s="7">
        <v>67.424999999999997</v>
      </c>
      <c r="G184" s="7">
        <v>512.09199999999998</v>
      </c>
      <c r="H184" s="7">
        <v>1024.162</v>
      </c>
      <c r="I184" s="7">
        <v>83.63</v>
      </c>
      <c r="J184" s="7">
        <v>85.97</v>
      </c>
      <c r="K184">
        <v>3.2566999999999999</v>
      </c>
    </row>
    <row r="185" spans="1:11" x14ac:dyDescent="0.35">
      <c r="A185" s="1">
        <v>33878</v>
      </c>
      <c r="B185" s="7">
        <v>9840.7530000000006</v>
      </c>
      <c r="C185" s="3">
        <v>258140.33333333334</v>
      </c>
      <c r="D185" s="6">
        <v>1074.81</v>
      </c>
      <c r="E185" s="7">
        <v>2709.3310000000001</v>
      </c>
      <c r="F185" s="7">
        <v>67.888999999999996</v>
      </c>
      <c r="G185" s="7">
        <v>523.06399999999996</v>
      </c>
      <c r="H185" s="7">
        <v>1057.962</v>
      </c>
      <c r="I185" s="7">
        <v>83.453000000000003</v>
      </c>
      <c r="J185" s="7">
        <v>86.515000000000001</v>
      </c>
      <c r="K185">
        <v>3.0367000000000002</v>
      </c>
    </row>
    <row r="186" spans="1:11" x14ac:dyDescent="0.35">
      <c r="A186" s="1">
        <v>33970</v>
      </c>
      <c r="B186" s="7">
        <v>9857.1849999999995</v>
      </c>
      <c r="C186" s="3">
        <v>258916.66666666666</v>
      </c>
      <c r="D186" s="6">
        <v>1079.1289999999999</v>
      </c>
      <c r="E186" s="7">
        <v>2742.5340000000001</v>
      </c>
      <c r="F186" s="7">
        <v>68.27</v>
      </c>
      <c r="G186" s="7">
        <v>527.85199999999998</v>
      </c>
      <c r="H186" s="7">
        <v>1083.829</v>
      </c>
      <c r="I186" s="7">
        <v>82.408000000000001</v>
      </c>
      <c r="J186" s="7">
        <v>87.287000000000006</v>
      </c>
      <c r="K186">
        <v>3.04</v>
      </c>
    </row>
    <row r="187" spans="1:11" x14ac:dyDescent="0.35">
      <c r="A187" s="1">
        <v>34060</v>
      </c>
      <c r="B187" s="7">
        <v>9914.5650000000005</v>
      </c>
      <c r="C187" s="3">
        <v>259685.66666666666</v>
      </c>
      <c r="D187" s="6">
        <v>1086.326</v>
      </c>
      <c r="E187" s="7">
        <v>2784.4119999999998</v>
      </c>
      <c r="F187" s="7">
        <v>68.676000000000002</v>
      </c>
      <c r="G187" s="7">
        <v>547.84199999999998</v>
      </c>
      <c r="H187" s="7">
        <v>1094.479</v>
      </c>
      <c r="I187" s="7">
        <v>82.432000000000002</v>
      </c>
      <c r="J187" s="7">
        <v>88.281000000000006</v>
      </c>
      <c r="K187">
        <v>3</v>
      </c>
    </row>
    <row r="188" spans="1:11" x14ac:dyDescent="0.35">
      <c r="A188" s="1">
        <v>34151</v>
      </c>
      <c r="B188" s="7">
        <v>9961.8729999999996</v>
      </c>
      <c r="C188" s="3">
        <v>260562.66666666666</v>
      </c>
      <c r="D188" s="6">
        <v>1092.528</v>
      </c>
      <c r="E188" s="7">
        <v>2838.0230000000001</v>
      </c>
      <c r="F188" s="7">
        <v>69.084000000000003</v>
      </c>
      <c r="G188" s="7">
        <v>556.63800000000003</v>
      </c>
      <c r="H188" s="7">
        <v>1095.8520000000001</v>
      </c>
      <c r="I188" s="7">
        <v>82.153999999999996</v>
      </c>
      <c r="J188" s="7">
        <v>88.802000000000007</v>
      </c>
      <c r="K188">
        <v>3.06</v>
      </c>
    </row>
    <row r="189" spans="1:11" x14ac:dyDescent="0.35">
      <c r="A189" s="1">
        <v>34243</v>
      </c>
      <c r="B189" s="7">
        <v>10097.361999999999</v>
      </c>
      <c r="C189" s="3">
        <v>261420.66666666666</v>
      </c>
      <c r="D189" s="6">
        <v>1105.2750000000001</v>
      </c>
      <c r="E189" s="7">
        <v>2873.5790000000002</v>
      </c>
      <c r="F189" s="7">
        <v>69.460999999999999</v>
      </c>
      <c r="G189" s="7">
        <v>573.79600000000005</v>
      </c>
      <c r="H189" s="7">
        <v>1153.1420000000001</v>
      </c>
      <c r="I189" s="7">
        <v>82.194999999999993</v>
      </c>
      <c r="J189" s="7">
        <v>89.646000000000001</v>
      </c>
      <c r="K189">
        <v>2.99</v>
      </c>
    </row>
    <row r="190" spans="1:11" x14ac:dyDescent="0.35">
      <c r="A190" s="1">
        <v>34335</v>
      </c>
      <c r="B190" s="7">
        <v>10195.338</v>
      </c>
      <c r="C190" s="3">
        <v>262131.33333333334</v>
      </c>
      <c r="D190" s="6">
        <v>1116.845</v>
      </c>
      <c r="E190" s="7">
        <v>2915.5540000000001</v>
      </c>
      <c r="F190" s="7">
        <v>69.793000000000006</v>
      </c>
      <c r="G190" s="7">
        <v>588.82399999999996</v>
      </c>
      <c r="H190" s="7">
        <v>1201.675</v>
      </c>
      <c r="I190" s="7">
        <v>81.486000000000004</v>
      </c>
      <c r="J190" s="7">
        <v>90.194999999999993</v>
      </c>
      <c r="K190">
        <v>3.2132999999999998</v>
      </c>
    </row>
    <row r="191" spans="1:11" x14ac:dyDescent="0.35">
      <c r="A191" s="1">
        <v>34425</v>
      </c>
      <c r="B191" s="7">
        <v>10333.495000000001</v>
      </c>
      <c r="C191" s="3">
        <v>262886.66666666669</v>
      </c>
      <c r="D191" s="6">
        <v>1128.0940000000001</v>
      </c>
      <c r="E191" s="7">
        <v>2956.348</v>
      </c>
      <c r="F191" s="7">
        <v>70.13</v>
      </c>
      <c r="G191" s="7">
        <v>598.721</v>
      </c>
      <c r="H191" s="7">
        <v>1264.9480000000001</v>
      </c>
      <c r="I191" s="7">
        <v>81.703000000000003</v>
      </c>
      <c r="J191" s="7">
        <v>91.662999999999997</v>
      </c>
      <c r="K191">
        <v>3.94</v>
      </c>
    </row>
    <row r="192" spans="1:11" x14ac:dyDescent="0.35">
      <c r="A192" s="1">
        <v>34516</v>
      </c>
      <c r="B192" s="7">
        <v>10393.897999999999</v>
      </c>
      <c r="C192" s="3">
        <v>263725.66666666669</v>
      </c>
      <c r="D192" s="6">
        <v>1149.5809999999999</v>
      </c>
      <c r="E192" s="7">
        <v>2993.87</v>
      </c>
      <c r="F192" s="7">
        <v>70.531999999999996</v>
      </c>
      <c r="G192" s="7">
        <v>609.30999999999995</v>
      </c>
      <c r="H192" s="7">
        <v>1251.749</v>
      </c>
      <c r="I192" s="7">
        <v>81.063999999999993</v>
      </c>
      <c r="J192" s="7">
        <v>92.741</v>
      </c>
      <c r="K192">
        <v>4.4866999999999999</v>
      </c>
    </row>
    <row r="193" spans="1:11" x14ac:dyDescent="0.35">
      <c r="A193" s="1">
        <v>34608</v>
      </c>
      <c r="B193" s="7">
        <v>10512.962</v>
      </c>
      <c r="C193" s="3">
        <v>264554.66666666669</v>
      </c>
      <c r="D193" s="6">
        <v>1163.01</v>
      </c>
      <c r="E193" s="7">
        <v>3031.873</v>
      </c>
      <c r="F193" s="7">
        <v>70.915000000000006</v>
      </c>
      <c r="G193" s="7">
        <v>631.83000000000004</v>
      </c>
      <c r="H193" s="7">
        <v>1307.566</v>
      </c>
      <c r="I193" s="7">
        <v>81.337000000000003</v>
      </c>
      <c r="J193" s="7">
        <v>93.125</v>
      </c>
      <c r="K193">
        <v>5.1666999999999996</v>
      </c>
    </row>
    <row r="194" spans="1:11" x14ac:dyDescent="0.35">
      <c r="A194" s="1">
        <v>34700</v>
      </c>
      <c r="B194" s="7">
        <v>10550.251</v>
      </c>
      <c r="C194" s="3">
        <v>265269.66666666669</v>
      </c>
      <c r="D194" s="6">
        <v>1166.854</v>
      </c>
      <c r="E194" s="7">
        <v>3074.3290000000002</v>
      </c>
      <c r="F194" s="7">
        <v>71.3</v>
      </c>
      <c r="G194" s="7">
        <v>621.25199999999995</v>
      </c>
      <c r="H194" s="7">
        <v>1327.586</v>
      </c>
      <c r="I194" s="7">
        <v>81.33</v>
      </c>
      <c r="J194" s="7">
        <v>93.566000000000003</v>
      </c>
      <c r="K194">
        <v>5.81</v>
      </c>
    </row>
    <row r="195" spans="1:11" x14ac:dyDescent="0.35">
      <c r="A195" s="1">
        <v>34790</v>
      </c>
      <c r="B195" s="7">
        <v>10581.723</v>
      </c>
      <c r="C195" s="3">
        <v>266007.66666666669</v>
      </c>
      <c r="D195" s="6">
        <v>1176.9839999999999</v>
      </c>
      <c r="E195" s="7">
        <v>3129.7109999999998</v>
      </c>
      <c r="F195" s="7">
        <v>71.641999999999996</v>
      </c>
      <c r="G195" s="7">
        <v>626.91399999999999</v>
      </c>
      <c r="H195" s="7">
        <v>1303.9880000000001</v>
      </c>
      <c r="I195" s="7">
        <v>81.387</v>
      </c>
      <c r="J195" s="7">
        <v>93.418000000000006</v>
      </c>
      <c r="K195">
        <v>6.02</v>
      </c>
    </row>
    <row r="196" spans="1:11" x14ac:dyDescent="0.35">
      <c r="A196" s="1">
        <v>34881</v>
      </c>
      <c r="B196" s="7">
        <v>10671.737999999999</v>
      </c>
      <c r="C196" s="3">
        <v>266850.66666666669</v>
      </c>
      <c r="D196" s="6">
        <v>1183.691</v>
      </c>
      <c r="E196" s="7">
        <v>3172.4270000000001</v>
      </c>
      <c r="F196" s="7">
        <v>71.995000000000005</v>
      </c>
      <c r="G196" s="7">
        <v>642.54300000000001</v>
      </c>
      <c r="H196" s="7">
        <v>1303.248</v>
      </c>
      <c r="I196" s="7">
        <v>81.442999999999998</v>
      </c>
      <c r="J196" s="7">
        <v>94.5</v>
      </c>
      <c r="K196">
        <v>5.7967000000000004</v>
      </c>
    </row>
    <row r="197" spans="1:11" x14ac:dyDescent="0.35">
      <c r="A197" s="1">
        <v>34973</v>
      </c>
      <c r="B197" s="7">
        <v>10744.203</v>
      </c>
      <c r="C197" s="3">
        <v>267704.66666666669</v>
      </c>
      <c r="D197" s="6">
        <v>1191.6510000000001</v>
      </c>
      <c r="E197" s="7">
        <v>3211.7620000000002</v>
      </c>
      <c r="F197" s="7">
        <v>72.341999999999999</v>
      </c>
      <c r="G197" s="7">
        <v>652.24199999999996</v>
      </c>
      <c r="H197" s="7">
        <v>1335.135</v>
      </c>
      <c r="I197" s="7">
        <v>81.695999999999998</v>
      </c>
      <c r="J197" s="7">
        <v>94.734999999999999</v>
      </c>
      <c r="K197">
        <v>5.72</v>
      </c>
    </row>
    <row r="198" spans="1:11" x14ac:dyDescent="0.35">
      <c r="A198" s="1">
        <v>35065</v>
      </c>
      <c r="B198" s="7">
        <v>10824.674000000001</v>
      </c>
      <c r="C198" s="3">
        <v>268370</v>
      </c>
      <c r="D198" s="6">
        <v>1211.173</v>
      </c>
      <c r="E198" s="7">
        <v>3259.6170000000002</v>
      </c>
      <c r="F198" s="7">
        <v>72.69</v>
      </c>
      <c r="G198" s="7">
        <v>659.82500000000005</v>
      </c>
      <c r="H198" s="7">
        <v>1355.3530000000001</v>
      </c>
      <c r="I198" s="7">
        <v>81.968000000000004</v>
      </c>
      <c r="J198" s="7">
        <v>94.909000000000006</v>
      </c>
      <c r="K198">
        <v>5.3632999999999997</v>
      </c>
    </row>
    <row r="199" spans="1:11" x14ac:dyDescent="0.35">
      <c r="A199" s="1">
        <v>35156</v>
      </c>
      <c r="B199" s="7">
        <v>11005.217000000001</v>
      </c>
      <c r="C199" s="3">
        <v>269115.66666666669</v>
      </c>
      <c r="D199" s="6">
        <v>1239.5409999999999</v>
      </c>
      <c r="E199" s="7">
        <v>3304.6260000000002</v>
      </c>
      <c r="F199" s="7">
        <v>72.991</v>
      </c>
      <c r="G199" s="7">
        <v>676.33199999999999</v>
      </c>
      <c r="H199" s="7">
        <v>1418.3879999999999</v>
      </c>
      <c r="I199" s="7">
        <v>82.031000000000006</v>
      </c>
      <c r="J199" s="7">
        <v>95.805000000000007</v>
      </c>
      <c r="K199">
        <v>5.2432999999999996</v>
      </c>
    </row>
    <row r="200" spans="1:11" x14ac:dyDescent="0.35">
      <c r="A200" s="1">
        <v>35247</v>
      </c>
      <c r="B200" s="7">
        <v>11103.934999999999</v>
      </c>
      <c r="C200" s="3">
        <v>269975.66666666669</v>
      </c>
      <c r="D200" s="6">
        <v>1246.5050000000001</v>
      </c>
      <c r="E200" s="7">
        <v>3348.6179999999999</v>
      </c>
      <c r="F200" s="7">
        <v>73.23</v>
      </c>
      <c r="G200" s="7">
        <v>679.38199999999995</v>
      </c>
      <c r="H200" s="7">
        <v>1474.35</v>
      </c>
      <c r="I200" s="7">
        <v>82.242999999999995</v>
      </c>
      <c r="J200" s="7">
        <v>96.603999999999999</v>
      </c>
      <c r="K200">
        <v>5.3067000000000002</v>
      </c>
    </row>
    <row r="201" spans="1:11" x14ac:dyDescent="0.35">
      <c r="A201" s="1">
        <v>35339</v>
      </c>
      <c r="B201" s="7">
        <v>11219.237999999999</v>
      </c>
      <c r="C201" s="3">
        <v>270861.33333333331</v>
      </c>
      <c r="D201" s="6">
        <v>1268.2850000000001</v>
      </c>
      <c r="E201" s="7">
        <v>3394.8380000000002</v>
      </c>
      <c r="F201" s="7">
        <v>73.620999999999995</v>
      </c>
      <c r="G201" s="7">
        <v>689.64099999999996</v>
      </c>
      <c r="H201" s="7">
        <v>1480.1279999999999</v>
      </c>
      <c r="I201" s="7">
        <v>82.043999999999997</v>
      </c>
      <c r="J201" s="7">
        <v>97.709000000000003</v>
      </c>
      <c r="K201">
        <v>5.28</v>
      </c>
    </row>
    <row r="202" spans="1:11" x14ac:dyDescent="0.35">
      <c r="A202" s="1">
        <v>35431</v>
      </c>
      <c r="B202" s="7">
        <v>11291.665000000001</v>
      </c>
      <c r="C202" s="3">
        <v>271588.66666666669</v>
      </c>
      <c r="D202" s="6">
        <v>1281.0170000000001</v>
      </c>
      <c r="E202" s="7">
        <v>3446.4969999999998</v>
      </c>
      <c r="F202" s="7">
        <v>74.06</v>
      </c>
      <c r="G202" s="7">
        <v>705.59100000000001</v>
      </c>
      <c r="H202" s="7">
        <v>1522.404</v>
      </c>
      <c r="I202" s="7">
        <v>82.552000000000007</v>
      </c>
      <c r="J202" s="7">
        <v>98.534999999999997</v>
      </c>
      <c r="K202">
        <v>5.2766999999999999</v>
      </c>
    </row>
    <row r="203" spans="1:11" x14ac:dyDescent="0.35">
      <c r="A203" s="1">
        <v>35521</v>
      </c>
      <c r="B203" s="7">
        <v>11479.33</v>
      </c>
      <c r="C203" s="3">
        <v>272349</v>
      </c>
      <c r="D203" s="6">
        <v>1277.72</v>
      </c>
      <c r="E203" s="7">
        <v>3496.96</v>
      </c>
      <c r="F203" s="7">
        <v>74.209999999999994</v>
      </c>
      <c r="G203" s="7">
        <v>696.58699999999999</v>
      </c>
      <c r="H203" s="7">
        <v>1590.2180000000001</v>
      </c>
      <c r="I203" s="7">
        <v>83.097999999999999</v>
      </c>
      <c r="J203" s="7">
        <v>99.003</v>
      </c>
      <c r="K203">
        <v>5.5232999999999999</v>
      </c>
    </row>
    <row r="204" spans="1:11" x14ac:dyDescent="0.35">
      <c r="A204" s="1">
        <v>35612</v>
      </c>
      <c r="B204" s="7">
        <v>11622.911</v>
      </c>
      <c r="C204" s="3">
        <v>273234</v>
      </c>
      <c r="D204" s="6">
        <v>1297.345</v>
      </c>
      <c r="E204" s="7">
        <v>3559.0549999999998</v>
      </c>
      <c r="F204" s="7">
        <v>74.531999999999996</v>
      </c>
      <c r="G204" s="7">
        <v>722.779</v>
      </c>
      <c r="H204" s="7">
        <v>1625.251</v>
      </c>
      <c r="I204" s="7">
        <v>83.566999999999993</v>
      </c>
      <c r="J204" s="7">
        <v>99.58</v>
      </c>
      <c r="K204">
        <v>5.5332999999999997</v>
      </c>
    </row>
    <row r="205" spans="1:11" x14ac:dyDescent="0.35">
      <c r="A205" s="1">
        <v>35704</v>
      </c>
      <c r="B205" s="7">
        <v>11722.722</v>
      </c>
      <c r="C205" s="3">
        <v>274116.66666666669</v>
      </c>
      <c r="D205" s="6">
        <v>1307.8209999999999</v>
      </c>
      <c r="E205" s="7">
        <v>3618.627</v>
      </c>
      <c r="F205" s="7">
        <v>74.777000000000001</v>
      </c>
      <c r="G205" s="7">
        <v>737.16099999999994</v>
      </c>
      <c r="H205" s="7">
        <v>1644.529</v>
      </c>
      <c r="I205" s="7">
        <v>84.638000000000005</v>
      </c>
      <c r="J205" s="7">
        <v>100.04600000000001</v>
      </c>
      <c r="K205">
        <v>5.5067000000000004</v>
      </c>
    </row>
    <row r="206" spans="1:11" x14ac:dyDescent="0.35">
      <c r="A206" s="1">
        <v>35796</v>
      </c>
      <c r="B206" s="7">
        <v>11839.876</v>
      </c>
      <c r="C206" s="3">
        <v>274837</v>
      </c>
      <c r="D206" s="6">
        <v>1306.6790000000001</v>
      </c>
      <c r="E206" s="7">
        <v>3676.9609999999998</v>
      </c>
      <c r="F206" s="7">
        <v>74.887</v>
      </c>
      <c r="G206" s="7">
        <v>737.702</v>
      </c>
      <c r="H206" s="7">
        <v>1712.3240000000001</v>
      </c>
      <c r="I206" s="7">
        <v>85.936000000000007</v>
      </c>
      <c r="J206" s="7">
        <v>100.672</v>
      </c>
      <c r="K206">
        <v>5.52</v>
      </c>
    </row>
    <row r="207" spans="1:11" x14ac:dyDescent="0.35">
      <c r="A207" s="1">
        <v>35886</v>
      </c>
      <c r="B207" s="7">
        <v>11949.492</v>
      </c>
      <c r="C207" s="3">
        <v>275568</v>
      </c>
      <c r="D207" s="6">
        <v>1319.925</v>
      </c>
      <c r="E207" s="7">
        <v>3743.404</v>
      </c>
      <c r="F207" s="7">
        <v>75.063000000000002</v>
      </c>
      <c r="G207" s="7">
        <v>769.23800000000006</v>
      </c>
      <c r="H207" s="7">
        <v>1695.7729999999999</v>
      </c>
      <c r="I207" s="7">
        <v>86.786000000000001</v>
      </c>
      <c r="J207" s="7">
        <v>101.184</v>
      </c>
      <c r="K207">
        <v>5.5</v>
      </c>
    </row>
    <row r="208" spans="1:11" x14ac:dyDescent="0.35">
      <c r="A208" s="1">
        <v>35977</v>
      </c>
      <c r="B208" s="7">
        <v>12099.191000000001</v>
      </c>
      <c r="C208" s="3">
        <v>276415.66666666669</v>
      </c>
      <c r="D208" s="6">
        <v>1334.82</v>
      </c>
      <c r="E208" s="7">
        <v>3806.982</v>
      </c>
      <c r="F208" s="7">
        <v>75.385999999999996</v>
      </c>
      <c r="G208" s="7">
        <v>785.04399999999998</v>
      </c>
      <c r="H208" s="7">
        <v>1741.623</v>
      </c>
      <c r="I208" s="7">
        <v>87.81</v>
      </c>
      <c r="J208" s="7">
        <v>101.318</v>
      </c>
      <c r="K208">
        <v>5.5332999999999997</v>
      </c>
    </row>
    <row r="209" spans="1:11" x14ac:dyDescent="0.35">
      <c r="A209" s="1">
        <v>36069</v>
      </c>
      <c r="B209" s="7">
        <v>12294.736999999999</v>
      </c>
      <c r="C209" s="3">
        <v>277268.66666666669</v>
      </c>
      <c r="D209" s="6">
        <v>1355.16</v>
      </c>
      <c r="E209" s="7">
        <v>3847.8890000000001</v>
      </c>
      <c r="F209" s="7">
        <v>75.593000000000004</v>
      </c>
      <c r="G209" s="7">
        <v>825.18899999999996</v>
      </c>
      <c r="H209" s="7">
        <v>1796.9639999999999</v>
      </c>
      <c r="I209" s="7">
        <v>87.938999999999993</v>
      </c>
      <c r="J209" s="7">
        <v>102.566</v>
      </c>
      <c r="K209">
        <v>4.8600000000000003</v>
      </c>
    </row>
    <row r="210" spans="1:11" x14ac:dyDescent="0.35">
      <c r="A210" s="1">
        <v>36161</v>
      </c>
      <c r="B210" s="7">
        <v>12410.778</v>
      </c>
      <c r="C210" s="3">
        <v>277993.33333333331</v>
      </c>
      <c r="D210" s="6">
        <v>1384.9449999999999</v>
      </c>
      <c r="E210" s="7">
        <v>3897.1469999999999</v>
      </c>
      <c r="F210" s="7">
        <v>75.834999999999994</v>
      </c>
      <c r="G210" s="7">
        <v>819.94799999999998</v>
      </c>
      <c r="H210" s="7">
        <v>1853.0630000000001</v>
      </c>
      <c r="I210" s="7">
        <v>89.194000000000003</v>
      </c>
      <c r="J210" s="7">
        <v>102.40600000000001</v>
      </c>
      <c r="K210">
        <v>4.7332999999999998</v>
      </c>
    </row>
    <row r="211" spans="1:11" x14ac:dyDescent="0.35">
      <c r="A211" s="1">
        <v>36251</v>
      </c>
      <c r="B211" s="7">
        <v>12514.407999999999</v>
      </c>
      <c r="C211" s="3">
        <v>278723</v>
      </c>
      <c r="D211" s="6">
        <v>1418.268</v>
      </c>
      <c r="E211" s="7">
        <v>3957.569</v>
      </c>
      <c r="F211" s="7">
        <v>76.122</v>
      </c>
      <c r="G211" s="7">
        <v>854.80499999999995</v>
      </c>
      <c r="H211" s="7">
        <v>1848.3409999999999</v>
      </c>
      <c r="I211" s="7">
        <v>88.888000000000005</v>
      </c>
      <c r="J211" s="7">
        <v>102.974</v>
      </c>
      <c r="K211">
        <v>4.7466999999999997</v>
      </c>
    </row>
    <row r="212" spans="1:11" x14ac:dyDescent="0.35">
      <c r="A212" s="1">
        <v>36342</v>
      </c>
      <c r="B212" s="7">
        <v>12679.977000000001</v>
      </c>
      <c r="C212" s="3">
        <v>279600</v>
      </c>
      <c r="D212" s="6">
        <v>1440.0709999999999</v>
      </c>
      <c r="E212" s="7">
        <v>4024.047</v>
      </c>
      <c r="F212" s="7">
        <v>76.393000000000001</v>
      </c>
      <c r="G212" s="7">
        <v>871.19100000000003</v>
      </c>
      <c r="H212" s="7">
        <v>1893.7349999999999</v>
      </c>
      <c r="I212" s="7">
        <v>88.998999999999995</v>
      </c>
      <c r="J212" s="7">
        <v>103.631</v>
      </c>
      <c r="K212">
        <v>5.0933000000000002</v>
      </c>
    </row>
    <row r="213" spans="1:11" x14ac:dyDescent="0.35">
      <c r="A213" s="1">
        <v>36434</v>
      </c>
      <c r="B213" s="7">
        <v>12888.281000000001</v>
      </c>
      <c r="C213" s="3">
        <v>280463.33333333331</v>
      </c>
      <c r="D213" s="6">
        <v>1482.69</v>
      </c>
      <c r="E213" s="7">
        <v>4108.0200000000004</v>
      </c>
      <c r="F213" s="7">
        <v>76.814999999999998</v>
      </c>
      <c r="G213" s="7">
        <v>876.32899999999995</v>
      </c>
      <c r="H213" s="7">
        <v>1953.097</v>
      </c>
      <c r="I213" s="7">
        <v>90.09</v>
      </c>
      <c r="J213" s="7">
        <v>104.063</v>
      </c>
      <c r="K213">
        <v>5.3067000000000002</v>
      </c>
    </row>
    <row r="214" spans="1:11" x14ac:dyDescent="0.35">
      <c r="A214" s="1">
        <v>36526</v>
      </c>
      <c r="B214" s="7">
        <v>12935.252</v>
      </c>
      <c r="C214" s="3">
        <v>281191.66666666669</v>
      </c>
      <c r="D214" s="6">
        <v>1492.211</v>
      </c>
      <c r="E214" s="7">
        <v>4205.1310000000003</v>
      </c>
      <c r="F214" s="7">
        <v>77.325000000000003</v>
      </c>
      <c r="G214" s="7">
        <v>920.875</v>
      </c>
      <c r="H214" s="7">
        <v>1950.65</v>
      </c>
      <c r="I214" s="7">
        <v>92.352000000000004</v>
      </c>
      <c r="J214" s="7">
        <v>104.581</v>
      </c>
      <c r="K214">
        <v>5.6767000000000003</v>
      </c>
    </row>
    <row r="215" spans="1:11" x14ac:dyDescent="0.35">
      <c r="A215" s="1">
        <v>36617</v>
      </c>
      <c r="B215" s="7">
        <v>13170.749</v>
      </c>
      <c r="C215" s="3">
        <v>281885.33333333331</v>
      </c>
      <c r="D215" s="6">
        <v>1535.1179999999999</v>
      </c>
      <c r="E215" s="7">
        <v>4274.8609999999999</v>
      </c>
      <c r="F215" s="7">
        <v>77.807000000000002</v>
      </c>
      <c r="G215" s="7">
        <v>901.93100000000004</v>
      </c>
      <c r="H215" s="7">
        <v>2075.7860000000001</v>
      </c>
      <c r="I215" s="7">
        <v>91.870999999999995</v>
      </c>
      <c r="J215" s="7">
        <v>104.869</v>
      </c>
      <c r="K215">
        <v>6.2732999999999999</v>
      </c>
    </row>
    <row r="216" spans="1:11" x14ac:dyDescent="0.35">
      <c r="A216" s="1">
        <v>36708</v>
      </c>
      <c r="B216" s="7">
        <v>13183.89</v>
      </c>
      <c r="C216" s="3">
        <v>282656.66666666669</v>
      </c>
      <c r="D216" s="6">
        <v>1557.492</v>
      </c>
      <c r="E216" s="7">
        <v>4350.8339999999998</v>
      </c>
      <c r="F216" s="7">
        <v>78.263000000000005</v>
      </c>
      <c r="G216" s="7">
        <v>911.65800000000002</v>
      </c>
      <c r="H216" s="7">
        <v>2059.9690000000001</v>
      </c>
      <c r="I216" s="7">
        <v>92.805000000000007</v>
      </c>
      <c r="J216" s="7">
        <v>104.82299999999999</v>
      </c>
      <c r="K216">
        <v>6.52</v>
      </c>
    </row>
    <row r="217" spans="1:11" x14ac:dyDescent="0.35">
      <c r="A217" s="1">
        <v>36800</v>
      </c>
      <c r="B217" s="7">
        <v>13262.25</v>
      </c>
      <c r="C217" s="3">
        <v>283450</v>
      </c>
      <c r="D217" s="6">
        <v>1577.579</v>
      </c>
      <c r="E217" s="7">
        <v>4425.2039999999997</v>
      </c>
      <c r="F217" s="7">
        <v>78.688000000000002</v>
      </c>
      <c r="G217" s="7">
        <v>915.82299999999998</v>
      </c>
      <c r="H217" s="7">
        <v>2067.2269999999999</v>
      </c>
      <c r="I217" s="7">
        <v>92.677999999999997</v>
      </c>
      <c r="J217" s="7">
        <v>104.44799999999999</v>
      </c>
      <c r="K217">
        <v>6.4733000000000001</v>
      </c>
    </row>
    <row r="218" spans="1:11" x14ac:dyDescent="0.35">
      <c r="A218" s="1">
        <v>36892</v>
      </c>
      <c r="B218" s="7">
        <v>13219.251</v>
      </c>
      <c r="C218" s="3">
        <v>284135.66666666669</v>
      </c>
      <c r="D218" s="6">
        <v>1572.434</v>
      </c>
      <c r="E218" s="7">
        <v>4496.0519999999997</v>
      </c>
      <c r="F218" s="7">
        <v>79.203999999999994</v>
      </c>
      <c r="G218" s="7">
        <v>926.81100000000004</v>
      </c>
      <c r="H218" s="7">
        <v>1971.3330000000001</v>
      </c>
      <c r="I218" s="7">
        <v>93.872</v>
      </c>
      <c r="J218" s="7">
        <v>104.393</v>
      </c>
      <c r="K218">
        <v>5.5933000000000002</v>
      </c>
    </row>
    <row r="219" spans="1:11" x14ac:dyDescent="0.35">
      <c r="A219" s="1">
        <v>36982</v>
      </c>
      <c r="B219" s="7">
        <v>13301.394</v>
      </c>
      <c r="C219" s="3">
        <v>284817.66666666669</v>
      </c>
      <c r="D219" s="6">
        <v>1590.627</v>
      </c>
      <c r="E219" s="7">
        <v>4532.1440000000002</v>
      </c>
      <c r="F219" s="7">
        <v>79.683000000000007</v>
      </c>
      <c r="G219" s="7">
        <v>919.47900000000004</v>
      </c>
      <c r="H219" s="7">
        <v>1973.0329999999999</v>
      </c>
      <c r="I219" s="7">
        <v>93.563000000000002</v>
      </c>
      <c r="J219" s="7">
        <v>103.402</v>
      </c>
      <c r="K219">
        <v>4.3266999999999998</v>
      </c>
    </row>
    <row r="220" spans="1:11" x14ac:dyDescent="0.35">
      <c r="A220" s="1">
        <v>37073</v>
      </c>
      <c r="B220" s="7">
        <v>13248.142</v>
      </c>
      <c r="C220" s="3">
        <v>285574</v>
      </c>
      <c r="D220" s="6">
        <v>1591.3589999999999</v>
      </c>
      <c r="E220" s="7">
        <v>4555.0889999999999</v>
      </c>
      <c r="F220" s="7">
        <v>79.995999999999995</v>
      </c>
      <c r="G220" s="7">
        <v>923.88800000000003</v>
      </c>
      <c r="H220" s="7">
        <v>1944.9090000000001</v>
      </c>
      <c r="I220" s="7">
        <v>93.442999999999998</v>
      </c>
      <c r="J220" s="7">
        <v>102.11</v>
      </c>
      <c r="K220">
        <v>3.4967000000000001</v>
      </c>
    </row>
    <row r="221" spans="1:11" x14ac:dyDescent="0.35">
      <c r="A221" s="1">
        <v>37165</v>
      </c>
      <c r="B221" s="7">
        <v>13284.880999999999</v>
      </c>
      <c r="C221" s="3">
        <v>286336.33333333331</v>
      </c>
      <c r="D221" s="6">
        <v>1581.8920000000001</v>
      </c>
      <c r="E221" s="7">
        <v>4609.5460000000003</v>
      </c>
      <c r="F221" s="7">
        <v>80.245000000000005</v>
      </c>
      <c r="G221" s="7">
        <v>995.88199999999995</v>
      </c>
      <c r="H221" s="7">
        <v>1850.0909999999999</v>
      </c>
      <c r="I221" s="7">
        <v>94.388999999999996</v>
      </c>
      <c r="J221" s="7">
        <v>100.97</v>
      </c>
      <c r="K221">
        <v>2.1333000000000002</v>
      </c>
    </row>
    <row r="222" spans="1:11" x14ac:dyDescent="0.35">
      <c r="A222" s="1">
        <v>37257</v>
      </c>
      <c r="B222" s="7">
        <v>13394.91</v>
      </c>
      <c r="C222" s="3">
        <v>286990.66666666669</v>
      </c>
      <c r="D222" s="6">
        <v>1585.634</v>
      </c>
      <c r="E222" s="7">
        <v>4655.8310000000001</v>
      </c>
      <c r="F222" s="7">
        <v>80.504000000000005</v>
      </c>
      <c r="G222" s="7">
        <v>976.24900000000002</v>
      </c>
      <c r="H222" s="7">
        <v>1912.6590000000001</v>
      </c>
      <c r="I222" s="7">
        <v>94.512</v>
      </c>
      <c r="J222" s="7">
        <v>100.095</v>
      </c>
      <c r="K222">
        <v>1.7333000000000001</v>
      </c>
    </row>
    <row r="223" spans="1:11" x14ac:dyDescent="0.35">
      <c r="A223" s="1">
        <v>37347</v>
      </c>
      <c r="B223" s="7">
        <v>13477.356</v>
      </c>
      <c r="C223" s="3">
        <v>287628</v>
      </c>
      <c r="D223" s="6">
        <v>1609.5350000000001</v>
      </c>
      <c r="E223" s="7">
        <v>4721.0219999999999</v>
      </c>
      <c r="F223" s="7">
        <v>80.783000000000001</v>
      </c>
      <c r="G223" s="7">
        <v>977.39700000000005</v>
      </c>
      <c r="H223" s="7">
        <v>1933.2819999999999</v>
      </c>
      <c r="I223" s="7">
        <v>94.585999999999999</v>
      </c>
      <c r="J223" s="7">
        <v>100.34399999999999</v>
      </c>
      <c r="K223">
        <v>1.75</v>
      </c>
    </row>
    <row r="224" spans="1:11" x14ac:dyDescent="0.35">
      <c r="A224" s="1">
        <v>37438</v>
      </c>
      <c r="B224" s="7">
        <v>13531.741</v>
      </c>
      <c r="C224" s="3">
        <v>288361</v>
      </c>
      <c r="D224" s="6">
        <v>1616.722</v>
      </c>
      <c r="E224" s="7">
        <v>4778.6930000000002</v>
      </c>
      <c r="F224" s="7">
        <v>81.171999999999997</v>
      </c>
      <c r="G224" s="7">
        <v>1001.72</v>
      </c>
      <c r="H224" s="7">
        <v>1933.1969999999999</v>
      </c>
      <c r="I224" s="7">
        <v>94.555999999999997</v>
      </c>
      <c r="J224" s="7">
        <v>99.986000000000004</v>
      </c>
      <c r="K224">
        <v>1.74</v>
      </c>
    </row>
    <row r="225" spans="1:11" x14ac:dyDescent="0.35">
      <c r="A225" s="1">
        <v>37530</v>
      </c>
      <c r="B225" s="7">
        <v>13549.421</v>
      </c>
      <c r="C225" s="3">
        <v>289096.33333333331</v>
      </c>
      <c r="D225" s="6">
        <v>1641.855</v>
      </c>
      <c r="E225" s="7">
        <v>4844.9979999999996</v>
      </c>
      <c r="F225" s="7">
        <v>81.638000000000005</v>
      </c>
      <c r="G225" s="7">
        <v>986.10500000000002</v>
      </c>
      <c r="H225" s="7">
        <v>1942.5309999999999</v>
      </c>
      <c r="I225" s="7">
        <v>94.251999999999995</v>
      </c>
      <c r="J225" s="7">
        <v>100.116</v>
      </c>
      <c r="K225">
        <v>1.4433</v>
      </c>
    </row>
    <row r="226" spans="1:11" x14ac:dyDescent="0.35">
      <c r="A226" s="1">
        <v>37622</v>
      </c>
      <c r="B226" s="7">
        <v>13619.433999999999</v>
      </c>
      <c r="C226" s="3">
        <v>289714.33333333331</v>
      </c>
      <c r="D226" s="6">
        <v>1682.8009999999999</v>
      </c>
      <c r="E226" s="7">
        <v>4909.826</v>
      </c>
      <c r="F226" s="7">
        <v>82.045000000000002</v>
      </c>
      <c r="G226" s="7">
        <v>974.53300000000002</v>
      </c>
      <c r="H226" s="7">
        <v>1960.221</v>
      </c>
      <c r="I226" s="7">
        <v>93.873999999999995</v>
      </c>
      <c r="J226" s="7">
        <v>99.600999999999999</v>
      </c>
      <c r="K226">
        <v>1.25</v>
      </c>
    </row>
    <row r="227" spans="1:11" x14ac:dyDescent="0.35">
      <c r="A227" s="1">
        <v>37712</v>
      </c>
      <c r="B227" s="7">
        <v>13741.107</v>
      </c>
      <c r="C227" s="3">
        <v>290351.66666666669</v>
      </c>
      <c r="D227" s="6">
        <v>1670.079</v>
      </c>
      <c r="E227" s="7">
        <v>4983.5600000000004</v>
      </c>
      <c r="F227" s="7">
        <v>82.328000000000003</v>
      </c>
      <c r="G227" s="7">
        <v>1007.819</v>
      </c>
      <c r="H227" s="7">
        <v>1972.386</v>
      </c>
      <c r="I227" s="7">
        <v>95.649000000000001</v>
      </c>
      <c r="J227" s="7">
        <v>99.3</v>
      </c>
      <c r="K227">
        <v>1.2466999999999999</v>
      </c>
    </row>
    <row r="228" spans="1:11" x14ac:dyDescent="0.35">
      <c r="A228" s="1">
        <v>37803</v>
      </c>
      <c r="B228" s="7">
        <v>13970.156999999999</v>
      </c>
      <c r="C228" s="3">
        <v>291071</v>
      </c>
      <c r="D228" s="6">
        <v>1724.47</v>
      </c>
      <c r="E228" s="7">
        <v>5054.68</v>
      </c>
      <c r="F228" s="7">
        <v>82.796000000000006</v>
      </c>
      <c r="G228" s="7">
        <v>1041.7760000000001</v>
      </c>
      <c r="H228" s="7">
        <v>2044.3040000000001</v>
      </c>
      <c r="I228" s="7">
        <v>96.355999999999995</v>
      </c>
      <c r="J228" s="7">
        <v>99.450999999999993</v>
      </c>
      <c r="K228">
        <v>1.0166999999999999</v>
      </c>
    </row>
    <row r="229" spans="1:11" x14ac:dyDescent="0.35">
      <c r="A229" s="1">
        <v>37895</v>
      </c>
      <c r="B229" s="7">
        <v>14131.379000000001</v>
      </c>
      <c r="C229" s="3">
        <v>291796.33333333331</v>
      </c>
      <c r="D229" s="6">
        <v>1741.837</v>
      </c>
      <c r="E229" s="7">
        <v>5124.5410000000002</v>
      </c>
      <c r="F229" s="7">
        <v>83.305999999999997</v>
      </c>
      <c r="G229" s="7">
        <v>1047.0740000000001</v>
      </c>
      <c r="H229" s="7">
        <v>2131.3110000000001</v>
      </c>
      <c r="I229" s="7">
        <v>97.316999999999993</v>
      </c>
      <c r="J229" s="7">
        <v>99.954999999999998</v>
      </c>
      <c r="K229">
        <v>0.99670000000000003</v>
      </c>
    </row>
    <row r="230" spans="1:11" x14ac:dyDescent="0.35">
      <c r="A230" s="1">
        <v>37987</v>
      </c>
      <c r="B230" s="7">
        <v>14212.34</v>
      </c>
      <c r="C230" s="3">
        <v>292373.66666666669</v>
      </c>
      <c r="D230" s="6">
        <v>1779.0050000000001</v>
      </c>
      <c r="E230" s="7">
        <v>5205.5429999999997</v>
      </c>
      <c r="F230" s="7">
        <v>83.894999999999996</v>
      </c>
      <c r="G230" s="7">
        <v>1064.229</v>
      </c>
      <c r="H230" s="7">
        <v>2154.0520000000001</v>
      </c>
      <c r="I230" s="7">
        <v>96.319000000000003</v>
      </c>
      <c r="J230" s="7">
        <v>100.35899999999999</v>
      </c>
      <c r="K230">
        <v>1.0033000000000001</v>
      </c>
    </row>
    <row r="231" spans="1:11" x14ac:dyDescent="0.35">
      <c r="A231" s="1">
        <v>38078</v>
      </c>
      <c r="B231" s="7">
        <v>14323.017</v>
      </c>
      <c r="C231" s="3">
        <v>292999.66666666669</v>
      </c>
      <c r="D231" s="6">
        <v>1803.0060000000001</v>
      </c>
      <c r="E231" s="7">
        <v>5278.1289999999999</v>
      </c>
      <c r="F231" s="7">
        <v>84.569000000000003</v>
      </c>
      <c r="G231" s="7">
        <v>1065.972</v>
      </c>
      <c r="H231" s="7">
        <v>2262.607</v>
      </c>
      <c r="I231" s="7">
        <v>97.423000000000002</v>
      </c>
      <c r="J231" s="7">
        <v>100.43600000000001</v>
      </c>
      <c r="K231">
        <v>1.01</v>
      </c>
    </row>
    <row r="232" spans="1:11" x14ac:dyDescent="0.35">
      <c r="A232" s="1">
        <v>38169</v>
      </c>
      <c r="B232" s="7">
        <v>14457.832</v>
      </c>
      <c r="C232" s="3">
        <v>293717.66666666669</v>
      </c>
      <c r="D232" s="6">
        <v>1826.2940000000001</v>
      </c>
      <c r="E232" s="7">
        <v>5371.9960000000001</v>
      </c>
      <c r="F232" s="7">
        <v>85.111999999999995</v>
      </c>
      <c r="G232" s="7">
        <v>1085.046</v>
      </c>
      <c r="H232" s="7">
        <v>2318.2719999999999</v>
      </c>
      <c r="I232" s="7">
        <v>98.55</v>
      </c>
      <c r="J232" s="7">
        <v>101.078</v>
      </c>
      <c r="K232">
        <v>1.4333</v>
      </c>
    </row>
    <row r="233" spans="1:11" x14ac:dyDescent="0.35">
      <c r="A233" s="1">
        <v>38261</v>
      </c>
      <c r="B233" s="7">
        <v>14605.594999999999</v>
      </c>
      <c r="C233" s="3">
        <v>294463.33333333331</v>
      </c>
      <c r="D233" s="6">
        <v>1877.4829999999999</v>
      </c>
      <c r="E233" s="7">
        <v>5464.0879999999997</v>
      </c>
      <c r="F233" s="7">
        <v>85.77</v>
      </c>
      <c r="G233" s="7">
        <v>1107.05</v>
      </c>
      <c r="H233" s="7">
        <v>2390.0819999999999</v>
      </c>
      <c r="I233" s="7">
        <v>97.9</v>
      </c>
      <c r="J233" s="7">
        <v>101.61799999999999</v>
      </c>
      <c r="K233">
        <v>1.95</v>
      </c>
    </row>
    <row r="234" spans="1:11" x14ac:dyDescent="0.35">
      <c r="A234" s="1">
        <v>38353</v>
      </c>
      <c r="B234" s="7">
        <v>14767.846</v>
      </c>
      <c r="C234" s="3">
        <v>295102</v>
      </c>
      <c r="D234" s="6">
        <v>1891.9829999999999</v>
      </c>
      <c r="E234" s="7">
        <v>5549.7879999999996</v>
      </c>
      <c r="F234" s="7">
        <v>86.453000000000003</v>
      </c>
      <c r="G234" s="7">
        <v>1109.9639999999999</v>
      </c>
      <c r="H234" s="7">
        <v>2486.0680000000002</v>
      </c>
      <c r="I234" s="7">
        <v>98.085999999999999</v>
      </c>
      <c r="J234" s="7">
        <v>101.82299999999999</v>
      </c>
      <c r="K234">
        <v>2.4700000000000002</v>
      </c>
    </row>
    <row r="235" spans="1:11" x14ac:dyDescent="0.35">
      <c r="A235" s="1">
        <v>38443</v>
      </c>
      <c r="B235" s="7">
        <v>14839.707</v>
      </c>
      <c r="C235" s="3">
        <v>295710</v>
      </c>
      <c r="D235" s="6">
        <v>1919.4960000000001</v>
      </c>
      <c r="E235" s="7">
        <v>5643.732</v>
      </c>
      <c r="F235" s="7">
        <v>87.081999999999994</v>
      </c>
      <c r="G235" s="7">
        <v>1137.9179999999999</v>
      </c>
      <c r="H235" s="7">
        <v>2476.4740000000002</v>
      </c>
      <c r="I235" s="7">
        <v>97.991</v>
      </c>
      <c r="J235" s="7">
        <v>102.404</v>
      </c>
      <c r="K235">
        <v>2.9432999999999998</v>
      </c>
    </row>
    <row r="236" spans="1:11" x14ac:dyDescent="0.35">
      <c r="A236" s="1">
        <v>38534</v>
      </c>
      <c r="B236" s="7">
        <v>14956.290999999999</v>
      </c>
      <c r="C236" s="3">
        <v>296444.33333333331</v>
      </c>
      <c r="D236" s="6">
        <v>1986.0309999999999</v>
      </c>
      <c r="E236" s="7">
        <v>5730.2449999999999</v>
      </c>
      <c r="F236" s="7">
        <v>87.873999999999995</v>
      </c>
      <c r="G236" s="7">
        <v>1151.8140000000001</v>
      </c>
      <c r="H236" s="7">
        <v>2531.076</v>
      </c>
      <c r="I236" s="7">
        <v>97.751999999999995</v>
      </c>
      <c r="J236" s="7">
        <v>102.72</v>
      </c>
      <c r="K236">
        <v>3.46</v>
      </c>
    </row>
    <row r="237" spans="1:11" x14ac:dyDescent="0.35">
      <c r="A237" s="1">
        <v>38626</v>
      </c>
      <c r="B237" s="7">
        <v>15041.232</v>
      </c>
      <c r="C237" s="3">
        <v>297203.33333333331</v>
      </c>
      <c r="D237" s="6">
        <v>2019.741</v>
      </c>
      <c r="E237" s="7">
        <v>5820.8090000000002</v>
      </c>
      <c r="F237" s="7">
        <v>88.584999999999994</v>
      </c>
      <c r="G237" s="7">
        <v>1114.7449999999999</v>
      </c>
      <c r="H237" s="7">
        <v>2645.2629999999999</v>
      </c>
      <c r="I237" s="7">
        <v>97.435000000000002</v>
      </c>
      <c r="J237" s="7">
        <v>103.34399999999999</v>
      </c>
      <c r="K237">
        <v>3.98</v>
      </c>
    </row>
    <row r="238" spans="1:11" x14ac:dyDescent="0.35">
      <c r="A238" s="1">
        <v>38718</v>
      </c>
      <c r="B238" s="7">
        <v>15244.088</v>
      </c>
      <c r="C238" s="3">
        <v>297853.66666666669</v>
      </c>
      <c r="D238" s="6">
        <v>2042.7139999999999</v>
      </c>
      <c r="E238" s="7">
        <v>5903.3109999999997</v>
      </c>
      <c r="F238" s="7">
        <v>89.209000000000003</v>
      </c>
      <c r="G238" s="7">
        <v>1154.1279999999999</v>
      </c>
      <c r="H238" s="7">
        <v>2709.74</v>
      </c>
      <c r="I238" s="7">
        <v>98.864000000000004</v>
      </c>
      <c r="J238" s="7">
        <v>104.369</v>
      </c>
      <c r="K238">
        <v>4.4566999999999997</v>
      </c>
    </row>
    <row r="239" spans="1:11" x14ac:dyDescent="0.35">
      <c r="A239" s="1">
        <v>38808</v>
      </c>
      <c r="B239" s="7">
        <v>15281.525</v>
      </c>
      <c r="C239" s="3">
        <v>298505.33333333331</v>
      </c>
      <c r="D239" s="6">
        <v>2076.8440000000001</v>
      </c>
      <c r="E239" s="7">
        <v>6001.5559999999996</v>
      </c>
      <c r="F239" s="7">
        <v>90</v>
      </c>
      <c r="G239" s="7">
        <v>1149.249</v>
      </c>
      <c r="H239" s="7">
        <v>2709.252</v>
      </c>
      <c r="I239" s="7">
        <v>98.042000000000002</v>
      </c>
      <c r="J239" s="7">
        <v>104.69499999999999</v>
      </c>
      <c r="K239">
        <v>4.9066999999999998</v>
      </c>
    </row>
    <row r="240" spans="1:11" x14ac:dyDescent="0.35">
      <c r="A240" s="1">
        <v>38899</v>
      </c>
      <c r="B240" s="7">
        <v>15304.517</v>
      </c>
      <c r="C240" s="3">
        <v>299271</v>
      </c>
      <c r="D240" s="6">
        <v>2112.9050000000002</v>
      </c>
      <c r="E240" s="7">
        <v>6080.335</v>
      </c>
      <c r="F240" s="7">
        <v>90.628</v>
      </c>
      <c r="G240" s="7">
        <v>1160.5319999999999</v>
      </c>
      <c r="H240" s="7">
        <v>2709.42</v>
      </c>
      <c r="I240" s="7">
        <v>97.296999999999997</v>
      </c>
      <c r="J240" s="7">
        <v>105.206</v>
      </c>
      <c r="K240">
        <v>5.2466999999999997</v>
      </c>
    </row>
    <row r="241" spans="1:11" x14ac:dyDescent="0.35">
      <c r="A241" s="1">
        <v>38991</v>
      </c>
      <c r="B241" s="7">
        <v>15433.643</v>
      </c>
      <c r="C241" s="3">
        <v>300089.66666666669</v>
      </c>
      <c r="D241" s="6">
        <v>2092.8270000000002</v>
      </c>
      <c r="E241" s="7">
        <v>6165.1189999999997</v>
      </c>
      <c r="F241" s="7">
        <v>90.966999999999999</v>
      </c>
      <c r="G241" s="7">
        <v>1169.422</v>
      </c>
      <c r="H241" s="7">
        <v>2675.4059999999999</v>
      </c>
      <c r="I241" s="7">
        <v>99.409000000000006</v>
      </c>
      <c r="J241" s="7">
        <v>105.512</v>
      </c>
      <c r="K241">
        <v>5.2466999999999997</v>
      </c>
    </row>
    <row r="242" spans="1:11" x14ac:dyDescent="0.35">
      <c r="A242" s="1">
        <v>39083</v>
      </c>
      <c r="B242" s="7">
        <v>15478.956</v>
      </c>
      <c r="C242" s="3">
        <v>300799</v>
      </c>
      <c r="D242" s="6">
        <v>2129.1030000000001</v>
      </c>
      <c r="E242" s="7">
        <v>6264.0129999999999</v>
      </c>
      <c r="F242" s="7">
        <v>91.838999999999999</v>
      </c>
      <c r="G242" s="7">
        <v>1179.0219999999999</v>
      </c>
      <c r="H242" s="7">
        <v>2664.2950000000001</v>
      </c>
      <c r="I242" s="7">
        <v>100.863</v>
      </c>
      <c r="J242" s="7">
        <v>105.542</v>
      </c>
      <c r="K242">
        <v>5.2567000000000004</v>
      </c>
    </row>
    <row r="243" spans="1:11" x14ac:dyDescent="0.35">
      <c r="A243" s="1">
        <v>39173</v>
      </c>
      <c r="B243" s="7">
        <v>15577.779</v>
      </c>
      <c r="C243" s="3">
        <v>301492</v>
      </c>
      <c r="D243" s="6">
        <v>2166.1080000000002</v>
      </c>
      <c r="E243" s="7">
        <v>6326.9129999999996</v>
      </c>
      <c r="F243" s="7">
        <v>92.453000000000003</v>
      </c>
      <c r="G243" s="7">
        <v>1185.692</v>
      </c>
      <c r="H243" s="7">
        <v>2699.2170000000001</v>
      </c>
      <c r="I243" s="7">
        <v>99.668999999999997</v>
      </c>
      <c r="J243" s="7">
        <v>106.008</v>
      </c>
      <c r="K243">
        <v>5.25</v>
      </c>
    </row>
    <row r="244" spans="1:11" x14ac:dyDescent="0.35">
      <c r="A244" s="1">
        <v>39264</v>
      </c>
      <c r="B244" s="7">
        <v>15671.605</v>
      </c>
      <c r="C244" s="3">
        <v>302272.33333333331</v>
      </c>
      <c r="D244" s="6">
        <v>2188.1509999999998</v>
      </c>
      <c r="E244" s="7">
        <v>6418.3729999999996</v>
      </c>
      <c r="F244" s="7">
        <v>92.933000000000007</v>
      </c>
      <c r="G244" s="7">
        <v>1191.8589999999999</v>
      </c>
      <c r="H244" s="7">
        <v>2685.9690000000001</v>
      </c>
      <c r="I244" s="7">
        <v>99.408000000000001</v>
      </c>
      <c r="J244" s="7">
        <v>105.68300000000001</v>
      </c>
      <c r="K244">
        <v>5.0732999999999997</v>
      </c>
    </row>
    <row r="245" spans="1:11" x14ac:dyDescent="0.35">
      <c r="A245" s="1">
        <v>39356</v>
      </c>
      <c r="B245" s="7">
        <v>15767.146000000001</v>
      </c>
      <c r="C245" s="3">
        <v>303049.33333333331</v>
      </c>
      <c r="D245" s="6">
        <v>2232.5889999999999</v>
      </c>
      <c r="E245" s="7">
        <v>6508.9520000000002</v>
      </c>
      <c r="F245" s="7">
        <v>93.326999999999998</v>
      </c>
      <c r="G245" s="7">
        <v>1195.5989999999999</v>
      </c>
      <c r="H245" s="7">
        <v>2642.56</v>
      </c>
      <c r="I245" s="7">
        <v>99.349000000000004</v>
      </c>
      <c r="J245" s="7">
        <v>105.334</v>
      </c>
      <c r="K245">
        <v>4.4966999999999997</v>
      </c>
    </row>
    <row r="246" spans="1:11" x14ac:dyDescent="0.35">
      <c r="A246" s="1">
        <v>39448</v>
      </c>
      <c r="B246" s="7">
        <v>15702.906000000001</v>
      </c>
      <c r="C246" s="3">
        <v>303708</v>
      </c>
      <c r="D246" s="6">
        <v>2252.8589999999999</v>
      </c>
      <c r="E246" s="7">
        <v>6598.0770000000002</v>
      </c>
      <c r="F246" s="7">
        <v>93.655000000000001</v>
      </c>
      <c r="G246" s="7">
        <v>1153.509</v>
      </c>
      <c r="H246" s="7">
        <v>2563.701</v>
      </c>
      <c r="I246" s="7">
        <v>99.21</v>
      </c>
      <c r="J246" s="7">
        <v>105.048</v>
      </c>
      <c r="K246">
        <v>3.1766999999999999</v>
      </c>
    </row>
    <row r="247" spans="1:11" x14ac:dyDescent="0.35">
      <c r="A247" s="1">
        <v>39539</v>
      </c>
      <c r="B247" s="7">
        <v>15792.772999999999</v>
      </c>
      <c r="C247" s="3">
        <v>304332</v>
      </c>
      <c r="D247" s="6">
        <v>2305.8029999999999</v>
      </c>
      <c r="E247" s="7">
        <v>6686.3360000000002</v>
      </c>
      <c r="F247" s="7">
        <v>94.13</v>
      </c>
      <c r="G247" s="7">
        <v>1137.729</v>
      </c>
      <c r="H247" s="7">
        <v>2540.5949999999998</v>
      </c>
      <c r="I247" s="7">
        <v>98.111999999999995</v>
      </c>
      <c r="J247" s="7">
        <v>104.429</v>
      </c>
      <c r="K247">
        <v>2.0867</v>
      </c>
    </row>
    <row r="248" spans="1:11" x14ac:dyDescent="0.35">
      <c r="A248" s="1">
        <v>39630</v>
      </c>
      <c r="B248" s="7">
        <v>15709.562</v>
      </c>
      <c r="C248" s="3">
        <v>305050.66666666669</v>
      </c>
      <c r="D248" s="6">
        <v>2332.0889999999999</v>
      </c>
      <c r="E248" s="7">
        <v>6731.1710000000003</v>
      </c>
      <c r="F248" s="7">
        <v>94.84</v>
      </c>
      <c r="G248" s="7">
        <v>1095.819</v>
      </c>
      <c r="H248" s="7">
        <v>2498.2420000000002</v>
      </c>
      <c r="I248" s="7">
        <v>97.534000000000006</v>
      </c>
      <c r="J248" s="7">
        <v>103.286</v>
      </c>
      <c r="K248">
        <v>1.94</v>
      </c>
    </row>
    <row r="249" spans="1:11" x14ac:dyDescent="0.35">
      <c r="A249" s="1">
        <v>39722</v>
      </c>
      <c r="B249" s="7">
        <v>15366.607</v>
      </c>
      <c r="C249" s="3">
        <v>305781.33333333331</v>
      </c>
      <c r="D249" s="6">
        <v>2167.09</v>
      </c>
      <c r="E249" s="7">
        <v>6731.8649999999998</v>
      </c>
      <c r="F249" s="7">
        <v>95.064999999999998</v>
      </c>
      <c r="G249" s="7">
        <v>1007.986</v>
      </c>
      <c r="H249" s="7">
        <v>2307.915</v>
      </c>
      <c r="I249" s="7">
        <v>100.82</v>
      </c>
      <c r="J249" s="7">
        <v>100.72199999999999</v>
      </c>
      <c r="K249">
        <v>0.50670000000000004</v>
      </c>
    </row>
    <row r="250" spans="1:11" x14ac:dyDescent="0.35">
      <c r="A250" s="1">
        <v>39814</v>
      </c>
      <c r="B250" s="7">
        <v>15187.475</v>
      </c>
      <c r="C250" s="3">
        <v>306399.33333333331</v>
      </c>
      <c r="D250" s="6">
        <v>2115.5479999999998</v>
      </c>
      <c r="E250" s="7">
        <v>6694.942</v>
      </c>
      <c r="F250" s="7">
        <v>95.018000000000001</v>
      </c>
      <c r="G250" s="7">
        <v>1004.48</v>
      </c>
      <c r="H250" s="7">
        <v>2014.8779999999999</v>
      </c>
      <c r="I250" s="7">
        <v>98.88</v>
      </c>
      <c r="J250" s="7">
        <v>98.158000000000001</v>
      </c>
      <c r="K250">
        <v>0.18329999999999999</v>
      </c>
    </row>
    <row r="251" spans="1:11" x14ac:dyDescent="0.35">
      <c r="A251" s="1">
        <v>39904</v>
      </c>
      <c r="B251" s="7">
        <v>15161.772000000001</v>
      </c>
      <c r="C251" s="3">
        <v>306992.33333333331</v>
      </c>
      <c r="D251" s="6">
        <v>2139.7739999999999</v>
      </c>
      <c r="E251" s="7">
        <v>6671.0280000000002</v>
      </c>
      <c r="F251" s="7">
        <v>94.852000000000004</v>
      </c>
      <c r="G251" s="7">
        <v>994.7</v>
      </c>
      <c r="H251" s="7">
        <v>1863.65</v>
      </c>
      <c r="I251" s="7">
        <v>100.815</v>
      </c>
      <c r="J251" s="7">
        <v>95.938999999999993</v>
      </c>
      <c r="K251">
        <v>0.18</v>
      </c>
    </row>
    <row r="252" spans="1:11" x14ac:dyDescent="0.35">
      <c r="A252" s="1">
        <v>39995</v>
      </c>
      <c r="B252" s="7">
        <v>15216.647000000001</v>
      </c>
      <c r="C252" s="3">
        <v>307690</v>
      </c>
      <c r="D252" s="6">
        <v>2193.373</v>
      </c>
      <c r="E252" s="7">
        <v>6710.9290000000001</v>
      </c>
      <c r="F252" s="7">
        <v>94.953999999999994</v>
      </c>
      <c r="G252" s="7">
        <v>1035.104</v>
      </c>
      <c r="H252" s="7">
        <v>1841.4159999999999</v>
      </c>
      <c r="I252" s="7">
        <v>100.503</v>
      </c>
      <c r="J252" s="7">
        <v>95.02</v>
      </c>
      <c r="K252">
        <v>0.15670000000000001</v>
      </c>
    </row>
    <row r="253" spans="1:11" x14ac:dyDescent="0.35">
      <c r="A253" s="1">
        <v>40087</v>
      </c>
      <c r="B253" s="7">
        <v>15379.155000000001</v>
      </c>
      <c r="C253" s="3">
        <v>308413.33333333331</v>
      </c>
      <c r="D253" s="6">
        <v>2222.9090000000001</v>
      </c>
      <c r="E253" s="7">
        <v>6767.8850000000002</v>
      </c>
      <c r="F253" s="7">
        <v>95.266999999999996</v>
      </c>
      <c r="G253" s="7">
        <v>1014.201</v>
      </c>
      <c r="H253" s="7">
        <v>1998.71</v>
      </c>
      <c r="I253" s="7">
        <v>100.39</v>
      </c>
      <c r="J253" s="7">
        <v>94.822000000000003</v>
      </c>
      <c r="K253">
        <v>0.12</v>
      </c>
    </row>
    <row r="254" spans="1:11" x14ac:dyDescent="0.35">
      <c r="A254" s="1">
        <v>40179</v>
      </c>
      <c r="B254" s="7">
        <v>15456.058999999999</v>
      </c>
      <c r="C254" s="3">
        <v>309024</v>
      </c>
      <c r="D254" s="6">
        <v>2245.069</v>
      </c>
      <c r="E254" s="7">
        <v>6835.6689999999999</v>
      </c>
      <c r="F254" s="7">
        <v>95.525999999999996</v>
      </c>
      <c r="G254" s="7">
        <v>1021.085</v>
      </c>
      <c r="H254" s="7">
        <v>2038.1610000000001</v>
      </c>
      <c r="I254" s="7">
        <v>99.614999999999995</v>
      </c>
      <c r="J254" s="7">
        <v>94.816999999999993</v>
      </c>
      <c r="K254">
        <v>0.1333</v>
      </c>
    </row>
    <row r="255" spans="1:11" x14ac:dyDescent="0.35">
      <c r="A255" s="1">
        <v>40269</v>
      </c>
      <c r="B255" s="7">
        <v>15605.628000000001</v>
      </c>
      <c r="C255" s="3">
        <v>309368.11533333332</v>
      </c>
      <c r="D255" s="6">
        <v>2247.3330000000001</v>
      </c>
      <c r="E255" s="7">
        <v>6916.9110000000001</v>
      </c>
      <c r="F255" s="7">
        <v>95.992000000000004</v>
      </c>
      <c r="G255" s="7">
        <v>1043.9010000000001</v>
      </c>
      <c r="H255" s="7">
        <v>2148.7950000000001</v>
      </c>
      <c r="I255" s="7">
        <v>100.643</v>
      </c>
      <c r="J255" s="7">
        <v>95.715999999999994</v>
      </c>
      <c r="K255">
        <v>0.1933</v>
      </c>
    </row>
    <row r="256" spans="1:11" x14ac:dyDescent="0.35">
      <c r="A256" s="1">
        <v>40360</v>
      </c>
      <c r="B256" s="7">
        <v>15726.281999999999</v>
      </c>
      <c r="C256" s="3">
        <v>309954</v>
      </c>
      <c r="D256" s="6">
        <v>2262.6959999999999</v>
      </c>
      <c r="E256" s="7">
        <v>6985.6350000000002</v>
      </c>
      <c r="F256" s="7">
        <v>96.281999999999996</v>
      </c>
      <c r="G256" s="7">
        <v>1052.423</v>
      </c>
      <c r="H256" s="7">
        <v>2236.4949999999999</v>
      </c>
      <c r="I256" s="7">
        <v>100.76</v>
      </c>
      <c r="J256" s="7">
        <v>96.26</v>
      </c>
      <c r="K256">
        <v>0.1867</v>
      </c>
    </row>
    <row r="257" spans="1:11" x14ac:dyDescent="0.35">
      <c r="A257" s="1">
        <v>40452</v>
      </c>
      <c r="B257" s="7">
        <v>15807.995000000001</v>
      </c>
      <c r="C257" s="3">
        <v>310581.81700000004</v>
      </c>
      <c r="D257" s="6">
        <v>2320.3510000000001</v>
      </c>
      <c r="E257" s="7">
        <v>7031.5110000000004</v>
      </c>
      <c r="F257" s="7">
        <v>96.846000000000004</v>
      </c>
      <c r="G257" s="7">
        <v>1078.441</v>
      </c>
      <c r="H257" s="7">
        <v>2238.44</v>
      </c>
      <c r="I257" s="7">
        <v>100.497</v>
      </c>
      <c r="J257" s="7">
        <v>96.593999999999994</v>
      </c>
      <c r="K257">
        <v>0.1867</v>
      </c>
    </row>
    <row r="258" spans="1:11" x14ac:dyDescent="0.35">
      <c r="A258" s="1">
        <v>40544</v>
      </c>
      <c r="B258" s="7">
        <v>15769.911</v>
      </c>
      <c r="C258" s="3">
        <v>311097.83566666668</v>
      </c>
      <c r="D258" s="6">
        <v>2381.1080000000002</v>
      </c>
      <c r="E258" s="7">
        <v>7089.16</v>
      </c>
      <c r="F258" s="7">
        <v>97.346000000000004</v>
      </c>
      <c r="G258" s="7">
        <v>1087.9269999999999</v>
      </c>
      <c r="H258" s="7">
        <v>2205.962</v>
      </c>
      <c r="I258" s="7">
        <v>101.285</v>
      </c>
      <c r="J258" s="7">
        <v>96.730999999999995</v>
      </c>
      <c r="K258">
        <v>0.15670000000000001</v>
      </c>
    </row>
    <row r="259" spans="1:11" x14ac:dyDescent="0.35">
      <c r="A259" s="1">
        <v>40634</v>
      </c>
      <c r="B259" s="7">
        <v>15876.839</v>
      </c>
      <c r="C259" s="3">
        <v>311591.49766666669</v>
      </c>
      <c r="D259" s="6">
        <v>2431.5540000000001</v>
      </c>
      <c r="E259" s="7">
        <v>7158.5609999999997</v>
      </c>
      <c r="F259" s="7">
        <v>97.989000000000004</v>
      </c>
      <c r="G259" s="7">
        <v>1082.903</v>
      </c>
      <c r="H259" s="7">
        <v>2297.3519999999999</v>
      </c>
      <c r="I259" s="7">
        <v>99.427000000000007</v>
      </c>
      <c r="J259" s="7">
        <v>97.625</v>
      </c>
      <c r="K259">
        <v>9.3299999999999994E-2</v>
      </c>
    </row>
    <row r="260" spans="1:11" x14ac:dyDescent="0.35">
      <c r="A260" s="1">
        <v>40725</v>
      </c>
      <c r="B260" s="7">
        <v>15870.683999999999</v>
      </c>
      <c r="C260" s="3">
        <v>312185.70166666666</v>
      </c>
      <c r="D260" s="6">
        <v>2437.0189999999998</v>
      </c>
      <c r="E260" s="7">
        <v>7227.2539999999999</v>
      </c>
      <c r="F260" s="7">
        <v>98.594999999999999</v>
      </c>
      <c r="G260" s="7">
        <v>1090.7550000000001</v>
      </c>
      <c r="H260" s="7">
        <v>2322.84</v>
      </c>
      <c r="I260" s="7">
        <v>99.498999999999995</v>
      </c>
      <c r="J260" s="7">
        <v>97.986000000000004</v>
      </c>
      <c r="K260">
        <v>8.3299999999999999E-2</v>
      </c>
    </row>
    <row r="261" spans="1:11" x14ac:dyDescent="0.35">
      <c r="A261" s="1">
        <v>40817</v>
      </c>
      <c r="B261" s="7">
        <v>16048.701999999999</v>
      </c>
      <c r="C261" s="3">
        <v>312797.96500000003</v>
      </c>
      <c r="D261" s="6">
        <v>2448.8069999999998</v>
      </c>
      <c r="E261" s="7">
        <v>7247.97</v>
      </c>
      <c r="F261" s="7">
        <v>98.713999999999999</v>
      </c>
      <c r="G261" s="7">
        <v>1112.4090000000001</v>
      </c>
      <c r="H261" s="7">
        <v>2504.0949999999998</v>
      </c>
      <c r="I261" s="7">
        <v>97.724000000000004</v>
      </c>
      <c r="J261" s="7">
        <v>98.718000000000004</v>
      </c>
      <c r="K261">
        <v>7.3300000000000004E-2</v>
      </c>
    </row>
    <row r="262" spans="1:11" x14ac:dyDescent="0.35">
      <c r="A262" s="1">
        <v>40909</v>
      </c>
      <c r="B262" s="7">
        <v>16179.968000000001</v>
      </c>
      <c r="C262" s="3">
        <v>313305.65166666667</v>
      </c>
      <c r="D262" s="6">
        <v>2490.6239999999998</v>
      </c>
      <c r="E262" s="7">
        <v>7330.585</v>
      </c>
      <c r="F262" s="7">
        <v>99.313000000000002</v>
      </c>
      <c r="G262" s="7">
        <v>1138.0930000000001</v>
      </c>
      <c r="H262" s="7">
        <v>2567.75</v>
      </c>
      <c r="I262" s="7">
        <v>99.488</v>
      </c>
      <c r="J262" s="7">
        <v>99.492999999999995</v>
      </c>
      <c r="K262">
        <v>0.1033</v>
      </c>
    </row>
    <row r="263" spans="1:11" x14ac:dyDescent="0.35">
      <c r="A263" s="1">
        <v>41000</v>
      </c>
      <c r="B263" s="7">
        <v>16253.726000000001</v>
      </c>
      <c r="C263" s="3">
        <v>313798.53866666666</v>
      </c>
      <c r="D263" s="6">
        <v>2482.819</v>
      </c>
      <c r="E263" s="7">
        <v>7388.6790000000001</v>
      </c>
      <c r="F263" s="7">
        <v>99.712999999999994</v>
      </c>
      <c r="G263" s="7">
        <v>1133.557</v>
      </c>
      <c r="H263" s="7">
        <v>2636.8629999999998</v>
      </c>
      <c r="I263" s="7">
        <v>99.772000000000006</v>
      </c>
      <c r="J263" s="7">
        <v>99.725999999999999</v>
      </c>
      <c r="K263">
        <v>0.15329999999999999</v>
      </c>
    </row>
    <row r="264" spans="1:11" x14ac:dyDescent="0.35">
      <c r="A264" s="1">
        <v>41091</v>
      </c>
      <c r="B264" s="7">
        <v>16282.151</v>
      </c>
      <c r="C264" s="3">
        <v>314381.66533333337</v>
      </c>
      <c r="D264" s="6">
        <v>2490.1329999999998</v>
      </c>
      <c r="E264" s="7">
        <v>7427.5870000000004</v>
      </c>
      <c r="F264" s="7">
        <v>100.23</v>
      </c>
      <c r="G264" s="7">
        <v>1141.673</v>
      </c>
      <c r="H264" s="7">
        <v>2644.1190000000001</v>
      </c>
      <c r="I264" s="7">
        <v>99.406000000000006</v>
      </c>
      <c r="J264" s="7">
        <v>100.125</v>
      </c>
      <c r="K264">
        <v>0.14330000000000001</v>
      </c>
    </row>
    <row r="265" spans="1:11" x14ac:dyDescent="0.35">
      <c r="A265" s="1">
        <v>41183</v>
      </c>
      <c r="B265" s="7">
        <v>16300.035</v>
      </c>
      <c r="C265" s="3">
        <v>314996.70999999996</v>
      </c>
      <c r="D265" s="6">
        <v>2510.4969999999998</v>
      </c>
      <c r="E265" s="7">
        <v>7491.6450000000004</v>
      </c>
      <c r="F265" s="7">
        <v>100.738</v>
      </c>
      <c r="G265" s="7">
        <v>1163.5609999999999</v>
      </c>
      <c r="H265" s="7">
        <v>2638.2820000000002</v>
      </c>
      <c r="I265" s="7">
        <v>101.355</v>
      </c>
      <c r="J265" s="7">
        <v>100.652</v>
      </c>
      <c r="K265">
        <v>0.16</v>
      </c>
    </row>
    <row r="266" spans="1:11" x14ac:dyDescent="0.35">
      <c r="A266" s="1">
        <v>41275</v>
      </c>
      <c r="B266" s="7">
        <v>16441.485000000001</v>
      </c>
      <c r="C266" s="3">
        <v>315468.63666666672</v>
      </c>
      <c r="D266" s="6">
        <v>2542.846</v>
      </c>
      <c r="E266" s="7">
        <v>7533.9870000000001</v>
      </c>
      <c r="F266" s="7">
        <v>101.14100000000001</v>
      </c>
      <c r="G266" s="7">
        <v>1188.7670000000001</v>
      </c>
      <c r="H266" s="7">
        <v>2738.2359999999999</v>
      </c>
      <c r="I266" s="7">
        <v>99.456999999999994</v>
      </c>
      <c r="J266" s="7">
        <v>101.06</v>
      </c>
      <c r="K266">
        <v>0.14330000000000001</v>
      </c>
    </row>
    <row r="267" spans="1:11" x14ac:dyDescent="0.35">
      <c r="A267" s="1">
        <v>41365</v>
      </c>
      <c r="B267" s="7">
        <v>16464.401999999998</v>
      </c>
      <c r="C267" s="3">
        <v>315930.30133333331</v>
      </c>
      <c r="D267" s="6">
        <v>2513.8789999999999</v>
      </c>
      <c r="E267" s="7">
        <v>7591.64</v>
      </c>
      <c r="F267" s="7">
        <v>101.428</v>
      </c>
      <c r="G267" s="7">
        <v>1185.454</v>
      </c>
      <c r="H267" s="7">
        <v>2775.2759999999998</v>
      </c>
      <c r="I267" s="7">
        <v>100.28</v>
      </c>
      <c r="J267" s="7">
        <v>101.46</v>
      </c>
      <c r="K267">
        <v>0.1167</v>
      </c>
    </row>
    <row r="268" spans="1:11" x14ac:dyDescent="0.35">
      <c r="A268" s="1">
        <v>41456</v>
      </c>
      <c r="B268" s="7">
        <v>16594.742999999999</v>
      </c>
      <c r="C268" s="3">
        <v>316515.94666666671</v>
      </c>
      <c r="D268" s="6">
        <v>2541.4050000000002</v>
      </c>
      <c r="E268" s="7">
        <v>7648.8360000000002</v>
      </c>
      <c r="F268" s="7">
        <v>101.90600000000001</v>
      </c>
      <c r="G268" s="7">
        <v>1188.9459999999999</v>
      </c>
      <c r="H268" s="7">
        <v>2879.9949999999999</v>
      </c>
      <c r="I268" s="7">
        <v>99.460999999999999</v>
      </c>
      <c r="J268" s="7">
        <v>102.051</v>
      </c>
      <c r="K268">
        <v>8.3299999999999999E-2</v>
      </c>
    </row>
    <row r="269" spans="1:11" x14ac:dyDescent="0.35">
      <c r="A269" s="1">
        <v>41548</v>
      </c>
      <c r="B269" s="7">
        <v>16712.759999999998</v>
      </c>
      <c r="C269" s="3">
        <v>317149.46600000001</v>
      </c>
      <c r="D269" s="6">
        <v>2564.1080000000002</v>
      </c>
      <c r="E269" s="7">
        <v>7759.7579999999998</v>
      </c>
      <c r="F269" s="7">
        <v>102.515</v>
      </c>
      <c r="G269" s="7">
        <v>1194.4860000000001</v>
      </c>
      <c r="H269" s="7">
        <v>2910.5459999999998</v>
      </c>
      <c r="I269" s="7">
        <v>99.757999999999996</v>
      </c>
      <c r="J269" s="7">
        <v>102.401</v>
      </c>
      <c r="K269">
        <v>8.6699999999999999E-2</v>
      </c>
    </row>
    <row r="270" spans="1:11" x14ac:dyDescent="0.35">
      <c r="A270" s="1">
        <v>41640</v>
      </c>
      <c r="B270" s="7">
        <v>16654.246999999999</v>
      </c>
      <c r="C270" s="3">
        <v>317678.50333333336</v>
      </c>
      <c r="D270" s="6">
        <v>2586.0030000000002</v>
      </c>
      <c r="E270" s="7">
        <v>7828.5870000000004</v>
      </c>
      <c r="F270" s="7">
        <v>102.94199999999999</v>
      </c>
      <c r="G270" s="7">
        <v>1203.518</v>
      </c>
      <c r="H270" s="7">
        <v>2899.2159999999999</v>
      </c>
      <c r="I270" s="7">
        <v>101.048</v>
      </c>
      <c r="J270" s="7">
        <v>102.896</v>
      </c>
      <c r="K270">
        <v>7.3300000000000004E-2</v>
      </c>
    </row>
    <row r="271" spans="1:11" x14ac:dyDescent="0.35">
      <c r="A271" s="1">
        <v>41730</v>
      </c>
      <c r="B271" s="7">
        <v>16868.109</v>
      </c>
      <c r="C271" s="3">
        <v>318192.44433333329</v>
      </c>
      <c r="D271" s="6">
        <v>2623.5219999999999</v>
      </c>
      <c r="E271" s="7">
        <v>7921.7389999999996</v>
      </c>
      <c r="F271" s="7">
        <v>103.52500000000001</v>
      </c>
      <c r="G271" s="7">
        <v>1239.425</v>
      </c>
      <c r="H271" s="7">
        <v>3030.4250000000002</v>
      </c>
      <c r="I271" s="7">
        <v>100.05500000000001</v>
      </c>
      <c r="J271" s="7">
        <v>103.63</v>
      </c>
      <c r="K271">
        <v>9.3299999999999994E-2</v>
      </c>
    </row>
    <row r="272" spans="1:11" x14ac:dyDescent="0.35">
      <c r="A272" s="1">
        <v>41821</v>
      </c>
      <c r="B272" s="7">
        <v>17064.616000000002</v>
      </c>
      <c r="C272" s="3">
        <v>318806.56199999998</v>
      </c>
      <c r="D272" s="6">
        <v>2642.2750000000001</v>
      </c>
      <c r="E272" s="7">
        <v>8036.39</v>
      </c>
      <c r="F272" s="7">
        <v>103.977</v>
      </c>
      <c r="G272" s="7">
        <v>1255.633</v>
      </c>
      <c r="H272" s="7">
        <v>3107.62</v>
      </c>
      <c r="I272" s="7">
        <v>100.429</v>
      </c>
      <c r="J272" s="7">
        <v>104.343</v>
      </c>
      <c r="K272">
        <v>0.09</v>
      </c>
    </row>
    <row r="273" spans="1:11" x14ac:dyDescent="0.35">
      <c r="A273" s="1">
        <v>41913</v>
      </c>
      <c r="B273" s="7">
        <v>17141.235000000001</v>
      </c>
      <c r="C273" s="3">
        <v>319461.92499999999</v>
      </c>
      <c r="D273" s="6">
        <v>2631.723</v>
      </c>
      <c r="E273" s="7">
        <v>8152.3590000000004</v>
      </c>
      <c r="F273" s="7">
        <v>104.15</v>
      </c>
      <c r="G273" s="7">
        <v>1269.7270000000001</v>
      </c>
      <c r="H273" s="7">
        <v>3139.4520000000002</v>
      </c>
      <c r="I273" s="7">
        <v>101.72499999999999</v>
      </c>
      <c r="J273" s="7">
        <v>105.54600000000001</v>
      </c>
      <c r="K273">
        <v>0.1</v>
      </c>
    </row>
    <row r="274" spans="1:11" x14ac:dyDescent="0.35">
      <c r="A274" s="1">
        <v>42005</v>
      </c>
      <c r="B274" s="7">
        <v>17280.647000000001</v>
      </c>
      <c r="C274" s="3">
        <v>319979.68299999996</v>
      </c>
      <c r="D274" s="6">
        <v>2584.085</v>
      </c>
      <c r="E274" s="7">
        <v>8215.9950000000008</v>
      </c>
      <c r="F274" s="7">
        <v>104.113</v>
      </c>
      <c r="G274" s="7">
        <v>1283.8230000000001</v>
      </c>
      <c r="H274" s="7">
        <v>3245.05</v>
      </c>
      <c r="I274" s="7">
        <v>103.70099999999999</v>
      </c>
      <c r="J274" s="7">
        <v>105.681</v>
      </c>
      <c r="K274">
        <v>0.11</v>
      </c>
    </row>
    <row r="275" spans="1:11" x14ac:dyDescent="0.35">
      <c r="A275" s="1">
        <v>42095</v>
      </c>
      <c r="B275" s="7">
        <v>17380.875</v>
      </c>
      <c r="C275" s="3">
        <v>320482.78333333338</v>
      </c>
      <c r="D275" s="6">
        <v>2617.73</v>
      </c>
      <c r="E275" s="7">
        <v>8297.35</v>
      </c>
      <c r="F275" s="7">
        <v>104.67700000000001</v>
      </c>
      <c r="G275" s="7">
        <v>1309.627</v>
      </c>
      <c r="H275" s="7">
        <v>3245.8249999999998</v>
      </c>
      <c r="I275" s="7">
        <v>103.828</v>
      </c>
      <c r="J275" s="7">
        <v>106.166</v>
      </c>
      <c r="K275">
        <v>0.12330000000000001</v>
      </c>
    </row>
    <row r="276" spans="1:11" x14ac:dyDescent="0.35">
      <c r="A276" s="1">
        <v>42186</v>
      </c>
      <c r="B276" s="7">
        <v>17437.080000000002</v>
      </c>
      <c r="C276" s="3">
        <v>321093.37099999998</v>
      </c>
      <c r="D276" s="6">
        <v>2641.944</v>
      </c>
      <c r="E276" s="7">
        <v>8387.3150000000005</v>
      </c>
      <c r="F276" s="7">
        <v>104.989</v>
      </c>
      <c r="G276" s="7">
        <v>1318.4929999999999</v>
      </c>
      <c r="H276" s="7">
        <v>3251.67</v>
      </c>
      <c r="I276" s="7">
        <v>103.749</v>
      </c>
      <c r="J276" s="7">
        <v>106.547</v>
      </c>
      <c r="K276">
        <v>0.13669999999999999</v>
      </c>
    </row>
    <row r="277" spans="1:11" x14ac:dyDescent="0.35">
      <c r="A277" s="1">
        <v>42278</v>
      </c>
      <c r="B277" s="7">
        <v>17462.579000000002</v>
      </c>
      <c r="C277" s="3">
        <v>321735.7686666667</v>
      </c>
      <c r="D277" s="6">
        <v>2617.7910000000002</v>
      </c>
      <c r="E277" s="7">
        <v>8461.2739999999994</v>
      </c>
      <c r="F277" s="7">
        <v>104.979</v>
      </c>
      <c r="G277" s="7">
        <v>1318.4780000000001</v>
      </c>
      <c r="H277" s="7">
        <v>3206.098</v>
      </c>
      <c r="I277" s="7">
        <v>103.7</v>
      </c>
      <c r="J277" s="7">
        <v>107.077</v>
      </c>
      <c r="K277">
        <v>0.16</v>
      </c>
    </row>
    <row r="278" spans="1:11" x14ac:dyDescent="0.35">
      <c r="A278" s="1">
        <v>42370</v>
      </c>
      <c r="B278" s="7">
        <v>17565.465</v>
      </c>
      <c r="C278" s="3">
        <v>322273.49599999998</v>
      </c>
      <c r="D278" s="6">
        <v>2605.723</v>
      </c>
      <c r="E278" s="7">
        <v>8560.6489999999994</v>
      </c>
      <c r="F278" s="7">
        <v>104.895</v>
      </c>
      <c r="G278" s="7">
        <v>1328.7059999999999</v>
      </c>
      <c r="H278" s="7">
        <v>3174.386</v>
      </c>
      <c r="I278" s="7">
        <v>103.81699999999999</v>
      </c>
      <c r="J278" s="7">
        <v>107.437</v>
      </c>
      <c r="K278">
        <v>0.36</v>
      </c>
    </row>
    <row r="279" spans="1:11" x14ac:dyDescent="0.35">
      <c r="A279" s="1">
        <v>42461</v>
      </c>
      <c r="B279" s="7">
        <v>17618.580999999998</v>
      </c>
      <c r="C279" s="3">
        <v>322776.94400000002</v>
      </c>
      <c r="D279" s="6">
        <v>2648.777</v>
      </c>
      <c r="E279" s="7">
        <v>8652.6839999999993</v>
      </c>
      <c r="F279" s="7">
        <v>105.636</v>
      </c>
      <c r="G279" s="7">
        <v>1335.8989999999999</v>
      </c>
      <c r="H279" s="7">
        <v>3178.5369999999998</v>
      </c>
      <c r="I279" s="7">
        <v>103.274</v>
      </c>
      <c r="J279" s="7">
        <v>107.854</v>
      </c>
      <c r="K279">
        <v>0.37330000000000002</v>
      </c>
    </row>
    <row r="280" spans="1:11" x14ac:dyDescent="0.35">
      <c r="A280" s="1">
        <v>42552</v>
      </c>
      <c r="B280" s="7">
        <v>17724.489000000001</v>
      </c>
      <c r="C280" s="3">
        <v>323368.81666666671</v>
      </c>
      <c r="D280" s="6">
        <v>2653.6509999999998</v>
      </c>
      <c r="E280" s="7">
        <v>8750.7000000000007</v>
      </c>
      <c r="F280" s="7">
        <v>105.929</v>
      </c>
      <c r="G280" s="7">
        <v>1354.7070000000001</v>
      </c>
      <c r="H280" s="7">
        <v>3185.73</v>
      </c>
      <c r="I280" s="7">
        <v>103.262</v>
      </c>
      <c r="J280" s="7">
        <v>108.18</v>
      </c>
      <c r="K280">
        <v>0.3967</v>
      </c>
    </row>
    <row r="281" spans="1:11" x14ac:dyDescent="0.35">
      <c r="A281" s="1">
        <v>42644</v>
      </c>
      <c r="B281" s="7">
        <v>17812.560000000001</v>
      </c>
      <c r="C281" s="3">
        <v>323962.74466666667</v>
      </c>
      <c r="D281" s="6">
        <v>2678.4690000000001</v>
      </c>
      <c r="E281" s="7">
        <v>8841.634</v>
      </c>
      <c r="F281" s="7">
        <v>106.48699999999999</v>
      </c>
      <c r="G281" s="7">
        <v>1361.4639999999999</v>
      </c>
      <c r="H281" s="7">
        <v>3281.4929999999999</v>
      </c>
      <c r="I281" s="7">
        <v>103.697</v>
      </c>
      <c r="J281" s="7">
        <v>108.31</v>
      </c>
      <c r="K281">
        <v>0.45</v>
      </c>
    </row>
    <row r="282" spans="1:11" x14ac:dyDescent="0.35">
      <c r="A282" s="1">
        <v>42736</v>
      </c>
      <c r="B282" s="7">
        <v>17896.623</v>
      </c>
      <c r="C282" s="3">
        <v>324428.04300000001</v>
      </c>
      <c r="D282" s="6">
        <v>2724.748</v>
      </c>
      <c r="E282" s="7">
        <v>8951.0400000000009</v>
      </c>
      <c r="F282" s="7">
        <v>107.02500000000001</v>
      </c>
      <c r="G282" s="7">
        <v>1370.6510000000001</v>
      </c>
      <c r="H282" s="7">
        <v>3283.4810000000002</v>
      </c>
      <c r="I282" s="7">
        <v>103.968</v>
      </c>
      <c r="J282" s="7">
        <v>108.754</v>
      </c>
      <c r="K282">
        <v>0.7</v>
      </c>
    </row>
    <row r="283" spans="1:11" x14ac:dyDescent="0.35">
      <c r="A283" s="1">
        <v>42826</v>
      </c>
      <c r="B283" s="7">
        <v>17996.802</v>
      </c>
      <c r="C283" s="3">
        <v>324864.32433333335</v>
      </c>
      <c r="D283" s="6">
        <v>2738.82</v>
      </c>
      <c r="E283" s="7">
        <v>9028.5830000000005</v>
      </c>
      <c r="F283" s="7">
        <v>107.369</v>
      </c>
      <c r="G283" s="7">
        <v>1376.999</v>
      </c>
      <c r="H283" s="7">
        <v>3357.3620000000001</v>
      </c>
      <c r="I283" s="7">
        <v>104.366</v>
      </c>
      <c r="J283" s="7">
        <v>109.642</v>
      </c>
      <c r="K283">
        <v>0.95</v>
      </c>
    </row>
    <row r="284" spans="1:11" x14ac:dyDescent="0.35">
      <c r="A284" s="1">
        <v>42917</v>
      </c>
      <c r="B284" s="7">
        <v>18126.225999999999</v>
      </c>
      <c r="C284" s="3">
        <v>325385.9266666667</v>
      </c>
      <c r="D284" s="6">
        <v>2762.145</v>
      </c>
      <c r="E284" s="7">
        <v>9108.2659999999996</v>
      </c>
      <c r="F284" s="7">
        <v>107.90300000000001</v>
      </c>
      <c r="G284" s="7">
        <v>1397.7360000000001</v>
      </c>
      <c r="H284" s="7">
        <v>3413.3</v>
      </c>
      <c r="I284" s="7">
        <v>105.17100000000001</v>
      </c>
      <c r="J284" s="7">
        <v>109.76600000000001</v>
      </c>
      <c r="K284">
        <v>1.1533</v>
      </c>
    </row>
    <row r="285" spans="1:11" x14ac:dyDescent="0.35">
      <c r="A285" s="1">
        <v>43009</v>
      </c>
      <c r="B285" s="7">
        <v>18296.685000000001</v>
      </c>
      <c r="C285" s="3">
        <v>325892.41166666668</v>
      </c>
      <c r="D285" s="6">
        <v>2821.9679999999998</v>
      </c>
      <c r="E285" s="7">
        <v>9234.3389999999999</v>
      </c>
      <c r="F285" s="7">
        <v>108.67</v>
      </c>
      <c r="G285" s="7">
        <v>1441.1489999999999</v>
      </c>
      <c r="H285" s="7">
        <v>3471.4250000000002</v>
      </c>
      <c r="I285" s="7">
        <v>105.846</v>
      </c>
      <c r="J285" s="7">
        <v>110.52800000000001</v>
      </c>
      <c r="K285">
        <v>1.2033</v>
      </c>
    </row>
    <row r="286" spans="1:11" x14ac:dyDescent="0.35">
      <c r="A286" s="1">
        <v>43101</v>
      </c>
      <c r="B286" s="7">
        <v>18436.261999999999</v>
      </c>
      <c r="C286" s="3">
        <v>326269.77666666661</v>
      </c>
      <c r="D286" s="6">
        <v>2849.07</v>
      </c>
      <c r="E286" s="7">
        <v>9369.0069999999996</v>
      </c>
      <c r="F286" s="7">
        <v>109.261</v>
      </c>
      <c r="G286" s="7">
        <v>1449.355</v>
      </c>
      <c r="H286" s="7">
        <v>3550.8389999999999</v>
      </c>
      <c r="I286" s="7">
        <v>105.65900000000001</v>
      </c>
      <c r="J286" s="7">
        <v>111.148</v>
      </c>
      <c r="K286">
        <v>1.4467000000000001</v>
      </c>
    </row>
    <row r="287" spans="1:11" x14ac:dyDescent="0.35">
      <c r="A287" s="1">
        <v>43191</v>
      </c>
      <c r="B287" s="7">
        <v>18590.004000000001</v>
      </c>
      <c r="C287" s="3">
        <v>326631.79866666667</v>
      </c>
      <c r="D287" s="6">
        <v>2883.1869999999999</v>
      </c>
      <c r="E287" s="7">
        <v>9510.3269999999993</v>
      </c>
      <c r="F287" s="7">
        <v>110.23399999999999</v>
      </c>
      <c r="G287" s="7">
        <v>1471.25</v>
      </c>
      <c r="H287" s="7">
        <v>3603.22</v>
      </c>
      <c r="I287" s="7">
        <v>105.316</v>
      </c>
      <c r="J287" s="7">
        <v>111.812</v>
      </c>
      <c r="K287">
        <v>1.7366999999999999</v>
      </c>
    </row>
    <row r="288" spans="1:11" x14ac:dyDescent="0.35">
      <c r="A288" s="1">
        <v>43282</v>
      </c>
      <c r="B288" s="7">
        <v>18679.598999999998</v>
      </c>
      <c r="C288" s="3">
        <v>327086.31199999998</v>
      </c>
      <c r="D288" s="6">
        <v>2894.9580000000001</v>
      </c>
      <c r="E288" s="7">
        <v>9629.3889999999992</v>
      </c>
      <c r="F288" s="7">
        <v>110.59699999999999</v>
      </c>
      <c r="G288" s="7">
        <v>1478.242</v>
      </c>
      <c r="H288" s="7">
        <v>3679.569</v>
      </c>
      <c r="I288" s="7">
        <v>106.19799999999999</v>
      </c>
      <c r="J288" s="7">
        <v>112.066</v>
      </c>
      <c r="K288">
        <v>1.9233</v>
      </c>
    </row>
    <row r="289" spans="1:11" x14ac:dyDescent="0.35">
      <c r="A289" s="1">
        <v>43374</v>
      </c>
      <c r="B289" s="7">
        <v>18721.280999999999</v>
      </c>
      <c r="C289" s="3">
        <v>327540.46633333334</v>
      </c>
      <c r="D289" s="6">
        <v>2910.98</v>
      </c>
      <c r="E289" s="7">
        <v>9730.5360000000001</v>
      </c>
      <c r="F289" s="7">
        <v>111.175</v>
      </c>
      <c r="G289" s="7">
        <v>1477.8219999999999</v>
      </c>
      <c r="H289" s="7">
        <v>3717.518</v>
      </c>
      <c r="I289" s="7">
        <v>106.301</v>
      </c>
      <c r="J289" s="7">
        <v>112.32599999999999</v>
      </c>
      <c r="K289">
        <v>2.2200000000000002</v>
      </c>
    </row>
    <row r="290" spans="1:11" x14ac:dyDescent="0.35">
      <c r="A290" s="1">
        <v>43466</v>
      </c>
      <c r="B290" s="7">
        <v>18833.195</v>
      </c>
      <c r="C290" s="3">
        <v>327872.83933333337</v>
      </c>
      <c r="D290" s="6">
        <v>2909.5149999999999</v>
      </c>
      <c r="E290" s="7">
        <v>9772.7459999999992</v>
      </c>
      <c r="F290" s="7">
        <v>111.514</v>
      </c>
      <c r="G290" s="7">
        <v>1473.2919999999999</v>
      </c>
      <c r="H290" s="7">
        <v>3801.9319999999998</v>
      </c>
      <c r="I290" s="7">
        <v>108.44</v>
      </c>
      <c r="J290" s="7">
        <v>112.315</v>
      </c>
      <c r="K290">
        <v>2.4033000000000002</v>
      </c>
    </row>
    <row r="291" spans="1:11" x14ac:dyDescent="0.35">
      <c r="A291" s="1">
        <v>43556</v>
      </c>
      <c r="B291" s="7">
        <v>18982.527999999998</v>
      </c>
      <c r="C291" s="3">
        <v>328204.22233333334</v>
      </c>
      <c r="D291" s="6">
        <v>2970.143</v>
      </c>
      <c r="E291" s="7">
        <v>9896.3469999999998</v>
      </c>
      <c r="F291" s="7">
        <v>112.152</v>
      </c>
      <c r="G291" s="7">
        <v>1509.231</v>
      </c>
      <c r="H291" s="7">
        <v>3842.9630000000002</v>
      </c>
      <c r="I291" s="7">
        <v>107.798</v>
      </c>
      <c r="J291" s="7">
        <v>112.283</v>
      </c>
      <c r="K291">
        <v>2.3967000000000001</v>
      </c>
    </row>
    <row r="292" spans="1:11" x14ac:dyDescent="0.35">
      <c r="A292" s="1">
        <v>43647</v>
      </c>
      <c r="B292" s="7">
        <v>19112.652999999998</v>
      </c>
      <c r="C292" s="3">
        <v>328645.49900000001</v>
      </c>
      <c r="D292" s="6">
        <v>2981.2739999999999</v>
      </c>
      <c r="E292" s="7">
        <v>10016.772000000001</v>
      </c>
      <c r="F292" s="7">
        <v>112.517</v>
      </c>
      <c r="G292" s="7">
        <v>1531.434</v>
      </c>
      <c r="H292" s="7">
        <v>3858.192</v>
      </c>
      <c r="I292" s="7">
        <v>107.495</v>
      </c>
      <c r="J292" s="7">
        <v>112.807</v>
      </c>
      <c r="K292">
        <v>2.19</v>
      </c>
    </row>
    <row r="293" spans="1:11" x14ac:dyDescent="0.35">
      <c r="A293" s="1">
        <v>43739</v>
      </c>
      <c r="B293" s="7">
        <v>19202.310000000001</v>
      </c>
      <c r="C293" s="3">
        <v>329121.14933333331</v>
      </c>
      <c r="D293" s="6">
        <v>3001.6</v>
      </c>
      <c r="E293" s="7">
        <v>10113.165000000001</v>
      </c>
      <c r="F293" s="7">
        <v>112.97799999999999</v>
      </c>
      <c r="G293" s="7">
        <v>1539.183</v>
      </c>
      <c r="H293" s="7">
        <v>3801.9430000000002</v>
      </c>
      <c r="I293" s="7">
        <v>108.22499999999999</v>
      </c>
      <c r="J293" s="7">
        <v>112.926</v>
      </c>
      <c r="K293">
        <v>1.6433</v>
      </c>
    </row>
    <row r="294" spans="1:11" x14ac:dyDescent="0.35">
      <c r="B294" s="7"/>
      <c r="D294" s="6"/>
      <c r="E294" s="7"/>
      <c r="F294" s="7"/>
      <c r="G294" s="7"/>
      <c r="H294" s="7"/>
      <c r="I294" s="7"/>
      <c r="J294" s="7"/>
    </row>
    <row r="295" spans="1:11" x14ac:dyDescent="0.35">
      <c r="B295" s="7"/>
      <c r="D295" s="6"/>
      <c r="E295" s="7"/>
      <c r="F295" s="7"/>
      <c r="G295" s="7"/>
      <c r="H295" s="7"/>
      <c r="I295" s="7"/>
      <c r="J295" s="7"/>
    </row>
    <row r="296" spans="1:11" x14ac:dyDescent="0.35">
      <c r="B296" s="7"/>
      <c r="D296" s="6"/>
      <c r="E296" s="7"/>
      <c r="F296" s="7"/>
      <c r="G296" s="7"/>
      <c r="H296" s="7"/>
      <c r="I296" s="7"/>
      <c r="J296" s="7"/>
    </row>
    <row r="297" spans="1:11" x14ac:dyDescent="0.35">
      <c r="B297" s="7"/>
      <c r="D297" s="6"/>
      <c r="E297" s="7"/>
      <c r="F297" s="7"/>
      <c r="G297" s="7"/>
      <c r="H297" s="7"/>
      <c r="I297" s="7"/>
      <c r="J297" s="7"/>
    </row>
    <row r="298" spans="1:11" x14ac:dyDescent="0.35">
      <c r="B298" s="7"/>
      <c r="D298" s="6"/>
      <c r="E298" s="7"/>
      <c r="F298" s="7"/>
      <c r="G298" s="7"/>
      <c r="H298" s="7"/>
      <c r="I298" s="7"/>
      <c r="J298" s="7"/>
    </row>
    <row r="299" spans="1:11" x14ac:dyDescent="0.35">
      <c r="B299" s="7"/>
      <c r="D299" s="6"/>
      <c r="E299" s="7"/>
      <c r="F299" s="7"/>
      <c r="G299" s="7"/>
      <c r="H299" s="7"/>
      <c r="I299" s="7"/>
      <c r="J299" s="7"/>
    </row>
    <row r="300" spans="1:11" x14ac:dyDescent="0.35">
      <c r="B300" s="7"/>
      <c r="D300" s="6"/>
      <c r="E300" s="7"/>
      <c r="F300" s="7"/>
      <c r="G300" s="7"/>
      <c r="H300" s="7"/>
      <c r="I300" s="7"/>
      <c r="J300" s="7"/>
    </row>
    <row r="301" spans="1:11" x14ac:dyDescent="0.35">
      <c r="B301" s="7"/>
      <c r="D301" s="6"/>
      <c r="E301" s="7"/>
      <c r="F301" s="7"/>
      <c r="G301" s="7"/>
      <c r="H301" s="7"/>
      <c r="I301" s="7"/>
      <c r="J301" s="7"/>
    </row>
    <row r="302" spans="1:11" x14ac:dyDescent="0.35">
      <c r="B302" s="7"/>
      <c r="D302" s="6"/>
      <c r="E302" s="7"/>
      <c r="F302" s="7"/>
      <c r="G302" s="7"/>
      <c r="H302" s="7"/>
      <c r="I302" s="7"/>
      <c r="J302" s="7"/>
    </row>
  </sheetData>
  <pageMargins left="0.75" right="0.75" top="1" bottom="1" header="0.5" footer="0.5"/>
  <pageSetup paperSize="9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"/>
    </sheetView>
  </sheetViews>
  <sheetFormatPr defaultColWidth="10.6640625" defaultRowHeight="12.7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8" spans="1:2" x14ac:dyDescent="0.35">
      <c r="A8" t="s">
        <v>22</v>
      </c>
      <c r="B8" s="5" t="s">
        <v>52</v>
      </c>
    </row>
    <row r="9" spans="1:2" x14ac:dyDescent="0.35">
      <c r="A9" t="s">
        <v>23</v>
      </c>
      <c r="B9" t="s">
        <v>31</v>
      </c>
    </row>
    <row r="10" spans="1:2" x14ac:dyDescent="0.35">
      <c r="A10" t="s">
        <v>24</v>
      </c>
      <c r="B10" t="s">
        <v>32</v>
      </c>
    </row>
    <row r="11" spans="1:2" x14ac:dyDescent="0.35">
      <c r="A11" t="s">
        <v>25</v>
      </c>
      <c r="B11" t="s">
        <v>33</v>
      </c>
    </row>
    <row r="12" spans="1:2" x14ac:dyDescent="0.35">
      <c r="A12" t="s">
        <v>26</v>
      </c>
      <c r="B12" s="5" t="s">
        <v>53</v>
      </c>
    </row>
    <row r="13" spans="1:2" x14ac:dyDescent="0.35">
      <c r="A13" t="s">
        <v>27</v>
      </c>
      <c r="B13" t="s">
        <v>34</v>
      </c>
    </row>
    <row r="14" spans="1:2" x14ac:dyDescent="0.35">
      <c r="A14" t="s">
        <v>28</v>
      </c>
      <c r="B14" t="s">
        <v>35</v>
      </c>
    </row>
    <row r="15" spans="1:2" x14ac:dyDescent="0.35">
      <c r="A15" t="s">
        <v>29</v>
      </c>
      <c r="B15" s="5" t="s">
        <v>54</v>
      </c>
    </row>
    <row r="16" spans="1:2" x14ac:dyDescent="0.35">
      <c r="A16" t="s">
        <v>30</v>
      </c>
      <c r="B16" s="5" t="s">
        <v>55</v>
      </c>
    </row>
    <row r="17" spans="1:2" x14ac:dyDescent="0.35">
      <c r="A17" t="s">
        <v>18</v>
      </c>
      <c r="B17" t="s">
        <v>19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FRED_Data_Levels</vt:lpstr>
      <vt:lpstr>FRED_Data</vt:lpstr>
      <vt:lpstr>Info</vt:lpstr>
      <vt:lpstr>Data</vt:lpstr>
      <vt:lpstr>info_data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Nogueira Ferreira</dc:creator>
  <cp:lastModifiedBy>Leonardo Nogueira Ferreira</cp:lastModifiedBy>
  <dcterms:created xsi:type="dcterms:W3CDTF">2022-08-29T18:31:11Z</dcterms:created>
  <dcterms:modified xsi:type="dcterms:W3CDTF">2022-08-29T18:36:56Z</dcterms:modified>
</cp:coreProperties>
</file>