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POCs/Extraccion de Data/Amazon Textract/Document/"/>
    </mc:Choice>
  </mc:AlternateContent>
  <xr:revisionPtr revIDLastSave="157" documentId="8_{450363AA-2EE5-4CB8-8E82-C42ACFE452F5}" xr6:coauthVersionLast="47" xr6:coauthVersionMax="47" xr10:uidLastSave="{01EF1432-E6BC-4FA4-ACDD-6F0026F8BFE3}"/>
  <bookViews>
    <workbookView xWindow="-108" yWindow="-108" windowWidth="23256" windowHeight="12576" xr2:uid="{ADF22578-B3DB-4CFE-AF24-ABA86DC106A1}"/>
  </bookViews>
  <sheets>
    <sheet name="Transformed" sheetId="1" r:id="rId1"/>
    <sheet name="Grouped" sheetId="4" r:id="rId2"/>
    <sheet name="Hoja5" sheetId="5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4" i="5"/>
  <c r="G69" i="4"/>
  <c r="D69" i="4"/>
  <c r="G69" i="1"/>
  <c r="D69" i="1"/>
</calcChain>
</file>

<file path=xl/sharedStrings.xml><?xml version="1.0" encoding="utf-8"?>
<sst xmlns="http://schemas.openxmlformats.org/spreadsheetml/2006/main" count="623" uniqueCount="125">
  <si>
    <t>NÃºmero de AutorizaciÃ³n</t>
  </si>
  <si>
    <t>Fecha de TransacciÃ³n</t>
  </si>
  <si>
    <t>DescripciÃ³n</t>
  </si>
  <si>
    <t>Valor Original</t>
  </si>
  <si>
    <t>Tasa Pactada</t>
  </si>
  <si>
    <t>Tasa EA Facturada</t>
  </si>
  <si>
    <t>Cargos y Abonos</t>
  </si>
  <si>
    <t>Saldo a Diferir</t>
  </si>
  <si>
    <t>Cuotas</t>
  </si>
  <si>
    <t>R01555</t>
  </si>
  <si>
    <t>RAPPI*RAPPI COLOMBIA</t>
  </si>
  <si>
    <t>0.00</t>
  </si>
  <si>
    <t>R00997</t>
  </si>
  <si>
    <t>COMCEL PAGO DE FACTURA</t>
  </si>
  <si>
    <t>R04993</t>
  </si>
  <si>
    <t>DLO*RAPPI COLOMBIA</t>
  </si>
  <si>
    <t>R00961</t>
  </si>
  <si>
    <t>BARAKA PE ON</t>
  </si>
  <si>
    <t>R04163</t>
  </si>
  <si>
    <t>CALATHEA</t>
  </si>
  <si>
    <t>R09846</t>
  </si>
  <si>
    <t>F02435</t>
  </si>
  <si>
    <t>RESTAURANTE PIZZERIA o</t>
  </si>
  <si>
    <t>R05403</t>
  </si>
  <si>
    <t>UBER RIDES</t>
  </si>
  <si>
    <t>R09213</t>
  </si>
  <si>
    <t>F03199</t>
  </si>
  <si>
    <t>IZUMI</t>
  </si>
  <si>
    <t>F09166</t>
  </si>
  <si>
    <t>EL GUAYABO CAFE</t>
  </si>
  <si>
    <t>R00770</t>
  </si>
  <si>
    <t>AMAZON.COM</t>
  </si>
  <si>
    <t>R01561</t>
  </si>
  <si>
    <t>R05901</t>
  </si>
  <si>
    <t>CARULLA AVENIDA COLOMB</t>
  </si>
  <si>
    <t>R08349</t>
  </si>
  <si>
    <t>F09255</t>
  </si>
  <si>
    <t>DiDi co Food</t>
  </si>
  <si>
    <t>F00671</t>
  </si>
  <si>
    <t>MINIMARKET</t>
  </si>
  <si>
    <t>R00183</t>
  </si>
  <si>
    <t>R01665</t>
  </si>
  <si>
    <t>R03858</t>
  </si>
  <si>
    <t>R04497</t>
  </si>
  <si>
    <t>R02676</t>
  </si>
  <si>
    <t>R05795</t>
  </si>
  <si>
    <t>EL PATIO DEL MUSEO</t>
  </si>
  <si>
    <t>R03079</t>
  </si>
  <si>
    <t>GRUPO EMPRESARIAL LA S</t>
  </si>
  <si>
    <t>R02668</t>
  </si>
  <si>
    <t>EMCALI ETCE ESP</t>
  </si>
  <si>
    <t>F04212</t>
  </si>
  <si>
    <t>DiDi CO Food</t>
  </si>
  <si>
    <t>R00040</t>
  </si>
  <si>
    <t>ADOBE</t>
  </si>
  <si>
    <t>R02129</t>
  </si>
  <si>
    <t>DLO*RAPPI</t>
  </si>
  <si>
    <t>R02489</t>
  </si>
  <si>
    <t>R03267</t>
  </si>
  <si>
    <t>R07045</t>
  </si>
  <si>
    <t>R05443</t>
  </si>
  <si>
    <t>MOVISTAR PAGOSEPAYCO</t>
  </si>
  <si>
    <t>T06195</t>
  </si>
  <si>
    <t>PPRO*MICROSOFT</t>
  </si>
  <si>
    <t>C06203</t>
  </si>
  <si>
    <t>ABONO SUCURSAL VIRTUAL</t>
  </si>
  <si>
    <t>F02495</t>
  </si>
  <si>
    <t>F08545</t>
  </si>
  <si>
    <t>MC DONALD S</t>
  </si>
  <si>
    <t>R09471</t>
  </si>
  <si>
    <t>EXITO WOW CHIPICHAPE</t>
  </si>
  <si>
    <t>R00988</t>
  </si>
  <si>
    <t>INVERSIONES TNS CHIPIC</t>
  </si>
  <si>
    <t>R01874</t>
  </si>
  <si>
    <t>R08903</t>
  </si>
  <si>
    <t>ANANDA TALLER DULCE AR</t>
  </si>
  <si>
    <t>R00113</t>
  </si>
  <si>
    <t>R06284</t>
  </si>
  <si>
    <t>R02173</t>
  </si>
  <si>
    <t>1/1</t>
  </si>
  <si>
    <t>3,191,670-</t>
  </si>
  <si>
    <t>0</t>
  </si>
  <si>
    <t>43,513-</t>
  </si>
  <si>
    <t>36,667-</t>
  </si>
  <si>
    <t>INTERESES CORRIENTES</t>
  </si>
  <si>
    <t>CUOTA DE MANEJO</t>
  </si>
  <si>
    <t>F04108</t>
  </si>
  <si>
    <t>AJUSTE MANUAL A FAVOR</t>
  </si>
  <si>
    <t>F01759</t>
  </si>
  <si>
    <t>R09811</t>
  </si>
  <si>
    <t>R00996</t>
  </si>
  <si>
    <t>T02764</t>
  </si>
  <si>
    <t>SPOTIFY*DL</t>
  </si>
  <si>
    <t>R05881</t>
  </si>
  <si>
    <t>R01881</t>
  </si>
  <si>
    <t>R03581</t>
  </si>
  <si>
    <t>LA TIENDA CAMDEN PENON</t>
  </si>
  <si>
    <t>R07844</t>
  </si>
  <si>
    <t>R03640</t>
  </si>
  <si>
    <t>R05150</t>
  </si>
  <si>
    <t>R09029</t>
  </si>
  <si>
    <t>R06385</t>
  </si>
  <si>
    <t>LA MASCOTERIA</t>
  </si>
  <si>
    <t>R04716</t>
  </si>
  <si>
    <t>R01501</t>
  </si>
  <si>
    <t>R04519</t>
  </si>
  <si>
    <t>F03256</t>
  </si>
  <si>
    <t>F01057</t>
  </si>
  <si>
    <t>F08927</t>
  </si>
  <si>
    <t>SONOMA CUISINE</t>
  </si>
  <si>
    <t>F07135</t>
  </si>
  <si>
    <t>Etiquetas de fila</t>
  </si>
  <si>
    <t>Total general</t>
  </si>
  <si>
    <t>Cuenta de Cargos y Abonos</t>
  </si>
  <si>
    <t>Categoria</t>
  </si>
  <si>
    <t>Financiero</t>
  </si>
  <si>
    <t>Delivery</t>
  </si>
  <si>
    <t>eShopping</t>
  </si>
  <si>
    <t>Subscripcion</t>
  </si>
  <si>
    <t>Transporte</t>
  </si>
  <si>
    <t>Salidas</t>
  </si>
  <si>
    <t>Otros</t>
  </si>
  <si>
    <t>Bills</t>
  </si>
  <si>
    <t>Mercado</t>
  </si>
  <si>
    <t>Suma de Cargos y Abonos2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</si>
</sst>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9" fontId="0" fillId="0" borderId="0" xfId="0" applyNumberFormat="1"/>
    <xf numFmtId="9" fontId="0" fillId="0" borderId="0" xfId="0" applyNumberFormat="1" applyAlignment="1">
      <alignment horizontal="left" vertical="center" indent="1"/>
    </xf>
  </cellXfs>
  <cellStyles count="2">
    <cellStyle name="Moneda" xfId="1" builtinId="4"/>
    <cellStyle name="Normal" xfId="0" builtinId="0"/>
  </cellStyles>
  <dxfs count="27">
    <dxf>
      <numFmt numFmtId="10" formatCode="&quot;$&quot;\ #,##0;[Red]\-&quot;$&quot;\ #,##0"/>
    </dxf>
    <dxf>
      <numFmt numFmtId="10" formatCode="&quot;$&quot;\ #,##0;[Red]\-&quot;$&quot;\ #,##0"/>
    </dxf>
    <dxf>
      <alignment horizontal="left"/>
    </dxf>
    <dxf>
      <alignment relativeIndent="1"/>
    </dxf>
    <dxf>
      <numFmt numFmtId="165" formatCode="_-&quot;$&quot;\ * #,##0_-;\-&quot;$&quot;\ * #,##0_-;_-&quot;$&quot;\ * &quot;-&quot;??_-;_-@_-"/>
    </dxf>
    <dxf>
      <numFmt numFmtId="10" formatCode="&quot;$&quot;\ #,##0;[Red]\-&quot;$&quot;\ #,##0"/>
    </dxf>
    <dxf>
      <numFmt numFmtId="10" formatCode="&quot;$&quot;\ #,##0;[Red]\-&quot;$&quot;\ #,##0"/>
    </dxf>
    <dxf>
      <alignment horizontal="left"/>
    </dxf>
    <dxf>
      <alignment relativeIndent="1"/>
    </dxf>
    <dxf>
      <numFmt numFmtId="165" formatCode="_-&quot;$&quot;\ * #,##0_-;\-&quot;$&quot;\ * #,##0_-;_-&quot;$&quot;\ * &quot;-&quot;??_-;_-@_-"/>
    </dxf>
    <dxf>
      <numFmt numFmtId="164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alignment relativeIndent="1"/>
    </dxf>
    <dxf>
      <alignment horizontal="left"/>
    </dxf>
    <dxf>
      <numFmt numFmtId="166" formatCode="&quot;$&quot;\ #,##0.0;[Red]\-&quot;$&quot;\ #,##0.0"/>
    </dxf>
    <dxf>
      <numFmt numFmtId="10" formatCode="&quot;$&quot;\ #,##0;[Red]\-&quot;$&quot;\ #,##0"/>
    </dxf>
    <dxf>
      <numFmt numFmtId="166" formatCode="&quot;$&quot;\ #,##0.0;[Red]\-&quot;$&quot;\ #,##0.0"/>
    </dxf>
    <dxf>
      <numFmt numFmtId="12" formatCode="&quot;$&quot;\ #,##0.00;[Red]\-&quot;$&quot;\ #,##0.00"/>
    </dxf>
    <dxf>
      <numFmt numFmtId="10" formatCode="&quot;$&quot;\ #,##0;[Red]\-&quot;$&quot;\ #,##0"/>
    </dxf>
    <dxf>
      <numFmt numFmtId="12" formatCode="&quot;$&quot;\ #,##0.00;[Red]\-&quot;$&quot;\ #,##0.00"/>
    </dxf>
    <dxf>
      <numFmt numFmtId="10" formatCode="&quot;$&quot;\ #,##0;[Red]\-&quot;$&quot;\ #,##0"/>
    </dxf>
    <dxf>
      <numFmt numFmtId="10" formatCode="&quot;$&quot;\ #,##0;[Red]\-&quot;$&quot;\ #,##0"/>
    </dxf>
    <dxf>
      <numFmt numFmtId="10" formatCode="&quot;$&quot;\ #,##0;[Red]\-&quot;$&quot;\ #,##0"/>
    </dxf>
    <dxf>
      <numFmt numFmtId="166" formatCode="&quot;$&quot;\ #,##0.0;[Red]\-&quot;$&quot;\ #,##0.0"/>
    </dxf>
    <dxf>
      <numFmt numFmtId="10" formatCode="&quot;$&quot;\ #,##0;[Red]\-&quot;$&quot;\ #,##0"/>
    </dxf>
    <dxf>
      <numFmt numFmtId="12" formatCode="&quot;$&quot;\ #,##0.00;[Red]\-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Pesos.xlsx]Hoja5!TablaDinámica2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878544117170537E-3"/>
              <c:y val="2.24714604448276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3004864553967792E-2"/>
              <c:y val="-1.0142839514819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073052149818324E-3"/>
              <c:y val="9.68245886890356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13030509069374"/>
              <c:y val="2.5689935347984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518142404901336E-3"/>
              <c:y val="4.30316006779046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02999729490639"/>
          <c:y val="0.21777816586812856"/>
          <c:w val="0.45403534168256821"/>
          <c:h val="0.62873167854982448"/>
        </c:manualLayout>
      </c:layout>
      <c:pieChart>
        <c:varyColors val="1"/>
        <c:ser>
          <c:idx val="0"/>
          <c:order val="0"/>
          <c:tx>
            <c:strRef>
              <c:f>Hoja5!$B$3</c:f>
              <c:strCache>
                <c:ptCount val="1"/>
                <c:pt idx="0">
                  <c:v>Suma de Cargos y Abonos2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4D2-49E8-A160-EC380D49D8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D2-49E8-A160-EC380D49D8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4D2-49E8-A160-EC380D49D8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4D2-49E8-A160-EC380D49D8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D2-49E8-A160-EC380D49D845}"/>
              </c:ext>
            </c:extLst>
          </c:dPt>
          <c:dLbls>
            <c:dLbl>
              <c:idx val="0"/>
              <c:layout>
                <c:manualLayout>
                  <c:x val="4.6878544117170537E-3"/>
                  <c:y val="2.24714604448276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3004864553967792E-2"/>
                  <c:y val="-1.0142839514819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D2-49E8-A160-EC380D49D845}"/>
                </c:ext>
              </c:extLst>
            </c:dLbl>
            <c:dLbl>
              <c:idx val="2"/>
              <c:layout>
                <c:manualLayout>
                  <c:x val="5.2073052149818324E-3"/>
                  <c:y val="9.68245886890356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2-49E8-A160-EC380D49D845}"/>
                </c:ext>
              </c:extLst>
            </c:dLbl>
            <c:dLbl>
              <c:idx val="3"/>
              <c:layout>
                <c:manualLayout>
                  <c:x val="-2.6518142404901336E-3"/>
                  <c:y val="4.30316006779046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D2-49E8-A160-EC380D49D845}"/>
                </c:ext>
              </c:extLst>
            </c:dLbl>
            <c:dLbl>
              <c:idx val="8"/>
              <c:layout>
                <c:manualLayout>
                  <c:x val="0.11313030509069374"/>
                  <c:y val="2.5689935347984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D2-49E8-A160-EC380D49D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Hoja5!$A$4:$A$13</c:f>
              <c:strCache>
                <c:ptCount val="9"/>
                <c:pt idx="0">
                  <c:v>Delivery</c:v>
                </c:pt>
                <c:pt idx="1">
                  <c:v>eShopping</c:v>
                </c:pt>
                <c:pt idx="2">
                  <c:v>Salidas</c:v>
                </c:pt>
                <c:pt idx="3">
                  <c:v>Otros</c:v>
                </c:pt>
                <c:pt idx="4">
                  <c:v>Bills</c:v>
                </c:pt>
                <c:pt idx="5">
                  <c:v>Mercado</c:v>
                </c:pt>
                <c:pt idx="6">
                  <c:v>Transporte</c:v>
                </c:pt>
                <c:pt idx="7">
                  <c:v>Subscripcion</c:v>
                </c:pt>
                <c:pt idx="8">
                  <c:v>Financiero</c:v>
                </c:pt>
              </c:strCache>
            </c:strRef>
          </c:cat>
          <c:val>
            <c:numRef>
              <c:f>Hoja5!$B$4:$B$13</c:f>
              <c:numCache>
                <c:formatCode>"$"#,##0_);[Red]\("$"#,##0\)</c:formatCode>
                <c:ptCount val="9"/>
                <c:pt idx="0">
                  <c:v>3719782</c:v>
                </c:pt>
                <c:pt idx="1">
                  <c:v>1749006</c:v>
                </c:pt>
                <c:pt idx="2">
                  <c:v>871034</c:v>
                </c:pt>
                <c:pt idx="3">
                  <c:v>652108</c:v>
                </c:pt>
                <c:pt idx="4">
                  <c:v>490987</c:v>
                </c:pt>
                <c:pt idx="5">
                  <c:v>77400</c:v>
                </c:pt>
                <c:pt idx="6">
                  <c:v>64596</c:v>
                </c:pt>
                <c:pt idx="7">
                  <c:v>26400</c:v>
                </c:pt>
                <c:pt idx="8">
                  <c:v>-30507.730000000003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2-49E8-A160-EC380D49D845}"/>
            </c:ext>
          </c:extLst>
        </c:ser>
        <c:ser>
          <c:idx val="1"/>
          <c:order val="1"/>
          <c:tx>
            <c:strRef>
              <c:f>Hoja5!$C$3</c:f>
              <c:strCache>
                <c:ptCount val="1"/>
                <c:pt idx="0">
                  <c:v>Cuenta de Cargos y Abonos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Hoja5!$A$4:$A$13</c:f>
              <c:strCache>
                <c:ptCount val="9"/>
                <c:pt idx="0">
                  <c:v>Delivery</c:v>
                </c:pt>
                <c:pt idx="1">
                  <c:v>eShopping</c:v>
                </c:pt>
                <c:pt idx="2">
                  <c:v>Salidas</c:v>
                </c:pt>
                <c:pt idx="3">
                  <c:v>Otros</c:v>
                </c:pt>
                <c:pt idx="4">
                  <c:v>Bills</c:v>
                </c:pt>
                <c:pt idx="5">
                  <c:v>Mercado</c:v>
                </c:pt>
                <c:pt idx="6">
                  <c:v>Transporte</c:v>
                </c:pt>
                <c:pt idx="7">
                  <c:v>Subscripcion</c:v>
                </c:pt>
                <c:pt idx="8">
                  <c:v>Financiero</c:v>
                </c:pt>
              </c:strCache>
            </c:strRef>
          </c:cat>
          <c:val>
            <c:numRef>
              <c:f>Hoja5!$C$4:$C$13</c:f>
              <c:numCache>
                <c:formatCode>General</c:formatCode>
                <c:ptCount val="9"/>
                <c:pt idx="0">
                  <c:v>32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2-49E8-A160-EC380D49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64770</xdr:rowOff>
    </xdr:from>
    <xdr:to>
      <xdr:col>11</xdr:col>
      <xdr:colOff>205740</xdr:colOff>
      <xdr:row>24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8CD001-6EDA-CBD1-4E88-B34DBD39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54.682424768522" createdVersion="8" refreshedVersion="8" minRefreshableVersion="3" recordCount="67" xr:uid="{510F5794-945A-4B30-9099-8BF49BCF3663}">
  <cacheSource type="worksheet">
    <worksheetSource ref="C1:J68" sheet="Grouped"/>
  </cacheSource>
  <cacheFields count="8">
    <cacheField name="DescripciÃ³n" numFmtId="0">
      <sharedItems/>
    </cacheField>
    <cacheField name="Valor Original" numFmtId="165">
      <sharedItems containsMixedTypes="1" containsNumber="1" minValue="-43513" maxValue="942800"/>
    </cacheField>
    <cacheField name="Tasa Pactada" numFmtId="0">
      <sharedItems containsString="0" containsBlank="1" containsNumber="1" containsInteger="1" minValue="0" maxValue="0"/>
    </cacheField>
    <cacheField name="Tasa EA Facturada" numFmtId="0">
      <sharedItems containsString="0" containsBlank="1" containsNumber="1" containsInteger="1" minValue="0" maxValue="0"/>
    </cacheField>
    <cacheField name="Cargos y Abonos" numFmtId="165">
      <sharedItems containsMixedTypes="1" containsNumber="1" minValue="-43513" maxValue="942800"/>
    </cacheField>
    <cacheField name="Saldo a Diferir" numFmtId="0">
      <sharedItems/>
    </cacheField>
    <cacheField name="Cuotas" numFmtId="0">
      <sharedItems containsBlank="1"/>
    </cacheField>
    <cacheField name="Categoria" numFmtId="0">
      <sharedItems count="9">
        <s v="Financiero"/>
        <s v="Delivery"/>
        <s v="eShopping"/>
        <s v="Subscripcion"/>
        <s v="Transporte"/>
        <s v="Otros"/>
        <s v="Salidas"/>
        <s v="Bills"/>
        <s v="Mer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INTERESES CORRIENTES"/>
    <n v="1182.27"/>
    <m/>
    <m/>
    <n v="1182.27"/>
    <s v="0"/>
    <m/>
    <x v="0"/>
  </r>
  <r>
    <s v="CUOTA DE MANEJO"/>
    <n v="48490"/>
    <m/>
    <m/>
    <n v="48490"/>
    <s v="0"/>
    <m/>
    <x v="0"/>
  </r>
  <r>
    <s v="DiDi CO Food"/>
    <n v="21900"/>
    <n v="0"/>
    <n v="0"/>
    <n v="21900"/>
    <s v="0"/>
    <s v="1/1"/>
    <x v="1"/>
  </r>
  <r>
    <s v="AJUSTE MANUAL A FAVOR"/>
    <n v="-43513"/>
    <m/>
    <m/>
    <n v="-43513"/>
    <s v="0"/>
    <m/>
    <x v="0"/>
  </r>
  <r>
    <s v="DiDi CO Food"/>
    <n v="32580"/>
    <n v="0"/>
    <n v="0"/>
    <n v="32580"/>
    <s v="0"/>
    <s v="1/1"/>
    <x v="1"/>
  </r>
  <r>
    <s v="RAPPI*RAPPI COLOMBIA"/>
    <n v="216000"/>
    <n v="0"/>
    <n v="0"/>
    <n v="216000"/>
    <s v="0"/>
    <s v="1/1"/>
    <x v="1"/>
  </r>
  <r>
    <s v="AMAZON.COM"/>
    <n v="583731"/>
    <n v="0"/>
    <n v="0"/>
    <n v="583731"/>
    <s v="0"/>
    <s v="1/1"/>
    <x v="2"/>
  </r>
  <r>
    <s v="SPOTIFY*DL"/>
    <n v="26400"/>
    <n v="0"/>
    <n v="0"/>
    <n v="26400"/>
    <s v="0"/>
    <s v="1/1"/>
    <x v="3"/>
  </r>
  <r>
    <s v="UBER RIDES"/>
    <n v="26451"/>
    <n v="0"/>
    <n v="0"/>
    <n v="26451"/>
    <s v="0"/>
    <s v="1/1"/>
    <x v="4"/>
  </r>
  <r>
    <s v="DLO*RAPPI COLOMBIA"/>
    <n v="47150"/>
    <n v="0"/>
    <n v="0"/>
    <n v="47150"/>
    <s v="0"/>
    <s v="1/1"/>
    <x v="1"/>
  </r>
  <r>
    <s v="LA TIENDA CAMDEN PENON"/>
    <n v="36207"/>
    <n v="0"/>
    <n v="0"/>
    <n v="36207"/>
    <s v="0"/>
    <s v="1/1"/>
    <x v="5"/>
  </r>
  <r>
    <s v="UBER RIDES"/>
    <n v="23153"/>
    <n v="0"/>
    <n v="0"/>
    <n v="23153"/>
    <s v="0"/>
    <s v="1/1"/>
    <x v="4"/>
  </r>
  <r>
    <s v="DLO*RAPPI COLOMBIA"/>
    <n v="336925"/>
    <n v="0"/>
    <n v="0"/>
    <n v="336925"/>
    <s v="0"/>
    <s v="1/1"/>
    <x v="1"/>
  </r>
  <r>
    <s v="DLO*RAPPI COLOMBIA"/>
    <n v="83950"/>
    <n v="0"/>
    <n v="0"/>
    <n v="83950"/>
    <s v="0"/>
    <s v="1/1"/>
    <x v="1"/>
  </r>
  <r>
    <s v="DLO*RAPPI COLOMBIA"/>
    <n v="942800"/>
    <n v="0"/>
    <n v="0"/>
    <n v="942800"/>
    <s v="0"/>
    <s v="1/1"/>
    <x v="1"/>
  </r>
  <r>
    <s v="AJUSTE MANUAL A FAVOR"/>
    <n v="-36667"/>
    <m/>
    <m/>
    <n v="-36667"/>
    <s v="0"/>
    <m/>
    <x v="0"/>
  </r>
  <r>
    <s v="LA MASCOTERIA"/>
    <n v="62900"/>
    <n v="0"/>
    <n v="0"/>
    <n v="62900"/>
    <s v="0"/>
    <s v="1/1"/>
    <x v="5"/>
  </r>
  <r>
    <s v="RAPPI*RAPPI COLOMBIA"/>
    <n v="119900"/>
    <n v="0"/>
    <n v="0"/>
    <n v="119900"/>
    <s v="0"/>
    <s v="1/1"/>
    <x v="1"/>
  </r>
  <r>
    <s v="DLO*RAPPI COLOMBIA"/>
    <n v="121250"/>
    <n v="0"/>
    <n v="0"/>
    <n v="121250"/>
    <s v="0"/>
    <s v="1/1"/>
    <x v="1"/>
  </r>
  <r>
    <s v="RAPPI*RAPPI COLOMBIA"/>
    <n v="51000"/>
    <n v="0"/>
    <n v="0"/>
    <n v="51000"/>
    <s v="0"/>
    <s v="1/1"/>
    <x v="1"/>
  </r>
  <r>
    <s v="DiDi CO Food"/>
    <n v="27169"/>
    <n v="0"/>
    <n v="0"/>
    <n v="27169"/>
    <s v="0"/>
    <s v="1/1"/>
    <x v="1"/>
  </r>
  <r>
    <s v="DiDi CO Food"/>
    <n v="47053"/>
    <n v="0"/>
    <n v="0"/>
    <n v="47053"/>
    <s v="0"/>
    <s v="1/1"/>
    <x v="1"/>
  </r>
  <r>
    <s v="SONOMA CUISINE"/>
    <n v="277500"/>
    <n v="0"/>
    <n v="0"/>
    <n v="277500"/>
    <s v="0"/>
    <s v="1/1"/>
    <x v="6"/>
  </r>
  <r>
    <s v="DiDi CO Food"/>
    <n v="36478"/>
    <n v="0"/>
    <n v="0"/>
    <n v="36478"/>
    <s v="0"/>
    <s v="1/1"/>
    <x v="1"/>
  </r>
  <r>
    <s v="RAPPI*RAPPI COLOMBIA"/>
    <n v="216500"/>
    <n v="0"/>
    <n v="0"/>
    <n v="216500"/>
    <s v="0.00"/>
    <s v="1/1"/>
    <x v="1"/>
  </r>
  <r>
    <s v="COMCEL PAGO DE FACTURA"/>
    <n v="163239"/>
    <n v="0"/>
    <n v="0"/>
    <n v="163239"/>
    <s v="0.00"/>
    <s v="1/1"/>
    <x v="7"/>
  </r>
  <r>
    <s v="DLO*RAPPI COLOMBIA"/>
    <n v="59000"/>
    <n v="0"/>
    <n v="0"/>
    <n v="59000"/>
    <s v="0.00"/>
    <s v="1/1"/>
    <x v="1"/>
  </r>
  <r>
    <s v="BARAKA PE ON"/>
    <n v="26300"/>
    <n v="0"/>
    <n v="0"/>
    <n v="26300"/>
    <s v="0.00"/>
    <s v="1/1"/>
    <x v="6"/>
  </r>
  <r>
    <s v="CALATHEA"/>
    <n v="28000"/>
    <n v="0"/>
    <n v="0"/>
    <n v="28000"/>
    <s v="0.00"/>
    <s v="1/1"/>
    <x v="6"/>
  </r>
  <r>
    <s v="DLO*RAPPI COLOMBIA"/>
    <n v="124150"/>
    <n v="0"/>
    <n v="0"/>
    <n v="124150"/>
    <s v="0.00"/>
    <s v="1/1"/>
    <x v="1"/>
  </r>
  <r>
    <s v="RESTAURANTE PIZZERIA o"/>
    <n v="58453"/>
    <n v="0"/>
    <n v="0"/>
    <n v="58453"/>
    <s v="0.00"/>
    <s v="1/1"/>
    <x v="6"/>
  </r>
  <r>
    <s v="UBER RIDES"/>
    <n v="7442"/>
    <n v="0"/>
    <n v="0"/>
    <n v="7442"/>
    <s v="0.00"/>
    <s v="1/1"/>
    <x v="4"/>
  </r>
  <r>
    <s v="UBER RIDES"/>
    <n v="7550"/>
    <n v="0"/>
    <n v="0"/>
    <n v="7550"/>
    <s v="0.00"/>
    <s v="1/1"/>
    <x v="4"/>
  </r>
  <r>
    <s v="IZUMI"/>
    <n v="241900"/>
    <n v="0"/>
    <n v="0"/>
    <n v="241900"/>
    <s v="0.00"/>
    <s v="1/1"/>
    <x v="6"/>
  </r>
  <r>
    <s v="EL GUAYABO CAFE"/>
    <n v="114285"/>
    <n v="0"/>
    <n v="0"/>
    <n v="114285"/>
    <s v="0.00"/>
    <s v="1/1"/>
    <x v="6"/>
  </r>
  <r>
    <s v="AMAZON.COM"/>
    <n v="254360"/>
    <n v="0"/>
    <n v="0"/>
    <n v="254360"/>
    <s v="0.00"/>
    <s v="1/1"/>
    <x v="2"/>
  </r>
  <r>
    <s v="AMAZON.COM"/>
    <n v="175201"/>
    <n v="0"/>
    <n v="0"/>
    <n v="175201"/>
    <s v="0.00"/>
    <s v="1/1"/>
    <x v="2"/>
  </r>
  <r>
    <s v="CARULLA AVENIDA COLOMB"/>
    <n v="47700"/>
    <n v="0"/>
    <n v="0"/>
    <n v="47700"/>
    <s v="0.00"/>
    <s v="1/1"/>
    <x v="8"/>
  </r>
  <r>
    <s v="AMAZON.COM"/>
    <n v="359524"/>
    <n v="0"/>
    <n v="0"/>
    <n v="359524"/>
    <s v="0.00"/>
    <s v="1/1"/>
    <x v="2"/>
  </r>
  <r>
    <s v="DiDi CO Food"/>
    <n v="25468"/>
    <n v="0"/>
    <n v="0"/>
    <n v="25468"/>
    <s v="0.00"/>
    <s v="1/1"/>
    <x v="1"/>
  </r>
  <r>
    <s v="MINIMARKET"/>
    <n v="29700"/>
    <n v="0"/>
    <n v="0"/>
    <n v="29700"/>
    <s v="0.00"/>
    <s v="1/1"/>
    <x v="8"/>
  </r>
  <r>
    <s v="DLO*RAPPI COLOMBIA"/>
    <n v="28550"/>
    <n v="0"/>
    <n v="0"/>
    <n v="28550"/>
    <s v="0.00"/>
    <s v="1/1"/>
    <x v="1"/>
  </r>
  <r>
    <s v="RAPPI*RAPPI COLOMBIA"/>
    <n v="216500"/>
    <n v="0"/>
    <n v="0"/>
    <n v="216500"/>
    <s v="0.00"/>
    <s v="1/1"/>
    <x v="1"/>
  </r>
  <r>
    <s v="DLO*RAPPI COLOMBIA"/>
    <n v="23490"/>
    <n v="0"/>
    <n v="0"/>
    <n v="23490"/>
    <s v="0.00"/>
    <s v="1/1"/>
    <x v="1"/>
  </r>
  <r>
    <s v="DLO*RAPPI COLOMBIA"/>
    <n v="294033"/>
    <n v="0"/>
    <n v="0"/>
    <n v="294033"/>
    <s v="0.00"/>
    <s v="1/1"/>
    <x v="1"/>
  </r>
  <r>
    <s v="RAPPI*RAPPI COLOMBIA"/>
    <n v="35600"/>
    <n v="0"/>
    <n v="0"/>
    <n v="35600"/>
    <s v="0.00"/>
    <s v="1/1"/>
    <x v="1"/>
  </r>
  <r>
    <s v="EL PATIO DEL MUSEO"/>
    <n v="44796"/>
    <n v="0"/>
    <n v="0"/>
    <n v="44796"/>
    <s v="0.00"/>
    <s v="1/1"/>
    <x v="6"/>
  </r>
  <r>
    <s v="GRUPO EMPRESARIAL LA S"/>
    <n v="25200"/>
    <n v="0"/>
    <n v="0"/>
    <n v="25200"/>
    <s v="0.00"/>
    <s v="1/1"/>
    <x v="5"/>
  </r>
  <r>
    <s v="EMCALI ETCE ESP"/>
    <n v="161573"/>
    <n v="0"/>
    <n v="0"/>
    <n v="161573"/>
    <s v="0.00"/>
    <s v="1/1"/>
    <x v="7"/>
  </r>
  <r>
    <s v="DiDi CO Food"/>
    <n v="86242"/>
    <n v="0"/>
    <n v="0"/>
    <n v="86242"/>
    <s v="0.00"/>
    <s v="1/1"/>
    <x v="1"/>
  </r>
  <r>
    <s v="ADOBE"/>
    <n v="333200"/>
    <n v="0"/>
    <n v="0"/>
    <n v="333200"/>
    <s v="0.00"/>
    <s v="1/1"/>
    <x v="2"/>
  </r>
  <r>
    <s v="DLO*RAPPI"/>
    <n v="58150"/>
    <n v="0"/>
    <n v="0"/>
    <n v="58150"/>
    <s v="0.00"/>
    <s v="1/1"/>
    <x v="1"/>
  </r>
  <r>
    <s v="DLO*RAPPI"/>
    <n v="62450"/>
    <n v="0"/>
    <n v="0"/>
    <n v="62450"/>
    <s v="0.00"/>
    <s v="1/1"/>
    <x v="1"/>
  </r>
  <r>
    <s v="DLO*RAPPI"/>
    <n v="56800"/>
    <n v="0"/>
    <n v="0"/>
    <n v="56800"/>
    <s v="0.00"/>
    <s v="1/1"/>
    <x v="1"/>
  </r>
  <r>
    <s v="DLO*RAPPI"/>
    <n v="44850"/>
    <n v="0"/>
    <n v="0"/>
    <n v="44850"/>
    <s v="0.00"/>
    <s v="1/1"/>
    <x v="1"/>
  </r>
  <r>
    <s v="MOVISTAR PAGOSEPAYCO"/>
    <n v="166175"/>
    <n v="0"/>
    <n v="0"/>
    <n v="166175"/>
    <s v="0.00"/>
    <s v="1/1"/>
    <x v="7"/>
  </r>
  <r>
    <s v="PPRO*MICROSOFT"/>
    <n v="42990"/>
    <n v="0"/>
    <n v="0"/>
    <n v="42990"/>
    <s v="0.00"/>
    <s v="1/1"/>
    <x v="2"/>
  </r>
  <r>
    <s v="ABONO SUCURSAL VIRTUAL"/>
    <s v="3,191,670-"/>
    <m/>
    <m/>
    <s v="3,191,670-"/>
    <s v="0.00"/>
    <m/>
    <x v="0"/>
  </r>
  <r>
    <s v="DiDi CO Food"/>
    <n v="46394"/>
    <n v="0"/>
    <n v="0"/>
    <n v="46394"/>
    <s v="0.00"/>
    <s v="1/1"/>
    <x v="1"/>
  </r>
  <r>
    <s v="MC DONALD S"/>
    <n v="32400"/>
    <n v="0"/>
    <n v="0"/>
    <n v="32400"/>
    <s v="0.00"/>
    <s v="1/1"/>
    <x v="6"/>
  </r>
  <r>
    <s v="EXITO WOW CHIPICHAPE"/>
    <n v="507201"/>
    <n v="0"/>
    <n v="0"/>
    <n v="507201"/>
    <s v="0.00"/>
    <s v="1/1"/>
    <x v="5"/>
  </r>
  <r>
    <s v="INVERSIONES TNS CHIPIC"/>
    <n v="20600"/>
    <n v="0"/>
    <n v="0"/>
    <n v="20600"/>
    <s v="0.00"/>
    <s v="1/1"/>
    <x v="5"/>
  </r>
  <r>
    <s v="DLO*RAPPI"/>
    <n v="82950"/>
    <n v="0"/>
    <n v="0"/>
    <n v="82950"/>
    <s v="0.00"/>
    <s v="1/1"/>
    <x v="1"/>
  </r>
  <r>
    <s v="ANANDA TALLER DULCE AR"/>
    <n v="47400"/>
    <n v="0"/>
    <n v="0"/>
    <n v="47400"/>
    <s v="0.00"/>
    <s v="1/1"/>
    <x v="6"/>
  </r>
  <r>
    <s v="RAPPI*RAPPI COLOMBIA"/>
    <n v="72500"/>
    <n v="0"/>
    <n v="0"/>
    <n v="72500"/>
    <s v="0.00"/>
    <s v="1/1"/>
    <x v="1"/>
  </r>
  <r>
    <s v="DLO*RAPPI"/>
    <n v="64349.999999999993"/>
    <n v="0"/>
    <n v="0"/>
    <n v="64349.999999999993"/>
    <s v="0.00"/>
    <s v="1/1"/>
    <x v="1"/>
  </r>
  <r>
    <s v="DLO*RAPPI"/>
    <n v="37650"/>
    <m/>
    <m/>
    <n v="37650"/>
    <s v="0.00"/>
    <s v="1/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F4E30-F72E-48C3-9382-8C53A2AEF28C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C13" firstHeaderRow="0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0">
        <item x="7"/>
        <item x="1"/>
        <item x="2"/>
        <item x="0"/>
        <item x="8"/>
        <item x="5"/>
        <item x="6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0">
    <i>
      <x v="1"/>
    </i>
    <i>
      <x v="2"/>
    </i>
    <i>
      <x v="6"/>
    </i>
    <i>
      <x v="5"/>
    </i>
    <i>
      <x/>
    </i>
    <i>
      <x v="4"/>
    </i>
    <i>
      <x v="8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rgos y Abonos2" fld="4" baseField="7" baseItem="0"/>
    <dataField name="Cuenta de Cargos y Abonos" fld="4" subtotal="count" baseField="0" baseItem="0"/>
  </dataFields>
  <formats count="4">
    <format dxfId="25">
      <pivotArea collapsedLevelsAreSubtotals="1" fieldPosition="0">
        <references count="2">
          <reference field="4294967294" count="1" selected="0">
            <x v="0"/>
          </reference>
          <reference field="7" count="0"/>
        </references>
      </pivotArea>
    </format>
    <format dxfId="14">
      <pivotArea outline="0" collapsedLevelsAreSubtotals="1" fieldPosition="0"/>
    </format>
    <format dxfId="13">
      <pivotArea outline="0" collapsedLevelsAreSubtotals="1" fieldPosition="0"/>
    </format>
    <format dxfId="11">
      <pivotArea field="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F2C-0BC3-4E1A-82BF-3DED73E5F48F}">
  <dimension ref="A1:I72"/>
  <sheetViews>
    <sheetView tabSelected="1" workbookViewId="0">
      <selection activeCell="B17" sqref="B17"/>
    </sheetView>
  </sheetViews>
  <sheetFormatPr baseColWidth="10" defaultRowHeight="14.4" x14ac:dyDescent="0.3"/>
  <cols>
    <col min="1" max="1" width="22.21875" style="1" bestFit="1" customWidth="1"/>
    <col min="2" max="2" width="19.44140625" style="1" bestFit="1" customWidth="1"/>
    <col min="3" max="3" width="24.109375" style="1" bestFit="1" customWidth="1"/>
    <col min="4" max="4" width="12.77734375" style="1" bestFit="1" customWidth="1"/>
    <col min="5" max="5" width="11.77734375" style="1" bestFit="1" customWidth="1"/>
    <col min="6" max="6" width="15.77734375" style="1" bestFit="1" customWidth="1"/>
    <col min="7" max="7" width="14.109375" style="1" bestFit="1" customWidth="1"/>
    <col min="8" max="8" width="12.109375" style="1" bestFit="1" customWidth="1"/>
    <col min="9" max="9" width="6.6640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B2" s="2">
        <v>45687</v>
      </c>
      <c r="C2" s="1" t="s">
        <v>84</v>
      </c>
      <c r="D2" s="4">
        <v>1182.27</v>
      </c>
      <c r="G2" s="4">
        <v>1182.27</v>
      </c>
      <c r="H2" s="1" t="s">
        <v>81</v>
      </c>
      <c r="I2" s="3"/>
    </row>
    <row r="3" spans="1:9" x14ac:dyDescent="0.3">
      <c r="A3" s="1">
        <v>0</v>
      </c>
      <c r="B3" s="2">
        <v>45687</v>
      </c>
      <c r="C3" s="1" t="s">
        <v>85</v>
      </c>
      <c r="D3" s="4">
        <v>48490</v>
      </c>
      <c r="G3" s="4">
        <v>48490</v>
      </c>
      <c r="H3" s="1" t="s">
        <v>81</v>
      </c>
      <c r="I3" s="3"/>
    </row>
    <row r="4" spans="1:9" x14ac:dyDescent="0.3">
      <c r="A4" s="1" t="s">
        <v>86</v>
      </c>
      <c r="B4" s="2">
        <v>45687</v>
      </c>
      <c r="C4" s="1" t="s">
        <v>52</v>
      </c>
      <c r="D4" s="4">
        <v>21900</v>
      </c>
      <c r="E4" s="1">
        <v>0</v>
      </c>
      <c r="F4" s="1">
        <v>0</v>
      </c>
      <c r="G4" s="4">
        <v>21900</v>
      </c>
      <c r="H4" s="1" t="s">
        <v>81</v>
      </c>
      <c r="I4" s="3" t="s">
        <v>79</v>
      </c>
    </row>
    <row r="5" spans="1:9" x14ac:dyDescent="0.3">
      <c r="A5" s="9">
        <v>0</v>
      </c>
      <c r="B5" s="10">
        <v>45686</v>
      </c>
      <c r="C5" s="9" t="s">
        <v>87</v>
      </c>
      <c r="D5" s="11">
        <v>-43513</v>
      </c>
      <c r="E5" s="9"/>
      <c r="F5" s="9"/>
      <c r="G5" s="11" t="s">
        <v>82</v>
      </c>
      <c r="H5" s="9" t="s">
        <v>81</v>
      </c>
      <c r="I5" s="9"/>
    </row>
    <row r="6" spans="1:9" x14ac:dyDescent="0.3">
      <c r="A6" s="1" t="s">
        <v>88</v>
      </c>
      <c r="B6" s="2">
        <v>45685</v>
      </c>
      <c r="C6" s="1" t="s">
        <v>52</v>
      </c>
      <c r="D6" s="4">
        <v>32580</v>
      </c>
      <c r="E6" s="1">
        <v>0</v>
      </c>
      <c r="F6" s="1">
        <v>0</v>
      </c>
      <c r="G6" s="4">
        <v>32580</v>
      </c>
      <c r="H6" s="1" t="s">
        <v>81</v>
      </c>
      <c r="I6" s="3" t="s">
        <v>79</v>
      </c>
    </row>
    <row r="7" spans="1:9" x14ac:dyDescent="0.3">
      <c r="A7" s="1" t="s">
        <v>89</v>
      </c>
      <c r="B7" s="2">
        <v>45685</v>
      </c>
      <c r="C7" s="1" t="s">
        <v>10</v>
      </c>
      <c r="D7" s="4">
        <v>216000</v>
      </c>
      <c r="E7" s="1">
        <v>0</v>
      </c>
      <c r="F7" s="1">
        <v>0</v>
      </c>
      <c r="G7" s="4">
        <v>216000</v>
      </c>
      <c r="H7" s="1" t="s">
        <v>81</v>
      </c>
      <c r="I7" s="3" t="s">
        <v>79</v>
      </c>
    </row>
    <row r="8" spans="1:9" x14ac:dyDescent="0.3">
      <c r="A8" s="1" t="s">
        <v>90</v>
      </c>
      <c r="B8" s="2">
        <v>45685</v>
      </c>
      <c r="C8" s="1" t="s">
        <v>31</v>
      </c>
      <c r="D8" s="4">
        <v>583731</v>
      </c>
      <c r="E8" s="1">
        <v>0</v>
      </c>
      <c r="F8" s="1">
        <v>0</v>
      </c>
      <c r="G8" s="4">
        <v>583731</v>
      </c>
      <c r="H8" s="1" t="s">
        <v>81</v>
      </c>
      <c r="I8" s="3" t="s">
        <v>79</v>
      </c>
    </row>
    <row r="9" spans="1:9" x14ac:dyDescent="0.3">
      <c r="A9" s="1" t="s">
        <v>91</v>
      </c>
      <c r="B9" s="2">
        <v>45684</v>
      </c>
      <c r="C9" s="1" t="s">
        <v>92</v>
      </c>
      <c r="D9" s="4">
        <v>26400</v>
      </c>
      <c r="E9" s="1">
        <v>0</v>
      </c>
      <c r="F9" s="1">
        <v>0</v>
      </c>
      <c r="G9" s="4">
        <v>26400</v>
      </c>
      <c r="H9" s="1" t="s">
        <v>81</v>
      </c>
      <c r="I9" s="3" t="s">
        <v>79</v>
      </c>
    </row>
    <row r="10" spans="1:9" x14ac:dyDescent="0.3">
      <c r="A10" s="1" t="s">
        <v>93</v>
      </c>
      <c r="B10" s="2">
        <v>45683</v>
      </c>
      <c r="C10" s="1" t="s">
        <v>24</v>
      </c>
      <c r="D10" s="4">
        <v>26451</v>
      </c>
      <c r="E10" s="1">
        <v>0</v>
      </c>
      <c r="F10" s="1">
        <v>0</v>
      </c>
      <c r="G10" s="4">
        <v>26451</v>
      </c>
      <c r="H10" s="1" t="s">
        <v>81</v>
      </c>
      <c r="I10" s="3" t="s">
        <v>79</v>
      </c>
    </row>
    <row r="11" spans="1:9" x14ac:dyDescent="0.3">
      <c r="A11" s="1" t="s">
        <v>94</v>
      </c>
      <c r="B11" s="2">
        <v>45683</v>
      </c>
      <c r="C11" s="1" t="s">
        <v>15</v>
      </c>
      <c r="D11" s="4">
        <v>47150</v>
      </c>
      <c r="E11" s="1">
        <v>0</v>
      </c>
      <c r="F11" s="1">
        <v>0</v>
      </c>
      <c r="G11" s="4">
        <v>47150</v>
      </c>
      <c r="H11" s="1" t="s">
        <v>81</v>
      </c>
      <c r="I11" s="3" t="s">
        <v>79</v>
      </c>
    </row>
    <row r="12" spans="1:9" x14ac:dyDescent="0.3">
      <c r="A12" s="1" t="s">
        <v>95</v>
      </c>
      <c r="B12" s="2">
        <v>45682</v>
      </c>
      <c r="C12" s="1" t="s">
        <v>96</v>
      </c>
      <c r="D12" s="4">
        <v>36207</v>
      </c>
      <c r="E12" s="1">
        <v>0</v>
      </c>
      <c r="F12" s="1">
        <v>0</v>
      </c>
      <c r="G12" s="4">
        <v>36207</v>
      </c>
      <c r="H12" s="1" t="s">
        <v>81</v>
      </c>
      <c r="I12" s="3" t="s">
        <v>79</v>
      </c>
    </row>
    <row r="13" spans="1:9" x14ac:dyDescent="0.3">
      <c r="A13" s="1" t="s">
        <v>97</v>
      </c>
      <c r="B13" s="2">
        <v>45682</v>
      </c>
      <c r="C13" s="1" t="s">
        <v>24</v>
      </c>
      <c r="D13" s="4">
        <v>23153</v>
      </c>
      <c r="E13" s="1">
        <v>0</v>
      </c>
      <c r="F13" s="1">
        <v>0</v>
      </c>
      <c r="G13" s="4">
        <v>23153</v>
      </c>
      <c r="H13" s="1" t="s">
        <v>81</v>
      </c>
      <c r="I13" s="3" t="s">
        <v>79</v>
      </c>
    </row>
    <row r="14" spans="1:9" x14ac:dyDescent="0.3">
      <c r="A14" s="1" t="s">
        <v>98</v>
      </c>
      <c r="B14" s="2">
        <v>45682</v>
      </c>
      <c r="C14" s="1" t="s">
        <v>15</v>
      </c>
      <c r="D14" s="4">
        <v>336925</v>
      </c>
      <c r="E14" s="1">
        <v>0</v>
      </c>
      <c r="F14" s="1">
        <v>0</v>
      </c>
      <c r="G14" s="4">
        <v>336925</v>
      </c>
      <c r="H14" s="1" t="s">
        <v>81</v>
      </c>
      <c r="I14" s="3" t="s">
        <v>79</v>
      </c>
    </row>
    <row r="15" spans="1:9" x14ac:dyDescent="0.3">
      <c r="A15" s="1" t="s">
        <v>99</v>
      </c>
      <c r="B15" s="2">
        <v>45682</v>
      </c>
      <c r="C15" s="1" t="s">
        <v>15</v>
      </c>
      <c r="D15" s="4">
        <v>83950</v>
      </c>
      <c r="E15" s="1">
        <v>0</v>
      </c>
      <c r="F15" s="1">
        <v>0</v>
      </c>
      <c r="G15" s="4">
        <v>83950</v>
      </c>
      <c r="H15" s="1" t="s">
        <v>81</v>
      </c>
      <c r="I15" s="3" t="s">
        <v>79</v>
      </c>
    </row>
    <row r="16" spans="1:9" x14ac:dyDescent="0.3">
      <c r="A16" s="1" t="s">
        <v>100</v>
      </c>
      <c r="B16" s="2">
        <v>45682</v>
      </c>
      <c r="C16" s="1" t="s">
        <v>15</v>
      </c>
      <c r="D16" s="4">
        <v>942800</v>
      </c>
      <c r="E16" s="1">
        <v>0</v>
      </c>
      <c r="F16" s="1">
        <v>0</v>
      </c>
      <c r="G16" s="4">
        <v>942800</v>
      </c>
      <c r="H16" s="1" t="s">
        <v>81</v>
      </c>
      <c r="I16" s="3" t="s">
        <v>79</v>
      </c>
    </row>
    <row r="17" spans="1:9" x14ac:dyDescent="0.3">
      <c r="A17" s="9">
        <v>0</v>
      </c>
      <c r="B17" s="10">
        <v>45681</v>
      </c>
      <c r="C17" s="9" t="s">
        <v>87</v>
      </c>
      <c r="D17" s="11">
        <v>-36667</v>
      </c>
      <c r="E17" s="9"/>
      <c r="F17" s="9"/>
      <c r="G17" s="11" t="s">
        <v>83</v>
      </c>
      <c r="H17" s="9" t="s">
        <v>81</v>
      </c>
      <c r="I17" s="9"/>
    </row>
    <row r="18" spans="1:9" x14ac:dyDescent="0.3">
      <c r="A18" s="1" t="s">
        <v>101</v>
      </c>
      <c r="B18" s="2">
        <v>45681</v>
      </c>
      <c r="C18" s="1" t="s">
        <v>102</v>
      </c>
      <c r="D18" s="4">
        <v>62900</v>
      </c>
      <c r="E18" s="1">
        <v>0</v>
      </c>
      <c r="F18" s="1">
        <v>0</v>
      </c>
      <c r="G18" s="4">
        <v>62900</v>
      </c>
      <c r="H18" s="1" t="s">
        <v>81</v>
      </c>
      <c r="I18" s="3" t="s">
        <v>79</v>
      </c>
    </row>
    <row r="19" spans="1:9" x14ac:dyDescent="0.3">
      <c r="A19" s="1" t="s">
        <v>103</v>
      </c>
      <c r="B19" s="2">
        <v>45681</v>
      </c>
      <c r="C19" s="1" t="s">
        <v>10</v>
      </c>
      <c r="D19" s="4">
        <v>119900</v>
      </c>
      <c r="E19" s="1">
        <v>0</v>
      </c>
      <c r="F19" s="1">
        <v>0</v>
      </c>
      <c r="G19" s="4">
        <v>119900</v>
      </c>
      <c r="H19" s="1" t="s">
        <v>81</v>
      </c>
      <c r="I19" s="3" t="s">
        <v>79</v>
      </c>
    </row>
    <row r="20" spans="1:9" x14ac:dyDescent="0.3">
      <c r="A20" s="1" t="s">
        <v>104</v>
      </c>
      <c r="B20" s="2">
        <v>45681</v>
      </c>
      <c r="C20" s="1" t="s">
        <v>15</v>
      </c>
      <c r="D20" s="4">
        <v>121250</v>
      </c>
      <c r="E20" s="1">
        <v>0</v>
      </c>
      <c r="F20" s="1">
        <v>0</v>
      </c>
      <c r="G20" s="4">
        <v>121250</v>
      </c>
      <c r="H20" s="1" t="s">
        <v>81</v>
      </c>
      <c r="I20" s="3" t="s">
        <v>79</v>
      </c>
    </row>
    <row r="21" spans="1:9" x14ac:dyDescent="0.3">
      <c r="A21" s="1" t="s">
        <v>105</v>
      </c>
      <c r="B21" s="2">
        <v>45680</v>
      </c>
      <c r="C21" s="1" t="s">
        <v>10</v>
      </c>
      <c r="D21" s="4">
        <v>51000</v>
      </c>
      <c r="E21" s="1">
        <v>0</v>
      </c>
      <c r="F21" s="1">
        <v>0</v>
      </c>
      <c r="G21" s="4">
        <v>51000</v>
      </c>
      <c r="H21" s="1" t="s">
        <v>81</v>
      </c>
      <c r="I21" s="3" t="s">
        <v>79</v>
      </c>
    </row>
    <row r="22" spans="1:9" x14ac:dyDescent="0.3">
      <c r="A22" s="1" t="s">
        <v>106</v>
      </c>
      <c r="B22" s="2">
        <v>45680</v>
      </c>
      <c r="C22" s="1" t="s">
        <v>52</v>
      </c>
      <c r="D22" s="4">
        <v>27169</v>
      </c>
      <c r="E22" s="1">
        <v>0</v>
      </c>
      <c r="F22" s="1">
        <v>0</v>
      </c>
      <c r="G22" s="4">
        <v>27169</v>
      </c>
      <c r="H22" s="1" t="s">
        <v>81</v>
      </c>
      <c r="I22" s="3" t="s">
        <v>79</v>
      </c>
    </row>
    <row r="23" spans="1:9" x14ac:dyDescent="0.3">
      <c r="A23" s="1" t="s">
        <v>107</v>
      </c>
      <c r="B23" s="2">
        <v>45679</v>
      </c>
      <c r="C23" s="1" t="s">
        <v>52</v>
      </c>
      <c r="D23" s="4">
        <v>47053</v>
      </c>
      <c r="E23" s="1">
        <v>0</v>
      </c>
      <c r="F23" s="1">
        <v>0</v>
      </c>
      <c r="G23" s="4">
        <v>47053</v>
      </c>
      <c r="H23" s="1" t="s">
        <v>81</v>
      </c>
      <c r="I23" s="3" t="s">
        <v>79</v>
      </c>
    </row>
    <row r="24" spans="1:9" x14ac:dyDescent="0.3">
      <c r="A24" s="1" t="s">
        <v>108</v>
      </c>
      <c r="B24" s="2">
        <v>45679</v>
      </c>
      <c r="C24" s="1" t="s">
        <v>109</v>
      </c>
      <c r="D24" s="4">
        <v>277500</v>
      </c>
      <c r="E24" s="1">
        <v>0</v>
      </c>
      <c r="F24" s="1">
        <v>0</v>
      </c>
      <c r="G24" s="4">
        <v>277500</v>
      </c>
      <c r="H24" s="1" t="s">
        <v>81</v>
      </c>
      <c r="I24" s="3" t="s">
        <v>79</v>
      </c>
    </row>
    <row r="25" spans="1:9" x14ac:dyDescent="0.3">
      <c r="A25" s="1" t="s">
        <v>110</v>
      </c>
      <c r="B25" s="2">
        <v>45678</v>
      </c>
      <c r="C25" s="1" t="s">
        <v>52</v>
      </c>
      <c r="D25" s="4">
        <v>36478</v>
      </c>
      <c r="E25" s="1">
        <v>0</v>
      </c>
      <c r="F25" s="1">
        <v>0</v>
      </c>
      <c r="G25" s="4">
        <v>36478</v>
      </c>
      <c r="H25" s="1" t="s">
        <v>81</v>
      </c>
      <c r="I25" s="3" t="s">
        <v>79</v>
      </c>
    </row>
    <row r="26" spans="1:9" x14ac:dyDescent="0.3">
      <c r="A26" s="1" t="s">
        <v>9</v>
      </c>
      <c r="B26" s="2">
        <v>45678</v>
      </c>
      <c r="C26" s="1" t="s">
        <v>10</v>
      </c>
      <c r="D26" s="4">
        <v>216500</v>
      </c>
      <c r="E26" s="1">
        <v>0</v>
      </c>
      <c r="F26" s="1">
        <v>0</v>
      </c>
      <c r="G26" s="4">
        <v>216500</v>
      </c>
      <c r="H26" s="1" t="s">
        <v>11</v>
      </c>
      <c r="I26" s="3" t="s">
        <v>79</v>
      </c>
    </row>
    <row r="27" spans="1:9" x14ac:dyDescent="0.3">
      <c r="A27" s="1" t="s">
        <v>12</v>
      </c>
      <c r="B27" s="2">
        <v>45678</v>
      </c>
      <c r="C27" s="1" t="s">
        <v>13</v>
      </c>
      <c r="D27" s="4">
        <v>163239</v>
      </c>
      <c r="E27" s="1">
        <v>0</v>
      </c>
      <c r="F27" s="1">
        <v>0</v>
      </c>
      <c r="G27" s="4">
        <v>163239</v>
      </c>
      <c r="H27" s="1" t="s">
        <v>11</v>
      </c>
      <c r="I27" s="3" t="s">
        <v>79</v>
      </c>
    </row>
    <row r="28" spans="1:9" x14ac:dyDescent="0.3">
      <c r="A28" s="1" t="s">
        <v>14</v>
      </c>
      <c r="B28" s="2">
        <v>45678</v>
      </c>
      <c r="C28" s="1" t="s">
        <v>15</v>
      </c>
      <c r="D28" s="4">
        <v>59000</v>
      </c>
      <c r="E28" s="1">
        <v>0</v>
      </c>
      <c r="F28" s="1">
        <v>0</v>
      </c>
      <c r="G28" s="4">
        <v>59000</v>
      </c>
      <c r="H28" s="1" t="s">
        <v>11</v>
      </c>
      <c r="I28" s="3" t="s">
        <v>79</v>
      </c>
    </row>
    <row r="29" spans="1:9" x14ac:dyDescent="0.3">
      <c r="A29" s="1" t="s">
        <v>16</v>
      </c>
      <c r="B29" s="2">
        <v>45678</v>
      </c>
      <c r="C29" s="1" t="s">
        <v>17</v>
      </c>
      <c r="D29" s="4">
        <v>26300</v>
      </c>
      <c r="E29" s="1">
        <v>0</v>
      </c>
      <c r="F29" s="1">
        <v>0</v>
      </c>
      <c r="G29" s="4">
        <v>26300</v>
      </c>
      <c r="H29" s="1" t="s">
        <v>11</v>
      </c>
      <c r="I29" s="3" t="s">
        <v>79</v>
      </c>
    </row>
    <row r="30" spans="1:9" x14ac:dyDescent="0.3">
      <c r="A30" s="1" t="s">
        <v>18</v>
      </c>
      <c r="B30" s="2">
        <v>45676</v>
      </c>
      <c r="C30" s="1" t="s">
        <v>19</v>
      </c>
      <c r="D30" s="4">
        <v>28000</v>
      </c>
      <c r="E30" s="1">
        <v>0</v>
      </c>
      <c r="F30" s="1">
        <v>0</v>
      </c>
      <c r="G30" s="4">
        <v>28000</v>
      </c>
      <c r="H30" s="1" t="s">
        <v>11</v>
      </c>
      <c r="I30" s="3" t="s">
        <v>79</v>
      </c>
    </row>
    <row r="31" spans="1:9" x14ac:dyDescent="0.3">
      <c r="A31" s="1" t="s">
        <v>20</v>
      </c>
      <c r="B31" s="2">
        <v>45676</v>
      </c>
      <c r="C31" s="1" t="s">
        <v>15</v>
      </c>
      <c r="D31" s="4">
        <v>124150</v>
      </c>
      <c r="E31" s="1">
        <v>0</v>
      </c>
      <c r="F31" s="1">
        <v>0</v>
      </c>
      <c r="G31" s="4">
        <v>124150</v>
      </c>
      <c r="H31" s="1" t="s">
        <v>11</v>
      </c>
      <c r="I31" s="3" t="s">
        <v>79</v>
      </c>
    </row>
    <row r="32" spans="1:9" x14ac:dyDescent="0.3">
      <c r="A32" s="1" t="s">
        <v>21</v>
      </c>
      <c r="B32" s="2">
        <v>45676</v>
      </c>
      <c r="C32" s="1" t="s">
        <v>22</v>
      </c>
      <c r="D32" s="4">
        <v>58453</v>
      </c>
      <c r="E32" s="1">
        <v>0</v>
      </c>
      <c r="F32" s="1">
        <v>0</v>
      </c>
      <c r="G32" s="4">
        <v>58453</v>
      </c>
      <c r="H32" s="1" t="s">
        <v>11</v>
      </c>
      <c r="I32" s="3" t="s">
        <v>79</v>
      </c>
    </row>
    <row r="33" spans="1:9" x14ac:dyDescent="0.3">
      <c r="A33" s="1" t="s">
        <v>23</v>
      </c>
      <c r="B33" s="2">
        <v>45675</v>
      </c>
      <c r="C33" s="1" t="s">
        <v>24</v>
      </c>
      <c r="D33" s="4">
        <v>7442</v>
      </c>
      <c r="E33" s="1">
        <v>0</v>
      </c>
      <c r="F33" s="1">
        <v>0</v>
      </c>
      <c r="G33" s="4">
        <v>7442</v>
      </c>
      <c r="H33" s="1" t="s">
        <v>11</v>
      </c>
      <c r="I33" s="3" t="s">
        <v>79</v>
      </c>
    </row>
    <row r="34" spans="1:9" x14ac:dyDescent="0.3">
      <c r="A34" s="1" t="s">
        <v>25</v>
      </c>
      <c r="B34" s="2">
        <v>45675</v>
      </c>
      <c r="C34" s="1" t="s">
        <v>24</v>
      </c>
      <c r="D34" s="4">
        <v>7550</v>
      </c>
      <c r="E34" s="1">
        <v>0</v>
      </c>
      <c r="F34" s="1">
        <v>0</v>
      </c>
      <c r="G34" s="4">
        <v>7550</v>
      </c>
      <c r="H34" s="1" t="s">
        <v>11</v>
      </c>
      <c r="I34" s="3" t="s">
        <v>79</v>
      </c>
    </row>
    <row r="35" spans="1:9" x14ac:dyDescent="0.3">
      <c r="A35" s="1" t="s">
        <v>26</v>
      </c>
      <c r="B35" s="2">
        <v>45675</v>
      </c>
      <c r="C35" s="1" t="s">
        <v>27</v>
      </c>
      <c r="D35" s="4">
        <v>241900</v>
      </c>
      <c r="E35" s="1">
        <v>0</v>
      </c>
      <c r="F35" s="1">
        <v>0</v>
      </c>
      <c r="G35" s="4">
        <v>241900</v>
      </c>
      <c r="H35" s="1" t="s">
        <v>11</v>
      </c>
      <c r="I35" s="3" t="s">
        <v>79</v>
      </c>
    </row>
    <row r="36" spans="1:9" x14ac:dyDescent="0.3">
      <c r="A36" s="1" t="s">
        <v>28</v>
      </c>
      <c r="B36" s="2">
        <v>45675</v>
      </c>
      <c r="C36" s="1" t="s">
        <v>29</v>
      </c>
      <c r="D36" s="4">
        <v>114285</v>
      </c>
      <c r="E36" s="1">
        <v>0</v>
      </c>
      <c r="F36" s="1">
        <v>0</v>
      </c>
      <c r="G36" s="4">
        <v>114285</v>
      </c>
      <c r="H36" s="1" t="s">
        <v>11</v>
      </c>
      <c r="I36" s="3" t="s">
        <v>79</v>
      </c>
    </row>
    <row r="37" spans="1:9" x14ac:dyDescent="0.3">
      <c r="A37" s="1" t="s">
        <v>30</v>
      </c>
      <c r="B37" s="2">
        <v>45674</v>
      </c>
      <c r="C37" s="1" t="s">
        <v>31</v>
      </c>
      <c r="D37" s="4">
        <v>254360</v>
      </c>
      <c r="E37" s="1">
        <v>0</v>
      </c>
      <c r="F37" s="1">
        <v>0</v>
      </c>
      <c r="G37" s="4">
        <v>254360</v>
      </c>
      <c r="H37" s="1" t="s">
        <v>11</v>
      </c>
      <c r="I37" s="3" t="s">
        <v>79</v>
      </c>
    </row>
    <row r="38" spans="1:9" x14ac:dyDescent="0.3">
      <c r="A38" s="1" t="s">
        <v>32</v>
      </c>
      <c r="B38" s="2">
        <v>45674</v>
      </c>
      <c r="C38" s="1" t="s">
        <v>31</v>
      </c>
      <c r="D38" s="4">
        <v>175201</v>
      </c>
      <c r="E38" s="1">
        <v>0</v>
      </c>
      <c r="F38" s="1">
        <v>0</v>
      </c>
      <c r="G38" s="4">
        <v>175201</v>
      </c>
      <c r="H38" s="1" t="s">
        <v>11</v>
      </c>
      <c r="I38" s="3" t="s">
        <v>79</v>
      </c>
    </row>
    <row r="39" spans="1:9" x14ac:dyDescent="0.3">
      <c r="A39" s="1" t="s">
        <v>33</v>
      </c>
      <c r="B39" s="2">
        <v>45673</v>
      </c>
      <c r="C39" s="1" t="s">
        <v>34</v>
      </c>
      <c r="D39" s="4">
        <v>47700</v>
      </c>
      <c r="E39" s="1">
        <v>0</v>
      </c>
      <c r="F39" s="1">
        <v>0</v>
      </c>
      <c r="G39" s="4">
        <v>47700</v>
      </c>
      <c r="H39" s="1" t="s">
        <v>11</v>
      </c>
      <c r="I39" s="3" t="s">
        <v>79</v>
      </c>
    </row>
    <row r="40" spans="1:9" x14ac:dyDescent="0.3">
      <c r="A40" s="1" t="s">
        <v>35</v>
      </c>
      <c r="B40" s="2">
        <v>45673</v>
      </c>
      <c r="C40" s="1" t="s">
        <v>31</v>
      </c>
      <c r="D40" s="4">
        <v>359524</v>
      </c>
      <c r="E40" s="1">
        <v>0</v>
      </c>
      <c r="F40" s="1">
        <v>0</v>
      </c>
      <c r="G40" s="4">
        <v>359524</v>
      </c>
      <c r="H40" s="1" t="s">
        <v>11</v>
      </c>
      <c r="I40" s="3" t="s">
        <v>79</v>
      </c>
    </row>
    <row r="41" spans="1:9" x14ac:dyDescent="0.3">
      <c r="A41" s="1" t="s">
        <v>36</v>
      </c>
      <c r="B41" s="2">
        <v>45672</v>
      </c>
      <c r="C41" s="1" t="s">
        <v>37</v>
      </c>
      <c r="D41" s="4">
        <v>25468</v>
      </c>
      <c r="E41" s="1">
        <v>0</v>
      </c>
      <c r="F41" s="1">
        <v>0</v>
      </c>
      <c r="G41" s="4">
        <v>25468</v>
      </c>
      <c r="H41" s="1" t="s">
        <v>11</v>
      </c>
      <c r="I41" s="3" t="s">
        <v>79</v>
      </c>
    </row>
    <row r="42" spans="1:9" x14ac:dyDescent="0.3">
      <c r="A42" s="1" t="s">
        <v>38</v>
      </c>
      <c r="B42" s="2">
        <v>45672</v>
      </c>
      <c r="C42" s="1" t="s">
        <v>39</v>
      </c>
      <c r="D42" s="4">
        <v>29700</v>
      </c>
      <c r="E42" s="1">
        <v>0</v>
      </c>
      <c r="F42" s="1">
        <v>0</v>
      </c>
      <c r="G42" s="4">
        <v>29700</v>
      </c>
      <c r="H42" s="1" t="s">
        <v>11</v>
      </c>
      <c r="I42" s="3" t="s">
        <v>79</v>
      </c>
    </row>
    <row r="43" spans="1:9" x14ac:dyDescent="0.3">
      <c r="A43" s="1" t="s">
        <v>40</v>
      </c>
      <c r="B43" s="2">
        <v>45672</v>
      </c>
      <c r="C43" s="1" t="s">
        <v>15</v>
      </c>
      <c r="D43" s="4">
        <v>28550</v>
      </c>
      <c r="E43" s="1">
        <v>0</v>
      </c>
      <c r="F43" s="1">
        <v>0</v>
      </c>
      <c r="G43" s="4">
        <v>28550</v>
      </c>
      <c r="H43" s="1" t="s">
        <v>11</v>
      </c>
      <c r="I43" s="3" t="s">
        <v>79</v>
      </c>
    </row>
    <row r="44" spans="1:9" x14ac:dyDescent="0.3">
      <c r="A44" s="1" t="s">
        <v>41</v>
      </c>
      <c r="B44" s="2">
        <v>45671</v>
      </c>
      <c r="C44" s="1" t="s">
        <v>10</v>
      </c>
      <c r="D44" s="4">
        <v>216500</v>
      </c>
      <c r="E44" s="1">
        <v>0</v>
      </c>
      <c r="F44" s="1">
        <v>0</v>
      </c>
      <c r="G44" s="4">
        <v>216500</v>
      </c>
      <c r="H44" s="1" t="s">
        <v>11</v>
      </c>
      <c r="I44" s="3" t="s">
        <v>79</v>
      </c>
    </row>
    <row r="45" spans="1:9" x14ac:dyDescent="0.3">
      <c r="A45" s="1" t="s">
        <v>42</v>
      </c>
      <c r="B45" s="2">
        <v>45671</v>
      </c>
      <c r="C45" s="1" t="s">
        <v>15</v>
      </c>
      <c r="D45" s="4">
        <v>23490</v>
      </c>
      <c r="E45" s="1">
        <v>0</v>
      </c>
      <c r="F45" s="1">
        <v>0</v>
      </c>
      <c r="G45" s="4">
        <v>23490</v>
      </c>
      <c r="H45" s="1" t="s">
        <v>11</v>
      </c>
      <c r="I45" s="3" t="s">
        <v>79</v>
      </c>
    </row>
    <row r="46" spans="1:9" x14ac:dyDescent="0.3">
      <c r="A46" s="1" t="s">
        <v>43</v>
      </c>
      <c r="B46" s="2">
        <v>45671</v>
      </c>
      <c r="C46" s="1" t="s">
        <v>15</v>
      </c>
      <c r="D46" s="4">
        <v>294033</v>
      </c>
      <c r="E46" s="1">
        <v>0</v>
      </c>
      <c r="F46" s="1">
        <v>0</v>
      </c>
      <c r="G46" s="4">
        <v>294033</v>
      </c>
      <c r="H46" s="1" t="s">
        <v>11</v>
      </c>
      <c r="I46" s="3" t="s">
        <v>79</v>
      </c>
    </row>
    <row r="47" spans="1:9" x14ac:dyDescent="0.3">
      <c r="A47" s="1" t="s">
        <v>44</v>
      </c>
      <c r="B47" s="2">
        <v>45670</v>
      </c>
      <c r="C47" s="1" t="s">
        <v>10</v>
      </c>
      <c r="D47" s="4">
        <v>35600</v>
      </c>
      <c r="E47" s="1">
        <v>0</v>
      </c>
      <c r="F47" s="1">
        <v>0</v>
      </c>
      <c r="G47" s="4">
        <v>35600</v>
      </c>
      <c r="H47" s="1" t="s">
        <v>11</v>
      </c>
      <c r="I47" s="3" t="s">
        <v>79</v>
      </c>
    </row>
    <row r="48" spans="1:9" x14ac:dyDescent="0.3">
      <c r="A48" s="1" t="s">
        <v>45</v>
      </c>
      <c r="B48" s="2">
        <v>45670</v>
      </c>
      <c r="C48" s="1" t="s">
        <v>46</v>
      </c>
      <c r="D48" s="4">
        <v>44796</v>
      </c>
      <c r="E48" s="1">
        <v>0</v>
      </c>
      <c r="F48" s="1">
        <v>0</v>
      </c>
      <c r="G48" s="4">
        <v>44796</v>
      </c>
      <c r="H48" s="1" t="s">
        <v>11</v>
      </c>
      <c r="I48" s="3" t="s">
        <v>79</v>
      </c>
    </row>
    <row r="49" spans="1:9" x14ac:dyDescent="0.3">
      <c r="A49" s="1" t="s">
        <v>47</v>
      </c>
      <c r="B49" s="2">
        <v>45670</v>
      </c>
      <c r="C49" s="1" t="s">
        <v>48</v>
      </c>
      <c r="D49" s="4">
        <v>25200</v>
      </c>
      <c r="E49" s="1">
        <v>0</v>
      </c>
      <c r="F49" s="1">
        <v>0</v>
      </c>
      <c r="G49" s="4">
        <v>25200</v>
      </c>
      <c r="H49" s="1" t="s">
        <v>11</v>
      </c>
      <c r="I49" s="3" t="s">
        <v>79</v>
      </c>
    </row>
    <row r="50" spans="1:9" x14ac:dyDescent="0.3">
      <c r="A50" s="1" t="s">
        <v>49</v>
      </c>
      <c r="B50" s="2">
        <v>45670</v>
      </c>
      <c r="C50" s="1" t="s">
        <v>50</v>
      </c>
      <c r="D50" s="4">
        <v>161573</v>
      </c>
      <c r="E50" s="1">
        <v>0</v>
      </c>
      <c r="F50" s="1">
        <v>0</v>
      </c>
      <c r="G50" s="4">
        <v>161573</v>
      </c>
      <c r="H50" s="1" t="s">
        <v>11</v>
      </c>
      <c r="I50" s="3" t="s">
        <v>79</v>
      </c>
    </row>
    <row r="51" spans="1:9" x14ac:dyDescent="0.3">
      <c r="A51" s="1" t="s">
        <v>51</v>
      </c>
      <c r="B51" s="2">
        <v>45669</v>
      </c>
      <c r="C51" s="1" t="s">
        <v>52</v>
      </c>
      <c r="D51" s="4">
        <v>86242</v>
      </c>
      <c r="E51" s="1">
        <v>0</v>
      </c>
      <c r="F51" s="1">
        <v>0</v>
      </c>
      <c r="G51" s="4">
        <v>86242</v>
      </c>
      <c r="H51" s="1" t="s">
        <v>11</v>
      </c>
      <c r="I51" s="3" t="s">
        <v>79</v>
      </c>
    </row>
    <row r="52" spans="1:9" x14ac:dyDescent="0.3">
      <c r="A52" s="1" t="s">
        <v>53</v>
      </c>
      <c r="B52" s="2">
        <v>45669</v>
      </c>
      <c r="C52" s="1" t="s">
        <v>54</v>
      </c>
      <c r="D52" s="4">
        <v>333200</v>
      </c>
      <c r="E52" s="1">
        <v>0</v>
      </c>
      <c r="F52" s="1">
        <v>0</v>
      </c>
      <c r="G52" s="4">
        <v>333200</v>
      </c>
      <c r="H52" s="1" t="s">
        <v>11</v>
      </c>
      <c r="I52" s="3" t="s">
        <v>79</v>
      </c>
    </row>
    <row r="53" spans="1:9" x14ac:dyDescent="0.3">
      <c r="A53" s="1" t="s">
        <v>55</v>
      </c>
      <c r="B53" s="2">
        <v>45669</v>
      </c>
      <c r="C53" s="1" t="s">
        <v>56</v>
      </c>
      <c r="D53" s="4">
        <v>58150</v>
      </c>
      <c r="E53" s="1">
        <v>0</v>
      </c>
      <c r="F53" s="1">
        <v>0</v>
      </c>
      <c r="G53" s="4">
        <v>58150</v>
      </c>
      <c r="H53" s="1" t="s">
        <v>11</v>
      </c>
      <c r="I53" s="3" t="s">
        <v>79</v>
      </c>
    </row>
    <row r="54" spans="1:9" x14ac:dyDescent="0.3">
      <c r="A54" s="1" t="s">
        <v>57</v>
      </c>
      <c r="B54" s="2">
        <v>45669</v>
      </c>
      <c r="C54" s="1" t="s">
        <v>56</v>
      </c>
      <c r="D54" s="4">
        <v>62450</v>
      </c>
      <c r="E54" s="1">
        <v>0</v>
      </c>
      <c r="F54" s="1">
        <v>0</v>
      </c>
      <c r="G54" s="4">
        <v>62450</v>
      </c>
      <c r="H54" s="1" t="s">
        <v>11</v>
      </c>
      <c r="I54" s="3" t="s">
        <v>79</v>
      </c>
    </row>
    <row r="55" spans="1:9" x14ac:dyDescent="0.3">
      <c r="A55" s="1" t="s">
        <v>58</v>
      </c>
      <c r="B55" s="2">
        <v>45669</v>
      </c>
      <c r="C55" s="1" t="s">
        <v>56</v>
      </c>
      <c r="D55" s="4">
        <v>56800</v>
      </c>
      <c r="E55" s="1">
        <v>0</v>
      </c>
      <c r="F55" s="1">
        <v>0</v>
      </c>
      <c r="G55" s="4">
        <v>56800</v>
      </c>
      <c r="H55" s="1" t="s">
        <v>11</v>
      </c>
      <c r="I55" s="3" t="s">
        <v>79</v>
      </c>
    </row>
    <row r="56" spans="1:9" x14ac:dyDescent="0.3">
      <c r="A56" s="1" t="s">
        <v>59</v>
      </c>
      <c r="B56" s="2">
        <v>45669</v>
      </c>
      <c r="C56" s="1" t="s">
        <v>56</v>
      </c>
      <c r="D56" s="4">
        <v>44850</v>
      </c>
      <c r="E56" s="1">
        <v>0</v>
      </c>
      <c r="F56" s="1">
        <v>0</v>
      </c>
      <c r="G56" s="4">
        <v>44850</v>
      </c>
      <c r="H56" s="1" t="s">
        <v>11</v>
      </c>
      <c r="I56" s="3" t="s">
        <v>79</v>
      </c>
    </row>
    <row r="57" spans="1:9" x14ac:dyDescent="0.3">
      <c r="A57" s="1" t="s">
        <v>60</v>
      </c>
      <c r="B57" s="2">
        <v>45668</v>
      </c>
      <c r="C57" s="1" t="s">
        <v>61</v>
      </c>
      <c r="D57" s="4">
        <v>166175</v>
      </c>
      <c r="E57" s="1">
        <v>0</v>
      </c>
      <c r="F57" s="1">
        <v>0</v>
      </c>
      <c r="G57" s="4">
        <v>166175</v>
      </c>
      <c r="H57" s="1" t="s">
        <v>11</v>
      </c>
      <c r="I57" s="3" t="s">
        <v>79</v>
      </c>
    </row>
    <row r="58" spans="1:9" x14ac:dyDescent="0.3">
      <c r="A58" s="1" t="s">
        <v>62</v>
      </c>
      <c r="B58" s="2">
        <v>45665</v>
      </c>
      <c r="C58" s="1" t="s">
        <v>63</v>
      </c>
      <c r="D58" s="4">
        <v>42990</v>
      </c>
      <c r="E58" s="1">
        <v>0</v>
      </c>
      <c r="F58" s="1">
        <v>0</v>
      </c>
      <c r="G58" s="4">
        <v>42990</v>
      </c>
      <c r="H58" s="1" t="s">
        <v>11</v>
      </c>
      <c r="I58" s="3" t="s">
        <v>79</v>
      </c>
    </row>
    <row r="59" spans="1:9" x14ac:dyDescent="0.3">
      <c r="A59" s="9" t="s">
        <v>64</v>
      </c>
      <c r="B59" s="10">
        <v>45660</v>
      </c>
      <c r="C59" s="9" t="s">
        <v>65</v>
      </c>
      <c r="D59" s="11" t="s">
        <v>80</v>
      </c>
      <c r="E59" s="9"/>
      <c r="F59" s="9"/>
      <c r="G59" s="11" t="s">
        <v>80</v>
      </c>
      <c r="H59" s="9" t="s">
        <v>11</v>
      </c>
      <c r="I59" s="9"/>
    </row>
    <row r="60" spans="1:9" x14ac:dyDescent="0.3">
      <c r="A60" s="1" t="s">
        <v>66</v>
      </c>
      <c r="B60" s="2">
        <v>45660</v>
      </c>
      <c r="C60" s="1" t="s">
        <v>52</v>
      </c>
      <c r="D60" s="4">
        <v>46394</v>
      </c>
      <c r="E60" s="1">
        <v>0</v>
      </c>
      <c r="F60" s="1">
        <v>0</v>
      </c>
      <c r="G60" s="4">
        <v>46394</v>
      </c>
      <c r="H60" s="1" t="s">
        <v>11</v>
      </c>
      <c r="I60" s="3" t="s">
        <v>79</v>
      </c>
    </row>
    <row r="61" spans="1:9" x14ac:dyDescent="0.3">
      <c r="A61" s="1" t="s">
        <v>67</v>
      </c>
      <c r="B61" s="2">
        <v>45660</v>
      </c>
      <c r="C61" s="1" t="s">
        <v>68</v>
      </c>
      <c r="D61" s="4">
        <v>32400</v>
      </c>
      <c r="E61" s="1">
        <v>0</v>
      </c>
      <c r="F61" s="1">
        <v>0</v>
      </c>
      <c r="G61" s="4">
        <v>32400</v>
      </c>
      <c r="H61" s="1" t="s">
        <v>11</v>
      </c>
      <c r="I61" s="3" t="s">
        <v>79</v>
      </c>
    </row>
    <row r="62" spans="1:9" x14ac:dyDescent="0.3">
      <c r="A62" s="1" t="s">
        <v>69</v>
      </c>
      <c r="B62" s="2">
        <v>45660</v>
      </c>
      <c r="C62" s="1" t="s">
        <v>70</v>
      </c>
      <c r="D62" s="4">
        <v>507201</v>
      </c>
      <c r="E62" s="1">
        <v>0</v>
      </c>
      <c r="F62" s="1">
        <v>0</v>
      </c>
      <c r="G62" s="4">
        <v>507201</v>
      </c>
      <c r="H62" s="1" t="s">
        <v>11</v>
      </c>
      <c r="I62" s="3" t="s">
        <v>79</v>
      </c>
    </row>
    <row r="63" spans="1:9" x14ac:dyDescent="0.3">
      <c r="A63" s="1" t="s">
        <v>71</v>
      </c>
      <c r="B63" s="2">
        <v>45660</v>
      </c>
      <c r="C63" s="1" t="s">
        <v>72</v>
      </c>
      <c r="D63" s="4">
        <v>20600</v>
      </c>
      <c r="E63" s="1">
        <v>0</v>
      </c>
      <c r="F63" s="1">
        <v>0</v>
      </c>
      <c r="G63" s="4">
        <v>20600</v>
      </c>
      <c r="H63" s="1" t="s">
        <v>11</v>
      </c>
      <c r="I63" s="3" t="s">
        <v>79</v>
      </c>
    </row>
    <row r="64" spans="1:9" x14ac:dyDescent="0.3">
      <c r="A64" s="1" t="s">
        <v>73</v>
      </c>
      <c r="B64" s="2">
        <v>45660</v>
      </c>
      <c r="C64" s="1" t="s">
        <v>56</v>
      </c>
      <c r="D64" s="4">
        <v>82950</v>
      </c>
      <c r="E64" s="1">
        <v>0</v>
      </c>
      <c r="F64" s="1">
        <v>0</v>
      </c>
      <c r="G64" s="4">
        <v>82950</v>
      </c>
      <c r="H64" s="1" t="s">
        <v>11</v>
      </c>
      <c r="I64" s="3" t="s">
        <v>79</v>
      </c>
    </row>
    <row r="65" spans="1:9" x14ac:dyDescent="0.3">
      <c r="A65" s="1" t="s">
        <v>74</v>
      </c>
      <c r="B65" s="2">
        <v>45660</v>
      </c>
      <c r="C65" s="1" t="s">
        <v>75</v>
      </c>
      <c r="D65" s="4">
        <v>47400</v>
      </c>
      <c r="E65" s="1">
        <v>0</v>
      </c>
      <c r="F65" s="1">
        <v>0</v>
      </c>
      <c r="G65" s="4">
        <v>47400</v>
      </c>
      <c r="H65" s="1" t="s">
        <v>11</v>
      </c>
      <c r="I65" s="3" t="s">
        <v>79</v>
      </c>
    </row>
    <row r="66" spans="1:9" x14ac:dyDescent="0.3">
      <c r="A66" s="1" t="s">
        <v>76</v>
      </c>
      <c r="B66" s="2">
        <v>45657</v>
      </c>
      <c r="C66" s="1" t="s">
        <v>10</v>
      </c>
      <c r="D66" s="4">
        <v>72500</v>
      </c>
      <c r="E66" s="1">
        <v>0</v>
      </c>
      <c r="F66" s="1">
        <v>0</v>
      </c>
      <c r="G66" s="4">
        <v>72500</v>
      </c>
      <c r="H66" s="1" t="s">
        <v>11</v>
      </c>
      <c r="I66" s="3" t="s">
        <v>79</v>
      </c>
    </row>
    <row r="67" spans="1:9" x14ac:dyDescent="0.3">
      <c r="A67" s="1" t="s">
        <v>77</v>
      </c>
      <c r="B67" s="2">
        <v>45657</v>
      </c>
      <c r="C67" s="1" t="s">
        <v>56</v>
      </c>
      <c r="D67" s="4">
        <v>64349.999999999993</v>
      </c>
      <c r="E67" s="1">
        <v>0</v>
      </c>
      <c r="F67" s="1">
        <v>0</v>
      </c>
      <c r="G67" s="4">
        <v>64349.999999999993</v>
      </c>
      <c r="H67" s="1" t="s">
        <v>11</v>
      </c>
      <c r="I67" s="3" t="s">
        <v>79</v>
      </c>
    </row>
    <row r="68" spans="1:9" x14ac:dyDescent="0.3">
      <c r="A68" s="1" t="s">
        <v>78</v>
      </c>
      <c r="B68" s="2">
        <v>45656</v>
      </c>
      <c r="C68" s="1" t="s">
        <v>56</v>
      </c>
      <c r="D68" s="4">
        <v>37650</v>
      </c>
      <c r="G68" s="4">
        <v>37650</v>
      </c>
      <c r="H68" s="1" t="s">
        <v>11</v>
      </c>
      <c r="I68" s="3" t="s">
        <v>79</v>
      </c>
    </row>
    <row r="69" spans="1:9" x14ac:dyDescent="0.3">
      <c r="D69" s="7">
        <f>SUM(D2:D68)</f>
        <v>7620805.2699999996</v>
      </c>
      <c r="E69" s="8"/>
      <c r="F69" s="8"/>
      <c r="G69" s="7">
        <f>SUM(G2:G68)</f>
        <v>7700985.2699999996</v>
      </c>
    </row>
    <row r="70" spans="1:9" x14ac:dyDescent="0.3">
      <c r="D70" s="6"/>
    </row>
    <row r="71" spans="1:9" x14ac:dyDescent="0.3">
      <c r="D71" s="6"/>
    </row>
    <row r="72" spans="1:9" x14ac:dyDescent="0.3">
      <c r="D72" s="6"/>
    </row>
  </sheetData>
  <pageMargins left="0.7" right="0.7" top="0.75" bottom="0.75" header="0.3" footer="0.3"/>
  <ignoredErrors>
    <ignoredError sqref="D26:F27 J3 J4:J25 H26:J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9694-F765-4822-8BA3-7D6428AE3695}">
  <dimension ref="A1:J72"/>
  <sheetViews>
    <sheetView topLeftCell="C1" workbookViewId="0">
      <selection activeCell="E10" sqref="E10"/>
    </sheetView>
  </sheetViews>
  <sheetFormatPr baseColWidth="10" defaultRowHeight="14.4" outlineLevelCol="1" x14ac:dyDescent="0.3"/>
  <cols>
    <col min="1" max="1" width="22.21875" style="1" hidden="1" customWidth="1" outlineLevel="1"/>
    <col min="2" max="2" width="19.44140625" style="1" hidden="1" customWidth="1" outlineLevel="1"/>
    <col min="3" max="3" width="24.109375" style="1" bestFit="1" customWidth="1" collapsed="1"/>
    <col min="4" max="4" width="12.77734375" style="1" bestFit="1" customWidth="1"/>
    <col min="5" max="5" width="11.77734375" style="1" customWidth="1" outlineLevel="1"/>
    <col min="6" max="6" width="15.77734375" style="1" customWidth="1" outlineLevel="1"/>
    <col min="7" max="7" width="14.109375" style="1" customWidth="1" outlineLevel="1"/>
    <col min="8" max="8" width="12.109375" style="1" customWidth="1" outlineLevel="1"/>
    <col min="9" max="9" width="6.6640625" style="1" customWidth="1" outlineLevel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114</v>
      </c>
    </row>
    <row r="2" spans="1:10" x14ac:dyDescent="0.3">
      <c r="B2" s="2">
        <v>45687</v>
      </c>
      <c r="C2" s="1" t="s">
        <v>84</v>
      </c>
      <c r="D2" s="4">
        <v>1182.27</v>
      </c>
      <c r="G2" s="4">
        <v>1182.27</v>
      </c>
      <c r="H2" s="1" t="s">
        <v>81</v>
      </c>
      <c r="I2" s="3"/>
      <c r="J2" s="5" t="s">
        <v>115</v>
      </c>
    </row>
    <row r="3" spans="1:10" x14ac:dyDescent="0.3">
      <c r="A3" s="1">
        <v>0</v>
      </c>
      <c r="B3" s="2">
        <v>45687</v>
      </c>
      <c r="C3" s="1" t="s">
        <v>85</v>
      </c>
      <c r="D3" s="4">
        <v>48490</v>
      </c>
      <c r="G3" s="4">
        <v>48490</v>
      </c>
      <c r="H3" s="1" t="s">
        <v>81</v>
      </c>
      <c r="I3" s="3"/>
      <c r="J3" s="5" t="s">
        <v>115</v>
      </c>
    </row>
    <row r="4" spans="1:10" x14ac:dyDescent="0.3">
      <c r="A4" s="1" t="s">
        <v>86</v>
      </c>
      <c r="B4" s="2">
        <v>45687</v>
      </c>
      <c r="C4" s="1" t="s">
        <v>52</v>
      </c>
      <c r="D4" s="4">
        <v>21900</v>
      </c>
      <c r="E4" s="1">
        <v>0</v>
      </c>
      <c r="F4" s="1">
        <v>0</v>
      </c>
      <c r="G4" s="4">
        <v>21900</v>
      </c>
      <c r="H4" s="1" t="s">
        <v>81</v>
      </c>
      <c r="I4" s="3" t="s">
        <v>79</v>
      </c>
      <c r="J4" t="s">
        <v>116</v>
      </c>
    </row>
    <row r="5" spans="1:10" x14ac:dyDescent="0.3">
      <c r="A5" s="9">
        <v>0</v>
      </c>
      <c r="B5" s="10">
        <v>45686</v>
      </c>
      <c r="C5" s="9" t="s">
        <v>87</v>
      </c>
      <c r="D5" s="11">
        <v>-43513</v>
      </c>
      <c r="E5" s="9"/>
      <c r="F5" s="9"/>
      <c r="G5" s="11">
        <v>-43513</v>
      </c>
      <c r="H5" s="9" t="s">
        <v>81</v>
      </c>
      <c r="I5" s="9"/>
      <c r="J5" s="5" t="s">
        <v>115</v>
      </c>
    </row>
    <row r="6" spans="1:10" x14ac:dyDescent="0.3">
      <c r="A6" s="1" t="s">
        <v>88</v>
      </c>
      <c r="B6" s="2">
        <v>45685</v>
      </c>
      <c r="C6" s="1" t="s">
        <v>52</v>
      </c>
      <c r="D6" s="4">
        <v>32580</v>
      </c>
      <c r="E6" s="1">
        <v>0</v>
      </c>
      <c r="F6" s="1">
        <v>0</v>
      </c>
      <c r="G6" s="4">
        <v>32580</v>
      </c>
      <c r="H6" s="1" t="s">
        <v>81</v>
      </c>
      <c r="I6" s="3" t="s">
        <v>79</v>
      </c>
      <c r="J6" t="s">
        <v>116</v>
      </c>
    </row>
    <row r="7" spans="1:10" x14ac:dyDescent="0.3">
      <c r="A7" s="1" t="s">
        <v>89</v>
      </c>
      <c r="B7" s="2">
        <v>45685</v>
      </c>
      <c r="C7" s="1" t="s">
        <v>10</v>
      </c>
      <c r="D7" s="4">
        <v>216000</v>
      </c>
      <c r="E7" s="1">
        <v>0</v>
      </c>
      <c r="F7" s="1">
        <v>0</v>
      </c>
      <c r="G7" s="4">
        <v>216000</v>
      </c>
      <c r="H7" s="1" t="s">
        <v>81</v>
      </c>
      <c r="I7" s="3" t="s">
        <v>79</v>
      </c>
      <c r="J7" t="s">
        <v>116</v>
      </c>
    </row>
    <row r="8" spans="1:10" x14ac:dyDescent="0.3">
      <c r="A8" s="1" t="s">
        <v>90</v>
      </c>
      <c r="B8" s="2">
        <v>45685</v>
      </c>
      <c r="C8" s="1" t="s">
        <v>31</v>
      </c>
      <c r="D8" s="4">
        <v>583731</v>
      </c>
      <c r="E8" s="1">
        <v>0</v>
      </c>
      <c r="F8" s="1">
        <v>0</v>
      </c>
      <c r="G8" s="4">
        <v>583731</v>
      </c>
      <c r="H8" s="1" t="s">
        <v>81</v>
      </c>
      <c r="I8" s="3" t="s">
        <v>79</v>
      </c>
      <c r="J8" t="s">
        <v>117</v>
      </c>
    </row>
    <row r="9" spans="1:10" x14ac:dyDescent="0.3">
      <c r="A9" s="1" t="s">
        <v>91</v>
      </c>
      <c r="B9" s="2">
        <v>45684</v>
      </c>
      <c r="C9" s="1" t="s">
        <v>92</v>
      </c>
      <c r="D9" s="4">
        <v>26400</v>
      </c>
      <c r="E9" s="1">
        <v>0</v>
      </c>
      <c r="F9" s="1">
        <v>0</v>
      </c>
      <c r="G9" s="4">
        <v>26400</v>
      </c>
      <c r="H9" s="1" t="s">
        <v>81</v>
      </c>
      <c r="I9" s="3" t="s">
        <v>79</v>
      </c>
      <c r="J9" t="s">
        <v>118</v>
      </c>
    </row>
    <row r="10" spans="1:10" x14ac:dyDescent="0.3">
      <c r="A10" s="1" t="s">
        <v>93</v>
      </c>
      <c r="B10" s="2">
        <v>45683</v>
      </c>
      <c r="C10" s="1" t="s">
        <v>24</v>
      </c>
      <c r="D10" s="4">
        <v>26451</v>
      </c>
      <c r="E10" s="1">
        <v>0</v>
      </c>
      <c r="F10" s="1">
        <v>0</v>
      </c>
      <c r="G10" s="4">
        <v>26451</v>
      </c>
      <c r="H10" s="1" t="s">
        <v>81</v>
      </c>
      <c r="I10" s="3" t="s">
        <v>79</v>
      </c>
      <c r="J10" t="s">
        <v>119</v>
      </c>
    </row>
    <row r="11" spans="1:10" x14ac:dyDescent="0.3">
      <c r="A11" s="1" t="s">
        <v>94</v>
      </c>
      <c r="B11" s="2">
        <v>45683</v>
      </c>
      <c r="C11" s="1" t="s">
        <v>15</v>
      </c>
      <c r="D11" s="4">
        <v>47150</v>
      </c>
      <c r="E11" s="1">
        <v>0</v>
      </c>
      <c r="F11" s="1">
        <v>0</v>
      </c>
      <c r="G11" s="4">
        <v>47150</v>
      </c>
      <c r="H11" s="1" t="s">
        <v>81</v>
      </c>
      <c r="I11" s="3" t="s">
        <v>79</v>
      </c>
      <c r="J11" t="s">
        <v>116</v>
      </c>
    </row>
    <row r="12" spans="1:10" x14ac:dyDescent="0.3">
      <c r="A12" s="1" t="s">
        <v>95</v>
      </c>
      <c r="B12" s="2">
        <v>45682</v>
      </c>
      <c r="C12" s="1" t="s">
        <v>96</v>
      </c>
      <c r="D12" s="4">
        <v>36207</v>
      </c>
      <c r="E12" s="1">
        <v>0</v>
      </c>
      <c r="F12" s="1">
        <v>0</v>
      </c>
      <c r="G12" s="4">
        <v>36207</v>
      </c>
      <c r="H12" s="1" t="s">
        <v>81</v>
      </c>
      <c r="I12" s="3" t="s">
        <v>79</v>
      </c>
      <c r="J12" t="s">
        <v>121</v>
      </c>
    </row>
    <row r="13" spans="1:10" x14ac:dyDescent="0.3">
      <c r="A13" s="1" t="s">
        <v>97</v>
      </c>
      <c r="B13" s="2">
        <v>45682</v>
      </c>
      <c r="C13" s="1" t="s">
        <v>24</v>
      </c>
      <c r="D13" s="4">
        <v>23153</v>
      </c>
      <c r="E13" s="1">
        <v>0</v>
      </c>
      <c r="F13" s="1">
        <v>0</v>
      </c>
      <c r="G13" s="4">
        <v>23153</v>
      </c>
      <c r="H13" s="1" t="s">
        <v>81</v>
      </c>
      <c r="I13" s="3" t="s">
        <v>79</v>
      </c>
      <c r="J13" t="s">
        <v>119</v>
      </c>
    </row>
    <row r="14" spans="1:10" x14ac:dyDescent="0.3">
      <c r="A14" s="1" t="s">
        <v>98</v>
      </c>
      <c r="B14" s="2">
        <v>45682</v>
      </c>
      <c r="C14" s="1" t="s">
        <v>15</v>
      </c>
      <c r="D14" s="4">
        <v>336925</v>
      </c>
      <c r="E14" s="1">
        <v>0</v>
      </c>
      <c r="F14" s="1">
        <v>0</v>
      </c>
      <c r="G14" s="4">
        <v>336925</v>
      </c>
      <c r="H14" s="1" t="s">
        <v>81</v>
      </c>
      <c r="I14" s="3" t="s">
        <v>79</v>
      </c>
      <c r="J14" t="s">
        <v>116</v>
      </c>
    </row>
    <row r="15" spans="1:10" x14ac:dyDescent="0.3">
      <c r="A15" s="1" t="s">
        <v>99</v>
      </c>
      <c r="B15" s="2">
        <v>45682</v>
      </c>
      <c r="C15" s="1" t="s">
        <v>15</v>
      </c>
      <c r="D15" s="4">
        <v>83950</v>
      </c>
      <c r="E15" s="1">
        <v>0</v>
      </c>
      <c r="F15" s="1">
        <v>0</v>
      </c>
      <c r="G15" s="4">
        <v>83950</v>
      </c>
      <c r="H15" s="1" t="s">
        <v>81</v>
      </c>
      <c r="I15" s="3" t="s">
        <v>79</v>
      </c>
      <c r="J15" t="s">
        <v>116</v>
      </c>
    </row>
    <row r="16" spans="1:10" x14ac:dyDescent="0.3">
      <c r="A16" s="1" t="s">
        <v>100</v>
      </c>
      <c r="B16" s="2">
        <v>45682</v>
      </c>
      <c r="C16" s="1" t="s">
        <v>15</v>
      </c>
      <c r="D16" s="4">
        <v>942800</v>
      </c>
      <c r="E16" s="1">
        <v>0</v>
      </c>
      <c r="F16" s="1">
        <v>0</v>
      </c>
      <c r="G16" s="4">
        <v>942800</v>
      </c>
      <c r="H16" s="1" t="s">
        <v>81</v>
      </c>
      <c r="I16" s="3" t="s">
        <v>79</v>
      </c>
      <c r="J16" t="s">
        <v>116</v>
      </c>
    </row>
    <row r="17" spans="1:10" x14ac:dyDescent="0.3">
      <c r="A17" s="9">
        <v>0</v>
      </c>
      <c r="B17" s="10">
        <v>45681</v>
      </c>
      <c r="C17" s="9" t="s">
        <v>87</v>
      </c>
      <c r="D17" s="11">
        <v>-36667</v>
      </c>
      <c r="E17" s="9"/>
      <c r="F17" s="9"/>
      <c r="G17" s="11">
        <v>-36667</v>
      </c>
      <c r="H17" s="9" t="s">
        <v>81</v>
      </c>
      <c r="I17" s="9"/>
      <c r="J17" s="5" t="s">
        <v>115</v>
      </c>
    </row>
    <row r="18" spans="1:10" x14ac:dyDescent="0.3">
      <c r="A18" s="1" t="s">
        <v>101</v>
      </c>
      <c r="B18" s="2">
        <v>45681</v>
      </c>
      <c r="C18" s="1" t="s">
        <v>102</v>
      </c>
      <c r="D18" s="4">
        <v>62900</v>
      </c>
      <c r="E18" s="1">
        <v>0</v>
      </c>
      <c r="F18" s="1">
        <v>0</v>
      </c>
      <c r="G18" s="4">
        <v>62900</v>
      </c>
      <c r="H18" s="1" t="s">
        <v>81</v>
      </c>
      <c r="I18" s="3" t="s">
        <v>79</v>
      </c>
      <c r="J18" t="s">
        <v>121</v>
      </c>
    </row>
    <row r="19" spans="1:10" x14ac:dyDescent="0.3">
      <c r="A19" s="1" t="s">
        <v>103</v>
      </c>
      <c r="B19" s="2">
        <v>45681</v>
      </c>
      <c r="C19" s="1" t="s">
        <v>10</v>
      </c>
      <c r="D19" s="4">
        <v>119900</v>
      </c>
      <c r="E19" s="1">
        <v>0</v>
      </c>
      <c r="F19" s="1">
        <v>0</v>
      </c>
      <c r="G19" s="4">
        <v>119900</v>
      </c>
      <c r="H19" s="1" t="s">
        <v>81</v>
      </c>
      <c r="I19" s="3" t="s">
        <v>79</v>
      </c>
      <c r="J19" t="s">
        <v>116</v>
      </c>
    </row>
    <row r="20" spans="1:10" x14ac:dyDescent="0.3">
      <c r="A20" s="1" t="s">
        <v>104</v>
      </c>
      <c r="B20" s="2">
        <v>45681</v>
      </c>
      <c r="C20" s="1" t="s">
        <v>15</v>
      </c>
      <c r="D20" s="4">
        <v>121250</v>
      </c>
      <c r="E20" s="1">
        <v>0</v>
      </c>
      <c r="F20" s="1">
        <v>0</v>
      </c>
      <c r="G20" s="4">
        <v>121250</v>
      </c>
      <c r="H20" s="1" t="s">
        <v>81</v>
      </c>
      <c r="I20" s="3" t="s">
        <v>79</v>
      </c>
      <c r="J20" t="s">
        <v>116</v>
      </c>
    </row>
    <row r="21" spans="1:10" x14ac:dyDescent="0.3">
      <c r="A21" s="1" t="s">
        <v>105</v>
      </c>
      <c r="B21" s="2">
        <v>45680</v>
      </c>
      <c r="C21" s="1" t="s">
        <v>10</v>
      </c>
      <c r="D21" s="4">
        <v>51000</v>
      </c>
      <c r="E21" s="1">
        <v>0</v>
      </c>
      <c r="F21" s="1">
        <v>0</v>
      </c>
      <c r="G21" s="4">
        <v>51000</v>
      </c>
      <c r="H21" s="1" t="s">
        <v>81</v>
      </c>
      <c r="I21" s="3" t="s">
        <v>79</v>
      </c>
      <c r="J21" t="s">
        <v>116</v>
      </c>
    </row>
    <row r="22" spans="1:10" x14ac:dyDescent="0.3">
      <c r="A22" s="1" t="s">
        <v>106</v>
      </c>
      <c r="B22" s="2">
        <v>45680</v>
      </c>
      <c r="C22" s="1" t="s">
        <v>52</v>
      </c>
      <c r="D22" s="4">
        <v>27169</v>
      </c>
      <c r="E22" s="1">
        <v>0</v>
      </c>
      <c r="F22" s="1">
        <v>0</v>
      </c>
      <c r="G22" s="4">
        <v>27169</v>
      </c>
      <c r="H22" s="1" t="s">
        <v>81</v>
      </c>
      <c r="I22" s="3" t="s">
        <v>79</v>
      </c>
      <c r="J22" t="s">
        <v>116</v>
      </c>
    </row>
    <row r="23" spans="1:10" x14ac:dyDescent="0.3">
      <c r="A23" s="1" t="s">
        <v>107</v>
      </c>
      <c r="B23" s="2">
        <v>45679</v>
      </c>
      <c r="C23" s="1" t="s">
        <v>52</v>
      </c>
      <c r="D23" s="4">
        <v>47053</v>
      </c>
      <c r="E23" s="1">
        <v>0</v>
      </c>
      <c r="F23" s="1">
        <v>0</v>
      </c>
      <c r="G23" s="4">
        <v>47053</v>
      </c>
      <c r="H23" s="1" t="s">
        <v>81</v>
      </c>
      <c r="I23" s="3" t="s">
        <v>79</v>
      </c>
      <c r="J23" t="s">
        <v>116</v>
      </c>
    </row>
    <row r="24" spans="1:10" x14ac:dyDescent="0.3">
      <c r="A24" s="1" t="s">
        <v>108</v>
      </c>
      <c r="B24" s="2">
        <v>45679</v>
      </c>
      <c r="C24" s="1" t="s">
        <v>109</v>
      </c>
      <c r="D24" s="4">
        <v>277500</v>
      </c>
      <c r="E24" s="1">
        <v>0</v>
      </c>
      <c r="F24" s="1">
        <v>0</v>
      </c>
      <c r="G24" s="4">
        <v>277500</v>
      </c>
      <c r="H24" s="1" t="s">
        <v>81</v>
      </c>
      <c r="I24" s="3" t="s">
        <v>79</v>
      </c>
      <c r="J24" t="s">
        <v>120</v>
      </c>
    </row>
    <row r="25" spans="1:10" x14ac:dyDescent="0.3">
      <c r="A25" s="1" t="s">
        <v>110</v>
      </c>
      <c r="B25" s="2">
        <v>45678</v>
      </c>
      <c r="C25" s="1" t="s">
        <v>52</v>
      </c>
      <c r="D25" s="4">
        <v>36478</v>
      </c>
      <c r="E25" s="1">
        <v>0</v>
      </c>
      <c r="F25" s="1">
        <v>0</v>
      </c>
      <c r="G25" s="4">
        <v>36478</v>
      </c>
      <c r="H25" s="1" t="s">
        <v>81</v>
      </c>
      <c r="I25" s="3" t="s">
        <v>79</v>
      </c>
      <c r="J25" t="s">
        <v>116</v>
      </c>
    </row>
    <row r="26" spans="1:10" x14ac:dyDescent="0.3">
      <c r="A26" s="1" t="s">
        <v>9</v>
      </c>
      <c r="B26" s="2">
        <v>45678</v>
      </c>
      <c r="C26" s="1" t="s">
        <v>10</v>
      </c>
      <c r="D26" s="4">
        <v>216500</v>
      </c>
      <c r="E26" s="1">
        <v>0</v>
      </c>
      <c r="F26" s="1">
        <v>0</v>
      </c>
      <c r="G26" s="4">
        <v>216500</v>
      </c>
      <c r="H26" s="1" t="s">
        <v>11</v>
      </c>
      <c r="I26" s="3" t="s">
        <v>79</v>
      </c>
      <c r="J26" t="s">
        <v>116</v>
      </c>
    </row>
    <row r="27" spans="1:10" x14ac:dyDescent="0.3">
      <c r="A27" s="1" t="s">
        <v>12</v>
      </c>
      <c r="B27" s="2">
        <v>45678</v>
      </c>
      <c r="C27" s="1" t="s">
        <v>13</v>
      </c>
      <c r="D27" s="4">
        <v>163239</v>
      </c>
      <c r="E27" s="1">
        <v>0</v>
      </c>
      <c r="F27" s="1">
        <v>0</v>
      </c>
      <c r="G27" s="4">
        <v>163239</v>
      </c>
      <c r="H27" s="1" t="s">
        <v>11</v>
      </c>
      <c r="I27" s="3" t="s">
        <v>79</v>
      </c>
      <c r="J27" t="s">
        <v>122</v>
      </c>
    </row>
    <row r="28" spans="1:10" x14ac:dyDescent="0.3">
      <c r="A28" s="1" t="s">
        <v>14</v>
      </c>
      <c r="B28" s="2">
        <v>45678</v>
      </c>
      <c r="C28" s="1" t="s">
        <v>15</v>
      </c>
      <c r="D28" s="4">
        <v>59000</v>
      </c>
      <c r="E28" s="1">
        <v>0</v>
      </c>
      <c r="F28" s="1">
        <v>0</v>
      </c>
      <c r="G28" s="4">
        <v>59000</v>
      </c>
      <c r="H28" s="1" t="s">
        <v>11</v>
      </c>
      <c r="I28" s="3" t="s">
        <v>79</v>
      </c>
      <c r="J28" t="s">
        <v>116</v>
      </c>
    </row>
    <row r="29" spans="1:10" x14ac:dyDescent="0.3">
      <c r="A29" s="1" t="s">
        <v>16</v>
      </c>
      <c r="B29" s="2">
        <v>45678</v>
      </c>
      <c r="C29" s="1" t="s">
        <v>17</v>
      </c>
      <c r="D29" s="4">
        <v>26300</v>
      </c>
      <c r="E29" s="1">
        <v>0</v>
      </c>
      <c r="F29" s="1">
        <v>0</v>
      </c>
      <c r="G29" s="4">
        <v>26300</v>
      </c>
      <c r="H29" s="1" t="s">
        <v>11</v>
      </c>
      <c r="I29" s="3" t="s">
        <v>79</v>
      </c>
      <c r="J29" t="s">
        <v>120</v>
      </c>
    </row>
    <row r="30" spans="1:10" x14ac:dyDescent="0.3">
      <c r="A30" s="1" t="s">
        <v>18</v>
      </c>
      <c r="B30" s="2">
        <v>45676</v>
      </c>
      <c r="C30" s="1" t="s">
        <v>19</v>
      </c>
      <c r="D30" s="4">
        <v>28000</v>
      </c>
      <c r="E30" s="1">
        <v>0</v>
      </c>
      <c r="F30" s="1">
        <v>0</v>
      </c>
      <c r="G30" s="4">
        <v>28000</v>
      </c>
      <c r="H30" s="1" t="s">
        <v>11</v>
      </c>
      <c r="I30" s="3" t="s">
        <v>79</v>
      </c>
      <c r="J30" t="s">
        <v>120</v>
      </c>
    </row>
    <row r="31" spans="1:10" x14ac:dyDescent="0.3">
      <c r="A31" s="1" t="s">
        <v>20</v>
      </c>
      <c r="B31" s="2">
        <v>45676</v>
      </c>
      <c r="C31" s="1" t="s">
        <v>15</v>
      </c>
      <c r="D31" s="4">
        <v>124150</v>
      </c>
      <c r="E31" s="1">
        <v>0</v>
      </c>
      <c r="F31" s="1">
        <v>0</v>
      </c>
      <c r="G31" s="4">
        <v>124150</v>
      </c>
      <c r="H31" s="1" t="s">
        <v>11</v>
      </c>
      <c r="I31" s="3" t="s">
        <v>79</v>
      </c>
      <c r="J31" t="s">
        <v>116</v>
      </c>
    </row>
    <row r="32" spans="1:10" x14ac:dyDescent="0.3">
      <c r="A32" s="1" t="s">
        <v>21</v>
      </c>
      <c r="B32" s="2">
        <v>45676</v>
      </c>
      <c r="C32" s="1" t="s">
        <v>22</v>
      </c>
      <c r="D32" s="4">
        <v>58453</v>
      </c>
      <c r="E32" s="1">
        <v>0</v>
      </c>
      <c r="F32" s="1">
        <v>0</v>
      </c>
      <c r="G32" s="4">
        <v>58453</v>
      </c>
      <c r="H32" s="1" t="s">
        <v>11</v>
      </c>
      <c r="I32" s="3" t="s">
        <v>79</v>
      </c>
      <c r="J32" t="s">
        <v>120</v>
      </c>
    </row>
    <row r="33" spans="1:10" x14ac:dyDescent="0.3">
      <c r="A33" s="1" t="s">
        <v>23</v>
      </c>
      <c r="B33" s="2">
        <v>45675</v>
      </c>
      <c r="C33" s="1" t="s">
        <v>24</v>
      </c>
      <c r="D33" s="4">
        <v>7442</v>
      </c>
      <c r="E33" s="1">
        <v>0</v>
      </c>
      <c r="F33" s="1">
        <v>0</v>
      </c>
      <c r="G33" s="4">
        <v>7442</v>
      </c>
      <c r="H33" s="1" t="s">
        <v>11</v>
      </c>
      <c r="I33" s="3" t="s">
        <v>79</v>
      </c>
      <c r="J33" t="s">
        <v>119</v>
      </c>
    </row>
    <row r="34" spans="1:10" x14ac:dyDescent="0.3">
      <c r="A34" s="1" t="s">
        <v>25</v>
      </c>
      <c r="B34" s="2">
        <v>45675</v>
      </c>
      <c r="C34" s="1" t="s">
        <v>24</v>
      </c>
      <c r="D34" s="4">
        <v>7550</v>
      </c>
      <c r="E34" s="1">
        <v>0</v>
      </c>
      <c r="F34" s="1">
        <v>0</v>
      </c>
      <c r="G34" s="4">
        <v>7550</v>
      </c>
      <c r="H34" s="1" t="s">
        <v>11</v>
      </c>
      <c r="I34" s="3" t="s">
        <v>79</v>
      </c>
      <c r="J34" t="s">
        <v>119</v>
      </c>
    </row>
    <row r="35" spans="1:10" x14ac:dyDescent="0.3">
      <c r="A35" s="1" t="s">
        <v>26</v>
      </c>
      <c r="B35" s="2">
        <v>45675</v>
      </c>
      <c r="C35" s="1" t="s">
        <v>27</v>
      </c>
      <c r="D35" s="4">
        <v>241900</v>
      </c>
      <c r="E35" s="1">
        <v>0</v>
      </c>
      <c r="F35" s="1">
        <v>0</v>
      </c>
      <c r="G35" s="4">
        <v>241900</v>
      </c>
      <c r="H35" s="1" t="s">
        <v>11</v>
      </c>
      <c r="I35" s="3" t="s">
        <v>79</v>
      </c>
      <c r="J35" t="s">
        <v>120</v>
      </c>
    </row>
    <row r="36" spans="1:10" x14ac:dyDescent="0.3">
      <c r="A36" s="1" t="s">
        <v>28</v>
      </c>
      <c r="B36" s="2">
        <v>45675</v>
      </c>
      <c r="C36" s="1" t="s">
        <v>29</v>
      </c>
      <c r="D36" s="4">
        <v>114285</v>
      </c>
      <c r="E36" s="1">
        <v>0</v>
      </c>
      <c r="F36" s="1">
        <v>0</v>
      </c>
      <c r="G36" s="4">
        <v>114285</v>
      </c>
      <c r="H36" s="1" t="s">
        <v>11</v>
      </c>
      <c r="I36" s="3" t="s">
        <v>79</v>
      </c>
      <c r="J36" t="s">
        <v>120</v>
      </c>
    </row>
    <row r="37" spans="1:10" x14ac:dyDescent="0.3">
      <c r="A37" s="1" t="s">
        <v>30</v>
      </c>
      <c r="B37" s="2">
        <v>45674</v>
      </c>
      <c r="C37" s="1" t="s">
        <v>31</v>
      </c>
      <c r="D37" s="4">
        <v>254360</v>
      </c>
      <c r="E37" s="1">
        <v>0</v>
      </c>
      <c r="F37" s="1">
        <v>0</v>
      </c>
      <c r="G37" s="4">
        <v>254360</v>
      </c>
      <c r="H37" s="1" t="s">
        <v>11</v>
      </c>
      <c r="I37" s="3" t="s">
        <v>79</v>
      </c>
      <c r="J37" t="s">
        <v>117</v>
      </c>
    </row>
    <row r="38" spans="1:10" x14ac:dyDescent="0.3">
      <c r="A38" s="1" t="s">
        <v>32</v>
      </c>
      <c r="B38" s="2">
        <v>45674</v>
      </c>
      <c r="C38" s="1" t="s">
        <v>31</v>
      </c>
      <c r="D38" s="4">
        <v>175201</v>
      </c>
      <c r="E38" s="1">
        <v>0</v>
      </c>
      <c r="F38" s="1">
        <v>0</v>
      </c>
      <c r="G38" s="4">
        <v>175201</v>
      </c>
      <c r="H38" s="1" t="s">
        <v>11</v>
      </c>
      <c r="I38" s="3" t="s">
        <v>79</v>
      </c>
      <c r="J38" t="s">
        <v>117</v>
      </c>
    </row>
    <row r="39" spans="1:10" x14ac:dyDescent="0.3">
      <c r="A39" s="1" t="s">
        <v>33</v>
      </c>
      <c r="B39" s="2">
        <v>45673</v>
      </c>
      <c r="C39" s="1" t="s">
        <v>34</v>
      </c>
      <c r="D39" s="4">
        <v>47700</v>
      </c>
      <c r="E39" s="1">
        <v>0</v>
      </c>
      <c r="F39" s="1">
        <v>0</v>
      </c>
      <c r="G39" s="4">
        <v>47700</v>
      </c>
      <c r="H39" s="1" t="s">
        <v>11</v>
      </c>
      <c r="I39" s="3" t="s">
        <v>79</v>
      </c>
      <c r="J39" t="s">
        <v>123</v>
      </c>
    </row>
    <row r="40" spans="1:10" x14ac:dyDescent="0.3">
      <c r="A40" s="1" t="s">
        <v>35</v>
      </c>
      <c r="B40" s="2">
        <v>45673</v>
      </c>
      <c r="C40" s="1" t="s">
        <v>31</v>
      </c>
      <c r="D40" s="4">
        <v>359524</v>
      </c>
      <c r="E40" s="1">
        <v>0</v>
      </c>
      <c r="F40" s="1">
        <v>0</v>
      </c>
      <c r="G40" s="4">
        <v>359524</v>
      </c>
      <c r="H40" s="1" t="s">
        <v>11</v>
      </c>
      <c r="I40" s="3" t="s">
        <v>79</v>
      </c>
      <c r="J40" t="s">
        <v>117</v>
      </c>
    </row>
    <row r="41" spans="1:10" x14ac:dyDescent="0.3">
      <c r="A41" s="1" t="s">
        <v>36</v>
      </c>
      <c r="B41" s="2">
        <v>45672</v>
      </c>
      <c r="C41" s="1" t="s">
        <v>37</v>
      </c>
      <c r="D41" s="4">
        <v>25468</v>
      </c>
      <c r="E41" s="1">
        <v>0</v>
      </c>
      <c r="F41" s="1">
        <v>0</v>
      </c>
      <c r="G41" s="4">
        <v>25468</v>
      </c>
      <c r="H41" s="1" t="s">
        <v>11</v>
      </c>
      <c r="I41" s="3" t="s">
        <v>79</v>
      </c>
      <c r="J41" t="s">
        <v>116</v>
      </c>
    </row>
    <row r="42" spans="1:10" x14ac:dyDescent="0.3">
      <c r="A42" s="1" t="s">
        <v>38</v>
      </c>
      <c r="B42" s="2">
        <v>45672</v>
      </c>
      <c r="C42" s="1" t="s">
        <v>39</v>
      </c>
      <c r="D42" s="4">
        <v>29700</v>
      </c>
      <c r="E42" s="1">
        <v>0</v>
      </c>
      <c r="F42" s="1">
        <v>0</v>
      </c>
      <c r="G42" s="4">
        <v>29700</v>
      </c>
      <c r="H42" s="1" t="s">
        <v>11</v>
      </c>
      <c r="I42" s="3" t="s">
        <v>79</v>
      </c>
      <c r="J42" t="s">
        <v>123</v>
      </c>
    </row>
    <row r="43" spans="1:10" x14ac:dyDescent="0.3">
      <c r="A43" s="1" t="s">
        <v>40</v>
      </c>
      <c r="B43" s="2">
        <v>45672</v>
      </c>
      <c r="C43" s="1" t="s">
        <v>15</v>
      </c>
      <c r="D43" s="4">
        <v>28550</v>
      </c>
      <c r="E43" s="1">
        <v>0</v>
      </c>
      <c r="F43" s="1">
        <v>0</v>
      </c>
      <c r="G43" s="4">
        <v>28550</v>
      </c>
      <c r="H43" s="1" t="s">
        <v>11</v>
      </c>
      <c r="I43" s="3" t="s">
        <v>79</v>
      </c>
      <c r="J43" t="s">
        <v>116</v>
      </c>
    </row>
    <row r="44" spans="1:10" x14ac:dyDescent="0.3">
      <c r="A44" s="1" t="s">
        <v>41</v>
      </c>
      <c r="B44" s="2">
        <v>45671</v>
      </c>
      <c r="C44" s="1" t="s">
        <v>10</v>
      </c>
      <c r="D44" s="4">
        <v>216500</v>
      </c>
      <c r="E44" s="1">
        <v>0</v>
      </c>
      <c r="F44" s="1">
        <v>0</v>
      </c>
      <c r="G44" s="4">
        <v>216500</v>
      </c>
      <c r="H44" s="1" t="s">
        <v>11</v>
      </c>
      <c r="I44" s="3" t="s">
        <v>79</v>
      </c>
      <c r="J44" t="s">
        <v>116</v>
      </c>
    </row>
    <row r="45" spans="1:10" x14ac:dyDescent="0.3">
      <c r="A45" s="1" t="s">
        <v>42</v>
      </c>
      <c r="B45" s="2">
        <v>45671</v>
      </c>
      <c r="C45" s="1" t="s">
        <v>15</v>
      </c>
      <c r="D45" s="4">
        <v>23490</v>
      </c>
      <c r="E45" s="1">
        <v>0</v>
      </c>
      <c r="F45" s="1">
        <v>0</v>
      </c>
      <c r="G45" s="4">
        <v>23490</v>
      </c>
      <c r="H45" s="1" t="s">
        <v>11</v>
      </c>
      <c r="I45" s="3" t="s">
        <v>79</v>
      </c>
      <c r="J45" t="s">
        <v>116</v>
      </c>
    </row>
    <row r="46" spans="1:10" x14ac:dyDescent="0.3">
      <c r="A46" s="1" t="s">
        <v>43</v>
      </c>
      <c r="B46" s="2">
        <v>45671</v>
      </c>
      <c r="C46" s="1" t="s">
        <v>15</v>
      </c>
      <c r="D46" s="4">
        <v>294033</v>
      </c>
      <c r="E46" s="1">
        <v>0</v>
      </c>
      <c r="F46" s="1">
        <v>0</v>
      </c>
      <c r="G46" s="4">
        <v>294033</v>
      </c>
      <c r="H46" s="1" t="s">
        <v>11</v>
      </c>
      <c r="I46" s="3" t="s">
        <v>79</v>
      </c>
      <c r="J46" t="s">
        <v>116</v>
      </c>
    </row>
    <row r="47" spans="1:10" x14ac:dyDescent="0.3">
      <c r="A47" s="1" t="s">
        <v>44</v>
      </c>
      <c r="B47" s="2">
        <v>45670</v>
      </c>
      <c r="C47" s="1" t="s">
        <v>10</v>
      </c>
      <c r="D47" s="4">
        <v>35600</v>
      </c>
      <c r="E47" s="1">
        <v>0</v>
      </c>
      <c r="F47" s="1">
        <v>0</v>
      </c>
      <c r="G47" s="4">
        <v>35600</v>
      </c>
      <c r="H47" s="1" t="s">
        <v>11</v>
      </c>
      <c r="I47" s="3" t="s">
        <v>79</v>
      </c>
      <c r="J47" t="s">
        <v>116</v>
      </c>
    </row>
    <row r="48" spans="1:10" x14ac:dyDescent="0.3">
      <c r="A48" s="1" t="s">
        <v>45</v>
      </c>
      <c r="B48" s="2">
        <v>45670</v>
      </c>
      <c r="C48" s="1" t="s">
        <v>46</v>
      </c>
      <c r="D48" s="4">
        <v>44796</v>
      </c>
      <c r="E48" s="1">
        <v>0</v>
      </c>
      <c r="F48" s="1">
        <v>0</v>
      </c>
      <c r="G48" s="4">
        <v>44796</v>
      </c>
      <c r="H48" s="1" t="s">
        <v>11</v>
      </c>
      <c r="I48" s="3" t="s">
        <v>79</v>
      </c>
      <c r="J48" t="s">
        <v>120</v>
      </c>
    </row>
    <row r="49" spans="1:10" x14ac:dyDescent="0.3">
      <c r="A49" s="1" t="s">
        <v>47</v>
      </c>
      <c r="B49" s="2">
        <v>45670</v>
      </c>
      <c r="C49" s="1" t="s">
        <v>48</v>
      </c>
      <c r="D49" s="4">
        <v>25200</v>
      </c>
      <c r="E49" s="1">
        <v>0</v>
      </c>
      <c r="F49" s="1">
        <v>0</v>
      </c>
      <c r="G49" s="4">
        <v>25200</v>
      </c>
      <c r="H49" s="1" t="s">
        <v>11</v>
      </c>
      <c r="I49" s="3" t="s">
        <v>79</v>
      </c>
      <c r="J49" t="s">
        <v>121</v>
      </c>
    </row>
    <row r="50" spans="1:10" x14ac:dyDescent="0.3">
      <c r="A50" s="1" t="s">
        <v>49</v>
      </c>
      <c r="B50" s="2">
        <v>45670</v>
      </c>
      <c r="C50" s="1" t="s">
        <v>50</v>
      </c>
      <c r="D50" s="4">
        <v>161573</v>
      </c>
      <c r="E50" s="1">
        <v>0</v>
      </c>
      <c r="F50" s="1">
        <v>0</v>
      </c>
      <c r="G50" s="4">
        <v>161573</v>
      </c>
      <c r="H50" s="1" t="s">
        <v>11</v>
      </c>
      <c r="I50" s="3" t="s">
        <v>79</v>
      </c>
      <c r="J50" t="s">
        <v>122</v>
      </c>
    </row>
    <row r="51" spans="1:10" x14ac:dyDescent="0.3">
      <c r="A51" s="1" t="s">
        <v>51</v>
      </c>
      <c r="B51" s="2">
        <v>45669</v>
      </c>
      <c r="C51" s="1" t="s">
        <v>52</v>
      </c>
      <c r="D51" s="4">
        <v>86242</v>
      </c>
      <c r="E51" s="1">
        <v>0</v>
      </c>
      <c r="F51" s="1">
        <v>0</v>
      </c>
      <c r="G51" s="4">
        <v>86242</v>
      </c>
      <c r="H51" s="1" t="s">
        <v>11</v>
      </c>
      <c r="I51" s="3" t="s">
        <v>79</v>
      </c>
      <c r="J51" t="s">
        <v>116</v>
      </c>
    </row>
    <row r="52" spans="1:10" x14ac:dyDescent="0.3">
      <c r="A52" s="1" t="s">
        <v>53</v>
      </c>
      <c r="B52" s="2">
        <v>45669</v>
      </c>
      <c r="C52" s="1" t="s">
        <v>54</v>
      </c>
      <c r="D52" s="4">
        <v>333200</v>
      </c>
      <c r="E52" s="1">
        <v>0</v>
      </c>
      <c r="F52" s="1">
        <v>0</v>
      </c>
      <c r="G52" s="4">
        <v>333200</v>
      </c>
      <c r="H52" s="1" t="s">
        <v>11</v>
      </c>
      <c r="I52" s="3" t="s">
        <v>79</v>
      </c>
      <c r="J52" t="s">
        <v>117</v>
      </c>
    </row>
    <row r="53" spans="1:10" x14ac:dyDescent="0.3">
      <c r="A53" s="1" t="s">
        <v>55</v>
      </c>
      <c r="B53" s="2">
        <v>45669</v>
      </c>
      <c r="C53" s="1" t="s">
        <v>56</v>
      </c>
      <c r="D53" s="4">
        <v>58150</v>
      </c>
      <c r="E53" s="1">
        <v>0</v>
      </c>
      <c r="F53" s="1">
        <v>0</v>
      </c>
      <c r="G53" s="4">
        <v>58150</v>
      </c>
      <c r="H53" s="1" t="s">
        <v>11</v>
      </c>
      <c r="I53" s="3" t="s">
        <v>79</v>
      </c>
      <c r="J53" t="s">
        <v>116</v>
      </c>
    </row>
    <row r="54" spans="1:10" x14ac:dyDescent="0.3">
      <c r="A54" s="1" t="s">
        <v>57</v>
      </c>
      <c r="B54" s="2">
        <v>45669</v>
      </c>
      <c r="C54" s="1" t="s">
        <v>56</v>
      </c>
      <c r="D54" s="4">
        <v>62450</v>
      </c>
      <c r="E54" s="1">
        <v>0</v>
      </c>
      <c r="F54" s="1">
        <v>0</v>
      </c>
      <c r="G54" s="4">
        <v>62450</v>
      </c>
      <c r="H54" s="1" t="s">
        <v>11</v>
      </c>
      <c r="I54" s="3" t="s">
        <v>79</v>
      </c>
      <c r="J54" t="s">
        <v>116</v>
      </c>
    </row>
    <row r="55" spans="1:10" x14ac:dyDescent="0.3">
      <c r="A55" s="1" t="s">
        <v>58</v>
      </c>
      <c r="B55" s="2">
        <v>45669</v>
      </c>
      <c r="C55" s="1" t="s">
        <v>56</v>
      </c>
      <c r="D55" s="4">
        <v>56800</v>
      </c>
      <c r="E55" s="1">
        <v>0</v>
      </c>
      <c r="F55" s="1">
        <v>0</v>
      </c>
      <c r="G55" s="4">
        <v>56800</v>
      </c>
      <c r="H55" s="1" t="s">
        <v>11</v>
      </c>
      <c r="I55" s="3" t="s">
        <v>79</v>
      </c>
      <c r="J55" t="s">
        <v>116</v>
      </c>
    </row>
    <row r="56" spans="1:10" x14ac:dyDescent="0.3">
      <c r="A56" s="1" t="s">
        <v>59</v>
      </c>
      <c r="B56" s="2">
        <v>45669</v>
      </c>
      <c r="C56" s="1" t="s">
        <v>56</v>
      </c>
      <c r="D56" s="4">
        <v>44850</v>
      </c>
      <c r="E56" s="1">
        <v>0</v>
      </c>
      <c r="F56" s="1">
        <v>0</v>
      </c>
      <c r="G56" s="4">
        <v>44850</v>
      </c>
      <c r="H56" s="1" t="s">
        <v>11</v>
      </c>
      <c r="I56" s="3" t="s">
        <v>79</v>
      </c>
      <c r="J56" t="s">
        <v>116</v>
      </c>
    </row>
    <row r="57" spans="1:10" x14ac:dyDescent="0.3">
      <c r="A57" s="1" t="s">
        <v>60</v>
      </c>
      <c r="B57" s="2">
        <v>45668</v>
      </c>
      <c r="C57" s="1" t="s">
        <v>61</v>
      </c>
      <c r="D57" s="4">
        <v>166175</v>
      </c>
      <c r="E57" s="1">
        <v>0</v>
      </c>
      <c r="F57" s="1">
        <v>0</v>
      </c>
      <c r="G57" s="4">
        <v>166175</v>
      </c>
      <c r="H57" s="1" t="s">
        <v>11</v>
      </c>
      <c r="I57" s="3" t="s">
        <v>79</v>
      </c>
      <c r="J57" t="s">
        <v>122</v>
      </c>
    </row>
    <row r="58" spans="1:10" x14ac:dyDescent="0.3">
      <c r="A58" s="1" t="s">
        <v>62</v>
      </c>
      <c r="B58" s="2">
        <v>45665</v>
      </c>
      <c r="C58" s="1" t="s">
        <v>63</v>
      </c>
      <c r="D58" s="4">
        <v>42990</v>
      </c>
      <c r="E58" s="1">
        <v>0</v>
      </c>
      <c r="F58" s="1">
        <v>0</v>
      </c>
      <c r="G58" s="4">
        <v>42990</v>
      </c>
      <c r="H58" s="1" t="s">
        <v>11</v>
      </c>
      <c r="I58" s="3" t="s">
        <v>79</v>
      </c>
      <c r="J58" t="s">
        <v>117</v>
      </c>
    </row>
    <row r="59" spans="1:10" x14ac:dyDescent="0.3">
      <c r="A59" s="9" t="s">
        <v>64</v>
      </c>
      <c r="B59" s="10">
        <v>45660</v>
      </c>
      <c r="C59" s="9" t="s">
        <v>65</v>
      </c>
      <c r="D59" s="11" t="s">
        <v>80</v>
      </c>
      <c r="E59" s="9"/>
      <c r="F59" s="9"/>
      <c r="G59" s="11" t="s">
        <v>80</v>
      </c>
      <c r="H59" s="9" t="s">
        <v>11</v>
      </c>
      <c r="I59" s="9"/>
      <c r="J59" t="s">
        <v>115</v>
      </c>
    </row>
    <row r="60" spans="1:10" x14ac:dyDescent="0.3">
      <c r="A60" s="1" t="s">
        <v>66</v>
      </c>
      <c r="B60" s="2">
        <v>45660</v>
      </c>
      <c r="C60" s="1" t="s">
        <v>52</v>
      </c>
      <c r="D60" s="4">
        <v>46394</v>
      </c>
      <c r="E60" s="1">
        <v>0</v>
      </c>
      <c r="F60" s="1">
        <v>0</v>
      </c>
      <c r="G60" s="4">
        <v>46394</v>
      </c>
      <c r="H60" s="1" t="s">
        <v>11</v>
      </c>
      <c r="I60" s="3" t="s">
        <v>79</v>
      </c>
      <c r="J60" t="s">
        <v>116</v>
      </c>
    </row>
    <row r="61" spans="1:10" x14ac:dyDescent="0.3">
      <c r="A61" s="1" t="s">
        <v>67</v>
      </c>
      <c r="B61" s="2">
        <v>45660</v>
      </c>
      <c r="C61" s="1" t="s">
        <v>68</v>
      </c>
      <c r="D61" s="4">
        <v>32400</v>
      </c>
      <c r="E61" s="1">
        <v>0</v>
      </c>
      <c r="F61" s="1">
        <v>0</v>
      </c>
      <c r="G61" s="4">
        <v>32400</v>
      </c>
      <c r="H61" s="1" t="s">
        <v>11</v>
      </c>
      <c r="I61" s="3" t="s">
        <v>79</v>
      </c>
      <c r="J61" t="s">
        <v>120</v>
      </c>
    </row>
    <row r="62" spans="1:10" x14ac:dyDescent="0.3">
      <c r="A62" s="1" t="s">
        <v>69</v>
      </c>
      <c r="B62" s="2">
        <v>45660</v>
      </c>
      <c r="C62" s="1" t="s">
        <v>70</v>
      </c>
      <c r="D62" s="4">
        <v>507201</v>
      </c>
      <c r="E62" s="1">
        <v>0</v>
      </c>
      <c r="F62" s="1">
        <v>0</v>
      </c>
      <c r="G62" s="4">
        <v>507201</v>
      </c>
      <c r="H62" s="1" t="s">
        <v>11</v>
      </c>
      <c r="I62" s="3" t="s">
        <v>79</v>
      </c>
      <c r="J62" t="s">
        <v>121</v>
      </c>
    </row>
    <row r="63" spans="1:10" x14ac:dyDescent="0.3">
      <c r="A63" s="1" t="s">
        <v>71</v>
      </c>
      <c r="B63" s="2">
        <v>45660</v>
      </c>
      <c r="C63" s="1" t="s">
        <v>72</v>
      </c>
      <c r="D63" s="4">
        <v>20600</v>
      </c>
      <c r="E63" s="1">
        <v>0</v>
      </c>
      <c r="F63" s="1">
        <v>0</v>
      </c>
      <c r="G63" s="4">
        <v>20600</v>
      </c>
      <c r="H63" s="1" t="s">
        <v>11</v>
      </c>
      <c r="I63" s="3" t="s">
        <v>79</v>
      </c>
      <c r="J63" t="s">
        <v>121</v>
      </c>
    </row>
    <row r="64" spans="1:10" x14ac:dyDescent="0.3">
      <c r="A64" s="1" t="s">
        <v>73</v>
      </c>
      <c r="B64" s="2">
        <v>45660</v>
      </c>
      <c r="C64" s="1" t="s">
        <v>56</v>
      </c>
      <c r="D64" s="4">
        <v>82950</v>
      </c>
      <c r="E64" s="1">
        <v>0</v>
      </c>
      <c r="F64" s="1">
        <v>0</v>
      </c>
      <c r="G64" s="4">
        <v>82950</v>
      </c>
      <c r="H64" s="1" t="s">
        <v>11</v>
      </c>
      <c r="I64" s="3" t="s">
        <v>79</v>
      </c>
      <c r="J64" t="s">
        <v>116</v>
      </c>
    </row>
    <row r="65" spans="1:10" x14ac:dyDescent="0.3">
      <c r="A65" s="1" t="s">
        <v>74</v>
      </c>
      <c r="B65" s="2">
        <v>45660</v>
      </c>
      <c r="C65" s="1" t="s">
        <v>75</v>
      </c>
      <c r="D65" s="4">
        <v>47400</v>
      </c>
      <c r="E65" s="1">
        <v>0</v>
      </c>
      <c r="F65" s="1">
        <v>0</v>
      </c>
      <c r="G65" s="4">
        <v>47400</v>
      </c>
      <c r="H65" s="1" t="s">
        <v>11</v>
      </c>
      <c r="I65" s="3" t="s">
        <v>79</v>
      </c>
      <c r="J65" t="s">
        <v>120</v>
      </c>
    </row>
    <row r="66" spans="1:10" x14ac:dyDescent="0.3">
      <c r="A66" s="1" t="s">
        <v>76</v>
      </c>
      <c r="B66" s="2">
        <v>45657</v>
      </c>
      <c r="C66" s="1" t="s">
        <v>10</v>
      </c>
      <c r="D66" s="4">
        <v>72500</v>
      </c>
      <c r="E66" s="1">
        <v>0</v>
      </c>
      <c r="F66" s="1">
        <v>0</v>
      </c>
      <c r="G66" s="4">
        <v>72500</v>
      </c>
      <c r="H66" s="1" t="s">
        <v>11</v>
      </c>
      <c r="I66" s="3" t="s">
        <v>79</v>
      </c>
      <c r="J66" t="s">
        <v>116</v>
      </c>
    </row>
    <row r="67" spans="1:10" x14ac:dyDescent="0.3">
      <c r="A67" s="1" t="s">
        <v>77</v>
      </c>
      <c r="B67" s="2">
        <v>45657</v>
      </c>
      <c r="C67" s="1" t="s">
        <v>56</v>
      </c>
      <c r="D67" s="4">
        <v>64349.999999999993</v>
      </c>
      <c r="E67" s="1">
        <v>0</v>
      </c>
      <c r="F67" s="1">
        <v>0</v>
      </c>
      <c r="G67" s="4">
        <v>64349.999999999993</v>
      </c>
      <c r="H67" s="1" t="s">
        <v>11</v>
      </c>
      <c r="I67" s="3" t="s">
        <v>79</v>
      </c>
      <c r="J67" t="s">
        <v>116</v>
      </c>
    </row>
    <row r="68" spans="1:10" x14ac:dyDescent="0.3">
      <c r="A68" s="1" t="s">
        <v>78</v>
      </c>
      <c r="B68" s="2">
        <v>45656</v>
      </c>
      <c r="C68" s="1" t="s">
        <v>56</v>
      </c>
      <c r="D68" s="4">
        <v>37650</v>
      </c>
      <c r="G68" s="4">
        <v>37650</v>
      </c>
      <c r="H68" s="1" t="s">
        <v>11</v>
      </c>
      <c r="I68" s="3" t="s">
        <v>79</v>
      </c>
      <c r="J68" t="s">
        <v>116</v>
      </c>
    </row>
    <row r="69" spans="1:10" x14ac:dyDescent="0.3">
      <c r="D69" s="7">
        <f>SUM(D2:D68)</f>
        <v>7620805.2699999996</v>
      </c>
      <c r="E69" s="8"/>
      <c r="F69" s="8"/>
      <c r="G69" s="7">
        <f>SUM(G2:G68)</f>
        <v>7620805.2699999996</v>
      </c>
    </row>
    <row r="70" spans="1:10" x14ac:dyDescent="0.3">
      <c r="D70" s="6"/>
    </row>
    <row r="71" spans="1:10" x14ac:dyDescent="0.3">
      <c r="D71" s="6"/>
    </row>
    <row r="72" spans="1:10" x14ac:dyDescent="0.3">
      <c r="D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B676-95E1-4CE8-A7C3-E1B72C5B6DF1}">
  <dimension ref="A3:E13"/>
  <sheetViews>
    <sheetView workbookViewId="0">
      <selection activeCell="C20" sqref="C20"/>
    </sheetView>
  </sheetViews>
  <sheetFormatPr baseColWidth="10" defaultRowHeight="14.4" x14ac:dyDescent="0.3"/>
  <cols>
    <col min="1" max="1" width="16.5546875" bestFit="1" customWidth="1"/>
    <col min="2" max="2" width="13.88671875" customWidth="1"/>
    <col min="3" max="3" width="7.5546875" customWidth="1"/>
    <col min="4" max="4" width="7.6640625" customWidth="1"/>
  </cols>
  <sheetData>
    <row r="3" spans="1:5" x14ac:dyDescent="0.3">
      <c r="A3" s="12" t="s">
        <v>111</v>
      </c>
      <c r="B3" t="s">
        <v>124</v>
      </c>
      <c r="C3" t="s">
        <v>113</v>
      </c>
    </row>
    <row r="4" spans="1:5" x14ac:dyDescent="0.3">
      <c r="A4" s="13" t="s">
        <v>116</v>
      </c>
      <c r="B4" s="14">
        <v>3719782</v>
      </c>
      <c r="C4" s="15">
        <v>32</v>
      </c>
      <c r="D4" s="18">
        <f>+B4/$B$13</f>
        <v>0.48810878486073694</v>
      </c>
    </row>
    <row r="5" spans="1:5" x14ac:dyDescent="0.3">
      <c r="A5" s="13" t="s">
        <v>117</v>
      </c>
      <c r="B5" s="14">
        <v>1749006</v>
      </c>
      <c r="C5" s="15">
        <v>6</v>
      </c>
      <c r="D5" s="18">
        <f>+B5/$B$13</f>
        <v>0.2295040928135407</v>
      </c>
    </row>
    <row r="6" spans="1:5" x14ac:dyDescent="0.3">
      <c r="A6" s="13" t="s">
        <v>120</v>
      </c>
      <c r="B6" s="14">
        <v>871034</v>
      </c>
      <c r="C6" s="15">
        <v>9</v>
      </c>
      <c r="D6" s="18">
        <f>+B6/$B$13</f>
        <v>0.11429684516791229</v>
      </c>
    </row>
    <row r="7" spans="1:5" x14ac:dyDescent="0.3">
      <c r="A7" s="13" t="s">
        <v>121</v>
      </c>
      <c r="B7" s="14">
        <v>652108</v>
      </c>
      <c r="C7" s="15">
        <v>5</v>
      </c>
      <c r="D7" s="18">
        <f>+B7/$B$13</f>
        <v>8.5569434842677733E-2</v>
      </c>
    </row>
    <row r="8" spans="1:5" x14ac:dyDescent="0.3">
      <c r="A8" s="13" t="s">
        <v>122</v>
      </c>
      <c r="B8" s="14">
        <v>490987</v>
      </c>
      <c r="C8" s="15">
        <v>3</v>
      </c>
      <c r="D8" s="18">
        <f>+B8/$B$13</f>
        <v>6.4427180934909262E-2</v>
      </c>
    </row>
    <row r="9" spans="1:5" x14ac:dyDescent="0.3">
      <c r="A9" s="13" t="s">
        <v>123</v>
      </c>
      <c r="B9" s="14">
        <v>77400</v>
      </c>
      <c r="C9" s="15">
        <v>2</v>
      </c>
      <c r="D9" s="18">
        <f>+B9/$B$13</f>
        <v>1.0156407001329927E-2</v>
      </c>
    </row>
    <row r="10" spans="1:5" x14ac:dyDescent="0.3">
      <c r="A10" s="13" t="s">
        <v>119</v>
      </c>
      <c r="B10" s="14">
        <v>64596</v>
      </c>
      <c r="C10" s="15">
        <v>4</v>
      </c>
      <c r="D10" s="18">
        <f>+B10/$B$13</f>
        <v>8.4762695950634098E-3</v>
      </c>
    </row>
    <row r="11" spans="1:5" x14ac:dyDescent="0.3">
      <c r="A11" s="13" t="s">
        <v>118</v>
      </c>
      <c r="B11" s="14">
        <v>26400</v>
      </c>
      <c r="C11" s="15">
        <v>1</v>
      </c>
      <c r="D11" s="18">
        <f>+B11/$B$13</f>
        <v>3.464200837662921E-3</v>
      </c>
    </row>
    <row r="12" spans="1:5" x14ac:dyDescent="0.3">
      <c r="A12" s="13" t="s">
        <v>115</v>
      </c>
      <c r="B12" s="14">
        <v>-30507.730000000003</v>
      </c>
      <c r="C12" s="15">
        <v>5</v>
      </c>
      <c r="D12" s="18">
        <f>+B12/$B$13</f>
        <v>-4.0032160538331146E-3</v>
      </c>
    </row>
    <row r="13" spans="1:5" x14ac:dyDescent="0.3">
      <c r="A13" s="13" t="s">
        <v>112</v>
      </c>
      <c r="B13" s="16">
        <v>7620805.2699999996</v>
      </c>
      <c r="C13" s="15">
        <v>67</v>
      </c>
      <c r="E13" s="1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Transformed</vt:lpstr>
      <vt:lpstr>Grouped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2025-07-16T20:57:13Z</dcterms:created>
  <dcterms:modified xsi:type="dcterms:W3CDTF">2025-07-16T21:27:11Z</dcterms:modified>
</cp:coreProperties>
</file>